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R:\1_Require\Data\2. Monthly Data\2024-25\5. Monthly Portfolio\Dec 2024\Monthly Portfolio\"/>
    </mc:Choice>
  </mc:AlternateContent>
  <xr:revisionPtr revIDLastSave="0" documentId="13_ncr:1_{8D1111CE-1E5E-4248-BB74-EAC5684A83CE}" xr6:coauthVersionLast="47" xr6:coauthVersionMax="47" xr10:uidLastSave="{00000000-0000-0000-0000-000000000000}"/>
  <bookViews>
    <workbookView xWindow="-110" yWindow="-110" windowWidth="19420" windowHeight="10420" xr2:uid="{D4908B81-C672-4F7B-A98F-185CD5FF0450}"/>
  </bookViews>
  <sheets>
    <sheet name="Index" sheetId="142" r:id="rId1"/>
    <sheet name="SMEEF" sheetId="2" r:id="rId2"/>
    <sheet name="SLMF" sheetId="7" r:id="rId3"/>
    <sheet name="SLTEF" sheetId="8" r:id="rId4"/>
    <sheet name="SMGLF" sheetId="11" r:id="rId5"/>
    <sheet name="SEHF" sheetId="13" r:id="rId6"/>
    <sheet name="SMIF" sheetId="15" r:id="rId7"/>
    <sheet name="SCOF" sheetId="17" r:id="rId8"/>
    <sheet name="STOF" sheetId="18" r:id="rId9"/>
    <sheet name="SHOF" sheetId="19" r:id="rId10"/>
    <sheet name="SCF" sheetId="20" r:id="rId11"/>
    <sheet name="SNIF" sheetId="21" r:id="rId12"/>
    <sheet name="SMCBF-SP" sheetId="22" r:id="rId13"/>
    <sheet name="SOF" sheetId="23" r:id="rId14"/>
    <sheet name="SMMDF" sheetId="24" r:id="rId15"/>
    <sheet name="SLF" sheetId="25" r:id="rId16"/>
    <sheet name="SDBF" sheetId="26" r:id="rId17"/>
    <sheet name="SSF" sheetId="27" r:id="rId18"/>
    <sheet name="SCRF" sheetId="28" r:id="rId19"/>
    <sheet name="SFEF" sheetId="29" r:id="rId20"/>
    <sheet name="SCHF" sheetId="30" r:id="rId21"/>
    <sheet name="SMUSD" sheetId="31" r:id="rId22"/>
    <sheet name="SMIDCAP" sheetId="32" r:id="rId23"/>
    <sheet name="SMCMF" sheetId="33" r:id="rId24"/>
    <sheet name="SMCOMMA" sheetId="34" r:id="rId25"/>
    <sheet name="SMGF" sheetId="35" r:id="rId26"/>
    <sheet name="SFLEXI" sheetId="36" r:id="rId27"/>
    <sheet name="SMAAF" sheetId="37" r:id="rId28"/>
    <sheet name="SBLUECHIP" sheetId="38" r:id="rId29"/>
    <sheet name="SAOF" sheetId="39" r:id="rId30"/>
    <sheet name="SIF" sheetId="40" r:id="rId31"/>
    <sheet name="SMLDF" sheetId="41" r:id="rId32"/>
    <sheet name="SSTDF" sheetId="42" r:id="rId33"/>
    <sheet name="SETFGOLD" sheetId="43" r:id="rId34"/>
    <sheet name="SPSU" sheetId="44" r:id="rId35"/>
    <sheet name="SGF" sheetId="45" r:id="rId36"/>
    <sheet name="SBISENSEX" sheetId="46" r:id="rId37"/>
    <sheet name="SSCF" sheetId="47" r:id="rId38"/>
    <sheet name="SBPF" sheetId="48" r:id="rId39"/>
    <sheet name="SLTAF-I" sheetId="49" r:id="rId40"/>
    <sheet name="SLTAF-II" sheetId="50" r:id="rId41"/>
    <sheet name="SBFS" sheetId="51" r:id="rId42"/>
    <sheet name="SETFNN50" sheetId="52" r:id="rId43"/>
    <sheet name="SETFNIFBK" sheetId="53" r:id="rId44"/>
    <sheet name="SETFBSE100" sheetId="54" r:id="rId45"/>
    <sheet name="SESF" sheetId="55" r:id="rId46"/>
    <sheet name="SETFNIF50" sheetId="56" r:id="rId47"/>
    <sheet name="SLTAF-III" sheetId="57" r:id="rId48"/>
    <sheet name="SETF10GILT" sheetId="58" r:id="rId49"/>
    <sheet name="SLTAF-IV" sheetId="59" r:id="rId50"/>
    <sheet name="SLTAF-V" sheetId="60" r:id="rId51"/>
    <sheet name="SLTAF-VI" sheetId="61" r:id="rId52"/>
    <sheet name="SETFSN50" sheetId="62" r:id="rId53"/>
    <sheet name="SBIETFQLTY" sheetId="63" r:id="rId54"/>
    <sheet name="SCBF" sheetId="64" r:id="rId55"/>
    <sheet name="SEMVF" sheetId="65" r:id="rId56"/>
    <sheet name="SFMP- Series 1" sheetId="66" r:id="rId57"/>
    <sheet name="SFMP- Series 6" sheetId="67" r:id="rId58"/>
    <sheet name="SFMP- Series 34" sheetId="68" r:id="rId59"/>
    <sheet name="SMCBF-IP" sheetId="69" r:id="rId60"/>
    <sheet name="SFRDF" sheetId="70" r:id="rId61"/>
    <sheet name="SBIETFIT" sheetId="71" r:id="rId62"/>
    <sheet name="SBIETFPB" sheetId="72" r:id="rId63"/>
    <sheet name="SRBF-AP" sheetId="73" r:id="rId64"/>
    <sheet name="SRBF-AHP" sheetId="74" r:id="rId65"/>
    <sheet name="SRBF-CHP" sheetId="75" r:id="rId66"/>
    <sheet name="SRBF-CP" sheetId="76" r:id="rId67"/>
    <sheet name="SIA-US EQUITY FOF" sheetId="77" r:id="rId68"/>
    <sheet name="SFMP- Series 41" sheetId="78" r:id="rId69"/>
    <sheet name="SFMP- Series 42" sheetId="79" r:id="rId70"/>
    <sheet name="SFMP- Series 43" sheetId="80" r:id="rId71"/>
    <sheet name="SNN50" sheetId="81" r:id="rId72"/>
    <sheet name="SFMP- Series 44" sheetId="82" r:id="rId73"/>
    <sheet name="SFMP- Series 45" sheetId="83" r:id="rId74"/>
    <sheet name="SBIETFCON" sheetId="84" r:id="rId75"/>
    <sheet name="SFMP- Series 46" sheetId="85" r:id="rId76"/>
    <sheet name="SFMP- Series 47" sheetId="86" r:id="rId77"/>
    <sheet name="SFMP- Series 48" sheetId="87" r:id="rId78"/>
    <sheet name="SBAF" sheetId="88" r:id="rId79"/>
    <sheet name="SFMP- Series 49" sheetId="89" r:id="rId80"/>
    <sheet name="SFMP- Series 50" sheetId="90" r:id="rId81"/>
    <sheet name="SFMP- Series 51" sheetId="91" r:id="rId82"/>
    <sheet name="SFMP- Series 52" sheetId="92" r:id="rId83"/>
    <sheet name="SFMP- Series 53" sheetId="93" r:id="rId84"/>
    <sheet name="SFMP- Series 54" sheetId="94" r:id="rId85"/>
    <sheet name="SFMP- Series 55" sheetId="95" r:id="rId86"/>
    <sheet name="SFMP- Series 56" sheetId="96" r:id="rId87"/>
    <sheet name="SFMP- Series 57" sheetId="97" r:id="rId88"/>
    <sheet name="SFMP- Series 58" sheetId="98" r:id="rId89"/>
    <sheet name="SCPSE" sheetId="99" r:id="rId90"/>
    <sheet name="SFMP- Series 59" sheetId="100" r:id="rId91"/>
    <sheet name="SFMP- Series 60" sheetId="101" r:id="rId92"/>
    <sheet name="SMCF" sheetId="102" r:id="rId93"/>
    <sheet name="SFMP- Series 61" sheetId="103" r:id="rId94"/>
    <sheet name="SFMP- Series 66" sheetId="104" r:id="rId95"/>
    <sheet name="SFMP- Series 67" sheetId="105" r:id="rId96"/>
    <sheet name="SFMP- Series 64" sheetId="106" r:id="rId97"/>
    <sheet name="SFMP- Series 68" sheetId="107" r:id="rId98"/>
    <sheet name="SNM150IF" sheetId="108" r:id="rId99"/>
    <sheet name="SNS250IF" sheetId="109" r:id="rId100"/>
    <sheet name="SCIGI-JUN 2036" sheetId="110" r:id="rId101"/>
    <sheet name="SCIGI-APR 2029" sheetId="111" r:id="rId102"/>
    <sheet name="SCISI-SEP 2027" sheetId="112" r:id="rId103"/>
    <sheet name="SFMP- Series 72" sheetId="113" r:id="rId104"/>
    <sheet name="SFMP- Series 73" sheetId="114" r:id="rId105"/>
    <sheet name="SLDF" sheetId="115" r:id="rId106"/>
    <sheet name="SFMP- Series 74" sheetId="116" r:id="rId107"/>
    <sheet name="SFMP- Series 76" sheetId="117" r:id="rId108"/>
    <sheet name="SFMP- Series 78" sheetId="118" r:id="rId109"/>
    <sheet name="SDYF" sheetId="119" r:id="rId110"/>
    <sheet name="SFMP- Series 79" sheetId="120" r:id="rId111"/>
    <sheet name="SFMP- Series 81" sheetId="121" r:id="rId112"/>
    <sheet name="SBI-BSE-SENSEX-IF" sheetId="122" r:id="rId113"/>
    <sheet name="LIQUIDSBI" sheetId="123" r:id="rId114"/>
    <sheet name="SN50EWIF" sheetId="124" r:id="rId115"/>
    <sheet name="SEOF" sheetId="125" r:id="rId116"/>
    <sheet name="SBI-AOF" sheetId="126" r:id="rId117"/>
    <sheet name="SBI Silver ETF" sheetId="127" r:id="rId118"/>
    <sheet name="SBI Silver ETF Fund of Fund" sheetId="128" r:id="rId119"/>
    <sheet name="SBI Nifty50 Equal Weight ETF" sheetId="129" r:id="rId120"/>
    <sheet name="SIOF" sheetId="130" r:id="rId121"/>
    <sheet name="SBI Nifty 500 Index Fund" sheetId="131" r:id="rId122"/>
    <sheet name="SBINICIF" sheetId="132" r:id="rId123"/>
    <sheet name="SBI Quant Fund" sheetId="133" r:id="rId124"/>
  </sheets>
  <definedNames>
    <definedName name="XDO_?AUM?">SMEEF!$G$13</definedName>
    <definedName name="XDO_?CLASS_3?">SMEEF!$C$8:$C$45</definedName>
    <definedName name="XDO_?CLASS_3?1?">#REF!</definedName>
    <definedName name="XDO_?CLASS_3?10?">#REF!</definedName>
    <definedName name="XDO_?CLASS_3?100?">SMCF!$C$8:$C$53</definedName>
    <definedName name="XDO_?CLASS_3?101?">'SFMP- Series 61'!$C$16:$C$36</definedName>
    <definedName name="XDO_?CLASS_3?102?">'SFMP- Series 66'!$C$16:$C$34</definedName>
    <definedName name="XDO_?CLASS_3?103?">'SFMP- Series 67'!$C$16:$C$34</definedName>
    <definedName name="XDO_?CLASS_3?104?">'SFMP- Series 64'!$C$16:$C$24</definedName>
    <definedName name="XDO_?CLASS_3?105?">'SFMP- Series 68'!$C$16:$C$24</definedName>
    <definedName name="XDO_?CLASS_3?106?">SNM150IF!$C$8:$C$159</definedName>
    <definedName name="XDO_?CLASS_3?107?">SNS250IF!$C$8:$C$259</definedName>
    <definedName name="XDO_?CLASS_3?108?">'SCIGI-JUN 2036'!$C$16:$C$25</definedName>
    <definedName name="XDO_?CLASS_3?109?">'SCIGI-APR 2029'!$C$16:$C$24</definedName>
    <definedName name="XDO_?CLASS_3?11?">SEHF!$C$8:$C$47</definedName>
    <definedName name="XDO_?CLASS_3?110?">'SCISI-SEP 2027'!$C$16:$C$24</definedName>
    <definedName name="XDO_?CLASS_3?111?">'SFMP- Series 72'!$C$28:$C$41</definedName>
    <definedName name="XDO_?CLASS_3?112?">'SFMP- Series 73'!$C$28:$C$41</definedName>
    <definedName name="XDO_?CLASS_3?113?">SLDF!$C$16:$C$33</definedName>
    <definedName name="XDO_?CLASS_3?114?">'SFMP- Series 74'!$C$16:$C$33</definedName>
    <definedName name="XDO_?CLASS_3?115?">'SFMP- Series 76'!$C$16:$C$21</definedName>
    <definedName name="XDO_?CLASS_3?116?">'SFMP- Series 78'!$C$16:$C$22</definedName>
    <definedName name="XDO_?CLASS_3?117?">SDYF!$C$8:$C$50</definedName>
    <definedName name="XDO_?CLASS_3?118?">'SFMP- Series 79'!$C$16:$C$21</definedName>
    <definedName name="XDO_?CLASS_3?119?">'SFMP- Series 81'!$C$16:$C$25</definedName>
    <definedName name="XDO_?CLASS_3?12?">#REF!</definedName>
    <definedName name="XDO_?CLASS_3?120?">'SBI-BSE-SENSEX-IF'!$C$8:$C$39</definedName>
    <definedName name="XDO_?CLASS_3?121?">LIQUIDSBI!$C$40:$C$52</definedName>
    <definedName name="XDO_?CLASS_3?122?">SN50EWIF!$C$8:$C$59</definedName>
    <definedName name="XDO_?CLASS_3?123?">SEOF!$C$8:$C$38</definedName>
    <definedName name="XDO_?CLASS_3?124?">'SBI-AOF'!$C$8:$C$36</definedName>
    <definedName name="XDO_?CLASS_3?125?">'SBI Silver ETF'!$C$40:$C$54</definedName>
    <definedName name="XDO_?CLASS_3?126?">'SBI Silver ETF Fund of Fund'!$C$40:$C$42</definedName>
    <definedName name="XDO_?CLASS_3?127?">'SBI Nifty50 Equal Weight ETF'!$C$8:$C$59</definedName>
    <definedName name="XDO_?CLASS_3?128?">SIOF!$C$8:$C$47</definedName>
    <definedName name="XDO_?CLASS_3?129?">'SBI Nifty 500 Index Fund'!$C$8:$C$509</definedName>
    <definedName name="XDO_?CLASS_3?13?">SMIF!$C$16:$C$31</definedName>
    <definedName name="XDO_?CLASS_3?130?">SBINICIF!$C$8:$C$39</definedName>
    <definedName name="XDO_?CLASS_3?131?">'SBI Quant Fund'!$C$8:$C$33</definedName>
    <definedName name="XDO_?CLASS_3?132?">#REF!</definedName>
    <definedName name="XDO_?CLASS_3?133?">#REF!</definedName>
    <definedName name="XDO_?CLASS_3?134?">#REF!</definedName>
    <definedName name="XDO_?CLASS_3?135?">#REF!</definedName>
    <definedName name="XDO_?CLASS_3?136?">#REF!</definedName>
    <definedName name="XDO_?CLASS_3?137?">#REF!</definedName>
    <definedName name="XDO_?CLASS_3?138?">#REF!</definedName>
    <definedName name="XDO_?CLASS_3?139?">#REF!</definedName>
    <definedName name="XDO_?CLASS_3?14?">#REF!</definedName>
    <definedName name="XDO_?CLASS_3?15?">SCOF!$C$8:$C$59</definedName>
    <definedName name="XDO_?CLASS_3?16?">STOF!$C$8:$C$34</definedName>
    <definedName name="XDO_?CLASS_3?17?">SHOF!$C$8:$C$38</definedName>
    <definedName name="XDO_?CLASS_3?18?">SCF!$C$8:$C$95</definedName>
    <definedName name="XDO_?CLASS_3?19?">SNIF!$C$8:$C$59</definedName>
    <definedName name="XDO_?CLASS_3?2?">#REF!</definedName>
    <definedName name="XDO_?CLASS_3?20?">'SMCBF-SP'!$C$8:$C$29</definedName>
    <definedName name="XDO_?CLASS_3?21?">SOF!$C$28:$C$30</definedName>
    <definedName name="XDO_?CLASS_3?22?">SMMDF!$C$16:$C$49</definedName>
    <definedName name="XDO_?CLASS_3?23?">SLF!$C$16:$C$18</definedName>
    <definedName name="XDO_?CLASS_3?24?">SDBF!$C$16:$C$24</definedName>
    <definedName name="XDO_?CLASS_3?25?">SSF!$C$16:$C$24</definedName>
    <definedName name="XDO_?CLASS_3?26?">SCRF!$C$8:$C$16</definedName>
    <definedName name="XDO_?CLASS_3?27?">SFEF!$C$8:$C$34</definedName>
    <definedName name="XDO_?CLASS_3?28?">SCHF!$C$8:$C$49</definedName>
    <definedName name="XDO_?CLASS_3?29?">SMUSD!$C$16:$C$43</definedName>
    <definedName name="XDO_?CLASS_3?3?">#REF!</definedName>
    <definedName name="XDO_?CLASS_3?30?">SMIDCAP!$C$8:$C$73</definedName>
    <definedName name="XDO_?CLASS_3?31?">SMCMF!$C$16:$C$25</definedName>
    <definedName name="XDO_?CLASS_3?32?">SMCOMMA!$C$8:$C$36</definedName>
    <definedName name="XDO_?CLASS_3?33?">SMGF!$C$16:$C$30</definedName>
    <definedName name="XDO_?CLASS_3?34?">SFLEXI!$C$8:$C$103</definedName>
    <definedName name="XDO_?CLASS_3?35?">SMAAF!$C$8:$C$59</definedName>
    <definedName name="XDO_?CLASS_3?36?">SBLUECHIP!$C$8:$C$54</definedName>
    <definedName name="XDO_?CLASS_3?37?">SAOF!$C$8:$C$217</definedName>
    <definedName name="XDO_?CLASS_3?38?">SIF!$C$8:$C$50</definedName>
    <definedName name="XDO_?CLASS_3?39?">SMLDF!$C$16:$C$84</definedName>
    <definedName name="XDO_?CLASS_3?4?">#REF!</definedName>
    <definedName name="XDO_?CLASS_3?40?">SSTDF!$C$16:$C$72</definedName>
    <definedName name="XDO_?CLASS_3?41?">SETFGOLD!$C$40:$C$46</definedName>
    <definedName name="XDO_?CLASS_3?42?">SPSU!$C$8:$C$34</definedName>
    <definedName name="XDO_?CLASS_3?43?">SGF!$C$40:$C$42</definedName>
    <definedName name="XDO_?CLASS_3?44?">SBISENSEX!$C$8:$C$39</definedName>
    <definedName name="XDO_?CLASS_3?45?">SSCF!$C$8:$C$67</definedName>
    <definedName name="XDO_?CLASS_3?46?">SBPF!$C$16:$C$56</definedName>
    <definedName name="XDO_?CLASS_3?47?">'SLTAF-I'!$C$8:$C$33</definedName>
    <definedName name="XDO_?CLASS_3?48?">'SLTAF-II'!$C$8:$C$34</definedName>
    <definedName name="XDO_?CLASS_3?49?">SBFS!$C$8:$C$32</definedName>
    <definedName name="XDO_?CLASS_3?5?">SLMF!$C$8:$C$85</definedName>
    <definedName name="XDO_?CLASS_3?50?">SETFNN50!$C$8:$C$59</definedName>
    <definedName name="XDO_?CLASS_3?51?">SETFNIFBK!$C$8:$C$21</definedName>
    <definedName name="XDO_?CLASS_3?52?">SETFBSE100!$C$8:$C$109</definedName>
    <definedName name="XDO_?CLASS_3?53?">SESF!$C$8:$C$126</definedName>
    <definedName name="XDO_?CLASS_3?54?">SETFNIF50!$C$8:$C$59</definedName>
    <definedName name="XDO_?CLASS_3?55?">'SLTAF-III'!$C$8:$C$36</definedName>
    <definedName name="XDO_?CLASS_3?56?">SETF10GILT!$C$16:$C$24</definedName>
    <definedName name="XDO_?CLASS_3?57?">'SLTAF-IV'!$C$8:$C$33</definedName>
    <definedName name="XDO_?CLASS_3?58?">'SLTAF-V'!$C$8:$C$37</definedName>
    <definedName name="XDO_?CLASS_3?59?">'SLTAF-VI'!$C$8:$C$49</definedName>
    <definedName name="XDO_?CLASS_3?6?">SLTEF!$C$8:$C$69</definedName>
    <definedName name="XDO_?CLASS_3?60?">SETFSN50!$C$8:$C$59</definedName>
    <definedName name="XDO_?CLASS_3?61?">SBIETFQLTY!$C$8:$C$39</definedName>
    <definedName name="XDO_?CLASS_3?62?">SCBF!$C$16:$C$95</definedName>
    <definedName name="XDO_?CLASS_3?63?">SEMVF!$C$8:$C$59</definedName>
    <definedName name="XDO_?CLASS_3?64?">'SFMP- Series 1'!$C$16:$C$31</definedName>
    <definedName name="XDO_?CLASS_3?65?">'SFMP- Series 6'!$C$16:$C$29</definedName>
    <definedName name="XDO_?CLASS_3?66?">'SFMP- Series 34'!$C$16:$C$26</definedName>
    <definedName name="XDO_?CLASS_3?67?">'SMCBF-IP'!$C$8:$C$39</definedName>
    <definedName name="XDO_?CLASS_3?68?">SFRDF!$C$16:$C$25</definedName>
    <definedName name="XDO_?CLASS_3?69?">SBIETFIT!$C$8:$C$19</definedName>
    <definedName name="XDO_?CLASS_3?7?">#REF!</definedName>
    <definedName name="XDO_?CLASS_3?70?">SBIETFPB!$C$8:$C$19</definedName>
    <definedName name="XDO_?CLASS_3?71?">'SRBF-AP'!$C$8:$C$54</definedName>
    <definedName name="XDO_?CLASS_3?72?">'SRBF-AHP'!$C$8:$C$54</definedName>
    <definedName name="XDO_?CLASS_3?73?">'SRBF-CHP'!$C$8:$C$54</definedName>
    <definedName name="XDO_?CLASS_3?74?">'SRBF-CP'!$C$8:$C$54</definedName>
    <definedName name="XDO_?CLASS_3?75?">'SIA-US EQUITY FOF'!$C$8:$C$14</definedName>
    <definedName name="XDO_?CLASS_3?76?">'SFMP- Series 41'!$C$16:$C$19</definedName>
    <definedName name="XDO_?CLASS_3?77?">'SFMP- Series 42'!$C$16:$C$18</definedName>
    <definedName name="XDO_?CLASS_3?78?">'SFMP- Series 43'!$C$16:$C$34</definedName>
    <definedName name="XDO_?CLASS_3?79?">'SNN50'!$C$8:$C$59</definedName>
    <definedName name="XDO_?CLASS_3?8?">#REF!</definedName>
    <definedName name="XDO_?CLASS_3?80?">'SFMP- Series 44'!$C$16:$C$31</definedName>
    <definedName name="XDO_?CLASS_3?81?">'SFMP- Series 45'!$C$16:$C$33</definedName>
    <definedName name="XDO_?CLASS_3?82?">SBIETFCON!$C$8:$C$39</definedName>
    <definedName name="XDO_?CLASS_3?83?">'SFMP- Series 46'!$C$16:$C$29</definedName>
    <definedName name="XDO_?CLASS_3?84?">'SFMP- Series 47'!$C$16:$C$27</definedName>
    <definedName name="XDO_?CLASS_3?85?">'SFMP- Series 48'!$C$16:$C$28</definedName>
    <definedName name="XDO_?CLASS_3?86?">SBAF!$C$8:$C$107</definedName>
    <definedName name="XDO_?CLASS_3?87?">'SFMP- Series 49'!$C$16:$C$33</definedName>
    <definedName name="XDO_?CLASS_3?88?">'SFMP- Series 50'!$C$16:$C$30</definedName>
    <definedName name="XDO_?CLASS_3?89?">'SFMP- Series 51'!$C$16:$C$36</definedName>
    <definedName name="XDO_?CLASS_3?9?">SMGLF!$C$8:$C$36</definedName>
    <definedName name="XDO_?CLASS_3?90?">'SFMP- Series 52'!$C$16:$C$30</definedName>
    <definedName name="XDO_?CLASS_3?91?">'SFMP- Series 53'!$C$16:$C$34</definedName>
    <definedName name="XDO_?CLASS_3?92?">'SFMP- Series 54'!$C$16:$C$28</definedName>
    <definedName name="XDO_?CLASS_3?93?">'SFMP- Series 55'!$C$16:$C$32</definedName>
    <definedName name="XDO_?CLASS_3?94?">'SFMP- Series 56'!$C$16:$C$28</definedName>
    <definedName name="XDO_?CLASS_3?95?">'SFMP- Series 57'!$C$16:$C$29</definedName>
    <definedName name="XDO_?CLASS_3?96?">'SFMP- Series 58'!$C$16:$C$31</definedName>
    <definedName name="XDO_?CLASS_3?97?">SCPSE!$C$16:$C$45</definedName>
    <definedName name="XDO_?CLASS_3?98?">'SFMP- Series 59'!$C$28:$C$40</definedName>
    <definedName name="XDO_?CLASS_3?99?">'SFMP- Series 60'!$C$16:$C$30</definedName>
    <definedName name="XDO_?CLASS_4?">SMEEF!$C$9</definedName>
    <definedName name="XDO_?CS_1?">SMEEF!$G$11</definedName>
    <definedName name="XDO_?CS_2?">SMEEF!$H$11</definedName>
    <definedName name="XDO_?FINAL_ISIN?">SMEEF!$D$10:$D$99</definedName>
    <definedName name="XDO_?FINAL_ISIN?1?">#REF!</definedName>
    <definedName name="XDO_?FINAL_ISIN?10?">SLMF!$D$10:$D$91</definedName>
    <definedName name="XDO_?FINAL_ISIN?100?">SDBF!$D$18:$D$24</definedName>
    <definedName name="XDO_?FINAL_ISIN?101?">SDBF!$D$18:$D$30</definedName>
    <definedName name="XDO_?FINAL_ISIN?102?">SDBF!$D$18:$D$36</definedName>
    <definedName name="XDO_?FINAL_ISIN?103?">SDBF!$D$18:$D$57</definedName>
    <definedName name="XDO_?FINAL_ISIN?104?">SDBF!$D$18:$D$67</definedName>
    <definedName name="XDO_?FINAL_ISIN?105?">SDBF!$D$18:$D$72</definedName>
    <definedName name="XDO_?FINAL_ISIN?106?">SSF!$D$24</definedName>
    <definedName name="XDO_?FINAL_ISIN?107?">SSF!$D$24:$D$61</definedName>
    <definedName name="XDO_?FINAL_ISIN?108?">SSF!$D$24:$D$97</definedName>
    <definedName name="XDO_?FINAL_ISIN?109?">SSF!$D$24:$D$136</definedName>
    <definedName name="XDO_?FINAL_ISIN?11?">SLMF!$D$10:$D$95</definedName>
    <definedName name="XDO_?FINAL_ISIN?110?">SSF!$D$24:$D$140</definedName>
    <definedName name="XDO_?FINAL_ISIN?111?">SSF!$D$24:$D$151</definedName>
    <definedName name="XDO_?FINAL_ISIN?112?">SSF!$D$24:$D$164</definedName>
    <definedName name="XDO_?FINAL_ISIN?113?">SCRF!$D$16</definedName>
    <definedName name="XDO_?FINAL_ISIN?114?">SCRF!$D$16:$D$50</definedName>
    <definedName name="XDO_?FINAL_ISIN?115?">SCRF!$D$16:$D$61</definedName>
    <definedName name="XDO_?FINAL_ISIN?116?">SCRF!$D$16:$D$82</definedName>
    <definedName name="XDO_?FINAL_ISIN?117?">SCRF!$D$16:$D$92</definedName>
    <definedName name="XDO_?FINAL_ISIN?118?">SCRF!$D$16:$D$97</definedName>
    <definedName name="XDO_?FINAL_ISIN?119?">SFEF!$D$10:$D$34</definedName>
    <definedName name="XDO_?FINAL_ISIN?12?">SLMF!$D$10:$D$116</definedName>
    <definedName name="XDO_?FINAL_ISIN?120?">SFEF!$D$10:$D$41</definedName>
    <definedName name="XDO_?FINAL_ISIN?121?">SFEF!$D$10:$D$66</definedName>
    <definedName name="XDO_?FINAL_ISIN?122?">SFEF!$D$10:$D$85</definedName>
    <definedName name="XDO_?FINAL_ISIN?123?">SFEF!$D$10:$D$90</definedName>
    <definedName name="XDO_?FINAL_ISIN?124?">SCHF!$D$10:$D$49</definedName>
    <definedName name="XDO_?FINAL_ISIN?125?">SCHF!$D$10:$D$57</definedName>
    <definedName name="XDO_?FINAL_ISIN?126?">SCHF!$D$10:$D$113</definedName>
    <definedName name="XDO_?FINAL_ISIN?127?">SCHF!$D$10:$D$126</definedName>
    <definedName name="XDO_?FINAL_ISIN?128?">SCHF!$D$10:$D$132</definedName>
    <definedName name="XDO_?FINAL_ISIN?129?">SCHF!$D$10:$D$140</definedName>
    <definedName name="XDO_?FINAL_ISIN?13?">SLMF!$D$10:$D$135</definedName>
    <definedName name="XDO_?FINAL_ISIN?130?">SCHF!$D$10:$D$153</definedName>
    <definedName name="XDO_?FINAL_ISIN?131?">SCHF!$D$10:$D$163</definedName>
    <definedName name="XDO_?FINAL_ISIN?132?">SCHF!$D$10:$D$168</definedName>
    <definedName name="XDO_?FINAL_ISIN?133?">SMUSD!$D$18:$D$43</definedName>
    <definedName name="XDO_?FINAL_ISIN?134?">SMUSD!$D$18:$D$50</definedName>
    <definedName name="XDO_?FINAL_ISIN?135?">SMUSD!$D$18:$D$54</definedName>
    <definedName name="XDO_?FINAL_ISIN?136?">SMUSD!$D$18:$D$64</definedName>
    <definedName name="XDO_?FINAL_ISIN?137?">SMUSD!$D$18:$D$75</definedName>
    <definedName name="XDO_?FINAL_ISIN?138?">SMUSD!$D$18:$D$96</definedName>
    <definedName name="XDO_?FINAL_ISIN?139?">SMUSD!$D$18:$D$101</definedName>
    <definedName name="XDO_?FINAL_ISIN?14?">SLMF!$D$10:$D$140</definedName>
    <definedName name="XDO_?FINAL_ISIN?140?">SMUSD!$D$18:$D$112</definedName>
    <definedName name="XDO_?FINAL_ISIN?141?">SMUSD!$D$18:$D$122</definedName>
    <definedName name="XDO_?FINAL_ISIN?142?">SMUSD!$D$18:$D$127</definedName>
    <definedName name="XDO_?FINAL_ISIN?143?">SMIDCAP!$D$10:$D$73</definedName>
    <definedName name="XDO_?FINAL_ISIN?144?">SMIDCAP!$D$10:$D$101</definedName>
    <definedName name="XDO_?FINAL_ISIN?145?">SMIDCAP!$D$10:$D$121</definedName>
    <definedName name="XDO_?FINAL_ISIN?146?">SMIDCAP!$D$10:$D$126</definedName>
    <definedName name="XDO_?FINAL_ISIN?147?">SMCMF!$D$24:$D$25</definedName>
    <definedName name="XDO_?FINAL_ISIN?148?">SMCMF!$D$24:$D$54</definedName>
    <definedName name="XDO_?FINAL_ISIN?149?">SMCMF!$D$24:$D$59</definedName>
    <definedName name="XDO_?FINAL_ISIN?15?">SLTEF!$D$10:$D$69</definedName>
    <definedName name="XDO_?FINAL_ISIN?150?">SMCOMMA!$D$10:$D$36</definedName>
    <definedName name="XDO_?FINAL_ISIN?151?">SMCOMMA!$D$10:$D$61</definedName>
    <definedName name="XDO_?FINAL_ISIN?152?">SMCOMMA!$D$10:$D$80</definedName>
    <definedName name="XDO_?FINAL_ISIN?153?">SMCOMMA!$D$10:$D$85</definedName>
    <definedName name="XDO_?FINAL_ISIN?154?">SMGF!$D$24:$D$30</definedName>
    <definedName name="XDO_?FINAL_ISIN?155?">SMGF!$D$24:$D$59</definedName>
    <definedName name="XDO_?FINAL_ISIN?156?">SMGF!$D$24:$D$64</definedName>
    <definedName name="XDO_?FINAL_ISIN?157?">SFLEXI!$D$10:$D$103</definedName>
    <definedName name="XDO_?FINAL_ISIN?158?">SFLEXI!$D$10:$D$111</definedName>
    <definedName name="XDO_?FINAL_ISIN?159?">SFLEXI!$D$10:$D$132</definedName>
    <definedName name="XDO_?FINAL_ISIN?16?">SLTEF!$D$10:$D$94</definedName>
    <definedName name="XDO_?FINAL_ISIN?160?">SFLEXI!$D$10:$D$152</definedName>
    <definedName name="XDO_?FINAL_ISIN?161?">SFLEXI!$D$10:$D$157</definedName>
    <definedName name="XDO_?FINAL_ISIN?162?">SMAAF!$D$10:$D$59</definedName>
    <definedName name="XDO_?FINAL_ISIN?163?">SMAAF!$D$10:$D$67</definedName>
    <definedName name="XDO_?FINAL_ISIN?164?">SMAAF!$D$10:$D$72</definedName>
    <definedName name="XDO_?FINAL_ISIN?165?">SMAAF!$D$10:$D$108</definedName>
    <definedName name="XDO_?FINAL_ISIN?166?">SMAAF!$D$10:$D$118</definedName>
    <definedName name="XDO_?FINAL_ISIN?167?">SMAAF!$D$10:$D$127</definedName>
    <definedName name="XDO_?FINAL_ISIN?168?">SMAAF!$D$10:$D$140</definedName>
    <definedName name="XDO_?FINAL_ISIN?169?">SMAAF!$D$10:$D$152</definedName>
    <definedName name="XDO_?FINAL_ISIN?17?">SLTEF!$D$10:$D$114</definedName>
    <definedName name="XDO_?FINAL_ISIN?170?">SMAAF!$D$10:$D$157</definedName>
    <definedName name="XDO_?FINAL_ISIN?171?">SBLUECHIP!$D$10:$D$54</definedName>
    <definedName name="XDO_?FINAL_ISIN?172?">SBLUECHIP!$D$10:$D$81</definedName>
    <definedName name="XDO_?FINAL_ISIN?173?">SBLUECHIP!$D$10:$D$101</definedName>
    <definedName name="XDO_?FINAL_ISIN?174?">SBLUECHIP!$D$10:$D$106</definedName>
    <definedName name="XDO_?FINAL_ISIN?175?">SAOF!$D$10:$D$217</definedName>
    <definedName name="XDO_?FINAL_ISIN?176?">SAOF!$D$10:$D$243</definedName>
    <definedName name="XDO_?FINAL_ISIN?177?">SAOF!$D$10:$D$260</definedName>
    <definedName name="XDO_?FINAL_ISIN?178?">SAOF!$D$10:$D$265</definedName>
    <definedName name="XDO_?FINAL_ISIN?179?">SAOF!$D$10:$D$272</definedName>
    <definedName name="XDO_?FINAL_ISIN?18?">SLTEF!$D$10:$D$119</definedName>
    <definedName name="XDO_?FINAL_ISIN?180?">SAOF!$D$10:$D$283</definedName>
    <definedName name="XDO_?FINAL_ISIN?181?">SAOF!$D$10:$D$295</definedName>
    <definedName name="XDO_?FINAL_ISIN?182?">SAOF!$D$10:$D$300</definedName>
    <definedName name="XDO_?FINAL_ISIN?183?">SIF!$D$10:$D$50</definedName>
    <definedName name="XDO_?FINAL_ISIN?184?">SIF!$D$10:$D$58</definedName>
    <definedName name="XDO_?FINAL_ISIN?185?">SIF!$D$10:$D$79</definedName>
    <definedName name="XDO_?FINAL_ISIN?186?">SIF!$D$10:$D$98</definedName>
    <definedName name="XDO_?FINAL_ISIN?187?">SIF!$D$10:$D$103</definedName>
    <definedName name="XDO_?FINAL_ISIN?188?">SMLDF!$D$18:$D$84</definedName>
    <definedName name="XDO_?FINAL_ISIN?189?">SMLDF!$D$18:$D$93</definedName>
    <definedName name="XDO_?FINAL_ISIN?19?">#REF!</definedName>
    <definedName name="XDO_?FINAL_ISIN?190?">SMLDF!$D$18:$D$99</definedName>
    <definedName name="XDO_?FINAL_ISIN?191?">SMLDF!$D$18:$D$104</definedName>
    <definedName name="XDO_?FINAL_ISIN?192?">SMLDF!$D$18:$D$112</definedName>
    <definedName name="XDO_?FINAL_ISIN?193?">SMLDF!$D$18:$D$118</definedName>
    <definedName name="XDO_?FINAL_ISIN?194?">SMLDF!$D$18:$D$126</definedName>
    <definedName name="XDO_?FINAL_ISIN?195?">SMLDF!$D$18:$D$133</definedName>
    <definedName name="XDO_?FINAL_ISIN?196?">SMLDF!$D$18:$D$146</definedName>
    <definedName name="XDO_?FINAL_ISIN?197?">SSTDF!$D$18:$D$72</definedName>
    <definedName name="XDO_?FINAL_ISIN?198?">SSTDF!$D$18:$D$79</definedName>
    <definedName name="XDO_?FINAL_ISIN?199?">SSTDF!$D$18:$D$87</definedName>
    <definedName name="XDO_?FINAL_ISIN?2?">#REF!</definedName>
    <definedName name="XDO_?FINAL_ISIN?20?">#REF!</definedName>
    <definedName name="XDO_?FINAL_ISIN?200?">SSTDF!$D$18:$D$93</definedName>
    <definedName name="XDO_?FINAL_ISIN?201?">SSTDF!$D$18:$D$106</definedName>
    <definedName name="XDO_?FINAL_ISIN?202?">SSTDF!$D$18:$D$113</definedName>
    <definedName name="XDO_?FINAL_ISIN?203?">SSTDF!$D$18:$D$123</definedName>
    <definedName name="XDO_?FINAL_ISIN?204?">SSTDF!$D$18:$D$128</definedName>
    <definedName name="XDO_?FINAL_ISIN?205?">SETFGOLD!$D$46</definedName>
    <definedName name="XDO_?FINAL_ISIN?206?">SETFGOLD!$D$46:$D$54</definedName>
    <definedName name="XDO_?FINAL_ISIN?207?">SETFGOLD!$D$46:$D$59</definedName>
    <definedName name="XDO_?FINAL_ISIN?208?">SPSU!$D$10:$D$34</definedName>
    <definedName name="XDO_?FINAL_ISIN?209?">SPSU!$D$10:$D$59</definedName>
    <definedName name="XDO_?FINAL_ISIN?21?">#REF!</definedName>
    <definedName name="XDO_?FINAL_ISIN?210?">SPSU!$D$10:$D$78</definedName>
    <definedName name="XDO_?FINAL_ISIN?211?">SPSU!$D$10:$D$83</definedName>
    <definedName name="XDO_?FINAL_ISIN?212?">SGF!$D$42</definedName>
    <definedName name="XDO_?FINAL_ISIN?213?">SGF!$D$42:$D$54</definedName>
    <definedName name="XDO_?FINAL_ISIN?214?">SGF!$D$42:$D$59</definedName>
    <definedName name="XDO_?FINAL_ISIN?215?">SBISENSEX!$D$10:$D$39</definedName>
    <definedName name="XDO_?FINAL_ISIN?216?">SBISENSEX!$D$10:$D$82</definedName>
    <definedName name="XDO_?FINAL_ISIN?217?">SBISENSEX!$D$10:$D$87</definedName>
    <definedName name="XDO_?FINAL_ISIN?218?">SSCF!$D$10:$D$67</definedName>
    <definedName name="XDO_?FINAL_ISIN?219?">SSCF!$D$10:$D$92</definedName>
    <definedName name="XDO_?FINAL_ISIN?22?">#REF!</definedName>
    <definedName name="XDO_?FINAL_ISIN?220?">SSCF!$D$10:$D$111</definedName>
    <definedName name="XDO_?FINAL_ISIN?221?">SSCF!$D$10:$D$116</definedName>
    <definedName name="XDO_?FINAL_ISIN?222?">SBPF!$D$18:$D$56</definedName>
    <definedName name="XDO_?FINAL_ISIN?223?">SBPF!$D$18:$D$65</definedName>
    <definedName name="XDO_?FINAL_ISIN?224?">SBPF!$D$18:$D$76</definedName>
    <definedName name="XDO_?FINAL_ISIN?225?">SBPF!$D$18:$D$89</definedName>
    <definedName name="XDO_?FINAL_ISIN?226?">SBPF!$D$18:$D$99</definedName>
    <definedName name="XDO_?FINAL_ISIN?227?">SBPF!$D$18:$D$104</definedName>
    <definedName name="XDO_?FINAL_ISIN?228?">'SLTAF-I'!$D$10:$D$33</definedName>
    <definedName name="XDO_?FINAL_ISIN?229?">'SLTAF-I'!$D$10:$D$76</definedName>
    <definedName name="XDO_?FINAL_ISIN?23?">SMGLF!$D$10:$D$36</definedName>
    <definedName name="XDO_?FINAL_ISIN?230?">'SLTAF-I'!$D$10:$D$81</definedName>
    <definedName name="XDO_?FINAL_ISIN?231?">'SLTAF-II'!$D$10:$D$34</definedName>
    <definedName name="XDO_?FINAL_ISIN?232?">'SLTAF-II'!$D$10:$D$77</definedName>
    <definedName name="XDO_?FINAL_ISIN?233?">'SLTAF-II'!$D$10:$D$82</definedName>
    <definedName name="XDO_?FINAL_ISIN?234?">SBFS!$D$10:$D$32</definedName>
    <definedName name="XDO_?FINAL_ISIN?235?">SBFS!$D$10:$D$57</definedName>
    <definedName name="XDO_?FINAL_ISIN?236?">SBFS!$D$10:$D$76</definedName>
    <definedName name="XDO_?FINAL_ISIN?237?">SBFS!$D$10:$D$81</definedName>
    <definedName name="XDO_?FINAL_ISIN?238?">SETFNN50!$D$10:$D$59</definedName>
    <definedName name="XDO_?FINAL_ISIN?239?">SETFNN50!$D$10:$D$102</definedName>
    <definedName name="XDO_?FINAL_ISIN?24?">SMGLF!$D$10:$D$45</definedName>
    <definedName name="XDO_?FINAL_ISIN?240?">SETFNN50!$D$10:$D$107</definedName>
    <definedName name="XDO_?FINAL_ISIN?241?">SETFNIFBK!$D$10:$D$21</definedName>
    <definedName name="XDO_?FINAL_ISIN?242?">SETFNIFBK!$D$10:$D$64</definedName>
    <definedName name="XDO_?FINAL_ISIN?243?">SETFNIFBK!$D$10:$D$69</definedName>
    <definedName name="XDO_?FINAL_ISIN?244?">SETFBSE100!$D$10:$D$109</definedName>
    <definedName name="XDO_?FINAL_ISIN?245?">SETFBSE100!$D$10:$D$152</definedName>
    <definedName name="XDO_?FINAL_ISIN?246?">SETFBSE100!$D$10:$D$157</definedName>
    <definedName name="XDO_?FINAL_ISIN?247?">SESF!$D$10:$D$126</definedName>
    <definedName name="XDO_?FINAL_ISIN?248?">SESF!$D$10:$D$132</definedName>
    <definedName name="XDO_?FINAL_ISIN?249?">SESF!$D$10:$D$137</definedName>
    <definedName name="XDO_?FINAL_ISIN?25?">SMGLF!$D$10:$D$66</definedName>
    <definedName name="XDO_?FINAL_ISIN?250?">SESF!$D$10:$D$142</definedName>
    <definedName name="XDO_?FINAL_ISIN?251?">SESF!$D$10:$D$161</definedName>
    <definedName name="XDO_?FINAL_ISIN?252?">SESF!$D$10:$D$172</definedName>
    <definedName name="XDO_?FINAL_ISIN?253?">SESF!$D$10:$D$184</definedName>
    <definedName name="XDO_?FINAL_ISIN?254?">SESF!$D$10:$D$203</definedName>
    <definedName name="XDO_?FINAL_ISIN?255?">SESF!$D$10:$D$208</definedName>
    <definedName name="XDO_?FINAL_ISIN?256?">SETFNIF50!$D$10:$D$59</definedName>
    <definedName name="XDO_?FINAL_ISIN?257?">SETFNIF50!$D$10:$D$102</definedName>
    <definedName name="XDO_?FINAL_ISIN?258?">SETFNIF50!$D$10:$D$107</definedName>
    <definedName name="XDO_?FINAL_ISIN?259?">'SLTAF-III'!$D$10:$D$36</definedName>
    <definedName name="XDO_?FINAL_ISIN?26?">SMGLF!$D$10:$D$85</definedName>
    <definedName name="XDO_?FINAL_ISIN?260?">'SLTAF-III'!$D$10:$D$79</definedName>
    <definedName name="XDO_?FINAL_ISIN?261?">'SLTAF-III'!$D$10:$D$84</definedName>
    <definedName name="XDO_?FINAL_ISIN?262?">SETF10GILT!$D$24</definedName>
    <definedName name="XDO_?FINAL_ISIN?263?">SETF10GILT!$D$24:$D$53</definedName>
    <definedName name="XDO_?FINAL_ISIN?264?">SETF10GILT!$D$24:$D$58</definedName>
    <definedName name="XDO_?FINAL_ISIN?265?">'SLTAF-IV'!$D$10:$D$33</definedName>
    <definedName name="XDO_?FINAL_ISIN?266?">'SLTAF-IV'!$D$10:$D$76</definedName>
    <definedName name="XDO_?FINAL_ISIN?267?">'SLTAF-IV'!$D$10:$D$81</definedName>
    <definedName name="XDO_?FINAL_ISIN?268?">'SLTAF-V'!$D$10:$D$37</definedName>
    <definedName name="XDO_?FINAL_ISIN?269?">'SLTAF-V'!$D$10:$D$80</definedName>
    <definedName name="XDO_?FINAL_ISIN?27?">SMGLF!$D$10:$D$90</definedName>
    <definedName name="XDO_?FINAL_ISIN?270?">'SLTAF-V'!$D$10:$D$85</definedName>
    <definedName name="XDO_?FINAL_ISIN?271?">'SLTAF-VI'!$D$10:$D$49</definedName>
    <definedName name="XDO_?FINAL_ISIN?272?">'SLTAF-VI'!$D$10:$D$92</definedName>
    <definedName name="XDO_?FINAL_ISIN?273?">'SLTAF-VI'!$D$10:$D$97</definedName>
    <definedName name="XDO_?FINAL_ISIN?274?">SETFSN50!$D$10:$D$59</definedName>
    <definedName name="XDO_?FINAL_ISIN?275?">SETFSN50!$D$10:$D$106</definedName>
    <definedName name="XDO_?FINAL_ISIN?276?">SBIETFQLTY!$D$10:$D$39</definedName>
    <definedName name="XDO_?FINAL_ISIN?277?">SBIETFQLTY!$D$10:$D$82</definedName>
    <definedName name="XDO_?FINAL_ISIN?278?">SBIETFQLTY!$D$10:$D$87</definedName>
    <definedName name="XDO_?FINAL_ISIN?279?">SCBF!$D$18:$D$95</definedName>
    <definedName name="XDO_?FINAL_ISIN?28?">#REF!</definedName>
    <definedName name="XDO_?FINAL_ISIN?280?">SCBF!$D$18:$D$101</definedName>
    <definedName name="XDO_?FINAL_ISIN?281?">SCBF!$D$18:$D$107</definedName>
    <definedName name="XDO_?FINAL_ISIN?282?">SCBF!$D$18:$D$111</definedName>
    <definedName name="XDO_?FINAL_ISIN?283?">SCBF!$D$18:$D$118</definedName>
    <definedName name="XDO_?FINAL_ISIN?284?">SCBF!$D$18:$D$131</definedName>
    <definedName name="XDO_?FINAL_ISIN?285?">SCBF!$D$18:$D$141</definedName>
    <definedName name="XDO_?FINAL_ISIN?286?">SCBF!$D$18:$D$146</definedName>
    <definedName name="XDO_?FINAL_ISIN?287?">SEMVF!$D$10:$D$59</definedName>
    <definedName name="XDO_?FINAL_ISIN?288?">SEMVF!$D$10:$D$102</definedName>
    <definedName name="XDO_?FINAL_ISIN?289?">SEMVF!$D$10:$D$107</definedName>
    <definedName name="XDO_?FINAL_ISIN?29?">#REF!</definedName>
    <definedName name="XDO_?FINAL_ISIN?290?">'SFMP- Series 1'!$D$26:$D$31</definedName>
    <definedName name="XDO_?FINAL_ISIN?291?">'SFMP- Series 1'!$D$26:$D$50</definedName>
    <definedName name="XDO_?FINAL_ISIN?292?">'SFMP- Series 1'!$D$26:$D$65</definedName>
    <definedName name="XDO_?FINAL_ISIN?293?">'SFMP- Series 1'!$D$26:$D$70</definedName>
    <definedName name="XDO_?FINAL_ISIN?294?">'SFMP- Series 6'!$D$26:$D$29</definedName>
    <definedName name="XDO_?FINAL_ISIN?295?">'SFMP- Series 6'!$D$26:$D$48</definedName>
    <definedName name="XDO_?FINAL_ISIN?296?">'SFMP- Series 6'!$D$26:$D$63</definedName>
    <definedName name="XDO_?FINAL_ISIN?297?">'SFMP- Series 6'!$D$26:$D$68</definedName>
    <definedName name="XDO_?FINAL_ISIN?298?">'SFMP- Series 34'!$D$26</definedName>
    <definedName name="XDO_?FINAL_ISIN?299?">'SFMP- Series 34'!$D$26:$D$43</definedName>
    <definedName name="XDO_?FINAL_ISIN?3?">#REF!</definedName>
    <definedName name="XDO_?FINAL_ISIN?30?">SEHF!$D$10:$D$47</definedName>
    <definedName name="XDO_?FINAL_ISIN?300?">'SFMP- Series 34'!$D$26:$D$58</definedName>
    <definedName name="XDO_?FINAL_ISIN?301?">'SFMP- Series 34'!$D$26:$D$63</definedName>
    <definedName name="XDO_?FINAL_ISIN?302?">'SMCBF-IP'!$D$10:$D$39</definedName>
    <definedName name="XDO_?FINAL_ISIN?303?">'SMCBF-IP'!$D$10:$D$45</definedName>
    <definedName name="XDO_?FINAL_ISIN?304?">'SMCBF-IP'!$D$10:$D$50</definedName>
    <definedName name="XDO_?FINAL_ISIN?305?">'SMCBF-IP'!$D$10:$D$71</definedName>
    <definedName name="XDO_?FINAL_ISIN?306?">'SMCBF-IP'!$D$10:$D$90</definedName>
    <definedName name="XDO_?FINAL_ISIN?307?">'SMCBF-IP'!$D$10:$D$95</definedName>
    <definedName name="XDO_?FINAL_ISIN?308?">SFRDF!$D$18:$D$25</definedName>
    <definedName name="XDO_?FINAL_ISIN?309?">SFRDF!$D$18:$D$37</definedName>
    <definedName name="XDO_?FINAL_ISIN?31?">SEHF!$D$10:$D$52</definedName>
    <definedName name="XDO_?FINAL_ISIN?310?">SFRDF!$D$18:$D$49</definedName>
    <definedName name="XDO_?FINAL_ISIN?311?">SFRDF!$D$18:$D$62</definedName>
    <definedName name="XDO_?FINAL_ISIN?312?">SFRDF!$D$18:$D$72</definedName>
    <definedName name="XDO_?FINAL_ISIN?313?">SFRDF!$D$18:$D$77</definedName>
    <definedName name="XDO_?FINAL_ISIN?314?">SBIETFIT!$D$10:$D$19</definedName>
    <definedName name="XDO_?FINAL_ISIN?315?">SBIETFIT!$D$10:$D$62</definedName>
    <definedName name="XDO_?FINAL_ISIN?316?">SBIETFIT!$D$10:$D$67</definedName>
    <definedName name="XDO_?FINAL_ISIN?317?">SBIETFPB!$D$10:$D$19</definedName>
    <definedName name="XDO_?FINAL_ISIN?318?">SBIETFPB!$D$10:$D$62</definedName>
    <definedName name="XDO_?FINAL_ISIN?319?">SBIETFPB!$D$10:$D$67</definedName>
    <definedName name="XDO_?FINAL_ISIN?32?">SEHF!$D$10:$D$59</definedName>
    <definedName name="XDO_?FINAL_ISIN?320?">'SRBF-AP'!$D$10:$D$54</definedName>
    <definedName name="XDO_?FINAL_ISIN?321?">'SRBF-AP'!$D$10:$D$64</definedName>
    <definedName name="XDO_?FINAL_ISIN?322?">'SRBF-AP'!$D$10:$D$72</definedName>
    <definedName name="XDO_?FINAL_ISIN?323?">'SRBF-AP'!$D$10:$D$101</definedName>
    <definedName name="XDO_?FINAL_ISIN?324?">'SRBF-AP'!$D$10:$D$106</definedName>
    <definedName name="XDO_?FINAL_ISIN?325?">'SRBF-AHP'!$D$10:$D$54</definedName>
    <definedName name="XDO_?FINAL_ISIN?326?">'SRBF-AHP'!$D$10:$D$63</definedName>
    <definedName name="XDO_?FINAL_ISIN?327?">'SRBF-AHP'!$D$10:$D$68</definedName>
    <definedName name="XDO_?FINAL_ISIN?328?">'SRBF-AHP'!$D$10:$D$73</definedName>
    <definedName name="XDO_?FINAL_ISIN?329?">'SRBF-AHP'!$D$10:$D$82</definedName>
    <definedName name="XDO_?FINAL_ISIN?33?">SEHF!$D$10:$D$63</definedName>
    <definedName name="XDO_?FINAL_ISIN?330?">'SRBF-AHP'!$D$10:$D$86</definedName>
    <definedName name="XDO_?FINAL_ISIN?331?">'SRBF-AHP'!$D$10:$D$103</definedName>
    <definedName name="XDO_?FINAL_ISIN?332?">'SRBF-AHP'!$D$10:$D$115</definedName>
    <definedName name="XDO_?FINAL_ISIN?333?">'SRBF-AHP'!$D$10:$D$120</definedName>
    <definedName name="XDO_?FINAL_ISIN?334?">'SRBF-CHP'!$D$10:$D$54</definedName>
    <definedName name="XDO_?FINAL_ISIN?335?">'SRBF-CHP'!$D$10:$D$71</definedName>
    <definedName name="XDO_?FINAL_ISIN?336?">'SRBF-CHP'!$D$10:$D$84</definedName>
    <definedName name="XDO_?FINAL_ISIN?337?">'SRBF-CHP'!$D$10:$D$113</definedName>
    <definedName name="XDO_?FINAL_ISIN?338?">'SRBF-CHP'!$D$10:$D$118</definedName>
    <definedName name="XDO_?FINAL_ISIN?339?">'SRBF-CP'!$D$10:$D$54</definedName>
    <definedName name="XDO_?FINAL_ISIN?34?">SEHF!$D$10:$D$108</definedName>
    <definedName name="XDO_?FINAL_ISIN?340?">'SRBF-CP'!$D$10:$D$70</definedName>
    <definedName name="XDO_?FINAL_ISIN?341?">'SRBF-CP'!$D$10:$D$83</definedName>
    <definedName name="XDO_?FINAL_ISIN?342?">'SRBF-CP'!$D$10:$D$87</definedName>
    <definedName name="XDO_?FINAL_ISIN?343?">'SRBF-CP'!$D$10:$D$114</definedName>
    <definedName name="XDO_?FINAL_ISIN?344?">'SRBF-CP'!$D$10:$D$119</definedName>
    <definedName name="XDO_?FINAL_ISIN?345?">'SIA-US EQUITY FOF'!$D$14</definedName>
    <definedName name="XDO_?FINAL_ISIN?346?">'SIA-US EQUITY FOF'!$D$14:$D$53</definedName>
    <definedName name="XDO_?FINAL_ISIN?347?">'SIA-US EQUITY FOF'!$D$14:$D$58</definedName>
    <definedName name="XDO_?FINAL_ISIN?348?">'SFMP- Series 41'!$D$18:$D$19</definedName>
    <definedName name="XDO_?FINAL_ISIN?349?">'SFMP- Series 41'!$D$18:$D$27</definedName>
    <definedName name="XDO_?FINAL_ISIN?35?">SEHF!$D$10:$D$114</definedName>
    <definedName name="XDO_?FINAL_ISIN?350?">'SFMP- Series 41'!$D$18:$D$34</definedName>
    <definedName name="XDO_?FINAL_ISIN?351?">'SFMP- Series 41'!$D$18:$D$51</definedName>
    <definedName name="XDO_?FINAL_ISIN?352?">'SFMP- Series 41'!$D$18:$D$66</definedName>
    <definedName name="XDO_?FINAL_ISIN?353?">'SFMP- Series 41'!$D$18:$D$71</definedName>
    <definedName name="XDO_?FINAL_ISIN?354?">'SFMP- Series 42'!$D$18</definedName>
    <definedName name="XDO_?FINAL_ISIN?355?">'SFMP- Series 42'!$D$18:$D$40</definedName>
    <definedName name="XDO_?FINAL_ISIN?356?">'SFMP- Series 42'!$D$18:$D$61</definedName>
    <definedName name="XDO_?FINAL_ISIN?357?">'SFMP- Series 42'!$D$18:$D$76</definedName>
    <definedName name="XDO_?FINAL_ISIN?358?">'SFMP- Series 42'!$D$18:$D$81</definedName>
    <definedName name="XDO_?FINAL_ISIN?359?">'SFMP- Series 43'!$D$26:$D$34</definedName>
    <definedName name="XDO_?FINAL_ISIN?36?">SEHF!$D$10:$D$125</definedName>
    <definedName name="XDO_?FINAL_ISIN?360?">'SFMP- Series 43'!$D$26:$D$53</definedName>
    <definedName name="XDO_?FINAL_ISIN?361?">'SFMP- Series 43'!$D$26:$D$68</definedName>
    <definedName name="XDO_?FINAL_ISIN?362?">'SFMP- Series 43'!$D$26:$D$73</definedName>
    <definedName name="XDO_?FINAL_ISIN?363?">'SNN50'!$D$10:$D$59</definedName>
    <definedName name="XDO_?FINAL_ISIN?364?">'SNN50'!$D$10:$D$102</definedName>
    <definedName name="XDO_?FINAL_ISIN?365?">'SNN50'!$D$10:$D$107</definedName>
    <definedName name="XDO_?FINAL_ISIN?366?">'SFMP- Series 44'!$D$26:$D$31</definedName>
    <definedName name="XDO_?FINAL_ISIN?367?">'SFMP- Series 44'!$D$26:$D$53</definedName>
    <definedName name="XDO_?FINAL_ISIN?368?">'SFMP- Series 44'!$D$26:$D$68</definedName>
    <definedName name="XDO_?FINAL_ISIN?369?">'SFMP- Series 44'!$D$26:$D$73</definedName>
    <definedName name="XDO_?FINAL_ISIN?37?">SEHF!$D$10:$D$135</definedName>
    <definedName name="XDO_?FINAL_ISIN?370?">'SFMP- Series 45'!$D$26:$D$33</definedName>
    <definedName name="XDO_?FINAL_ISIN?371?">'SFMP- Series 45'!$D$26:$D$56</definedName>
    <definedName name="XDO_?FINAL_ISIN?372?">'SFMP- Series 45'!$D$26:$D$71</definedName>
    <definedName name="XDO_?FINAL_ISIN?373?">'SFMP- Series 45'!$D$26:$D$76</definedName>
    <definedName name="XDO_?FINAL_ISIN?374?">SBIETFCON!$D$10:$D$39</definedName>
    <definedName name="XDO_?FINAL_ISIN?375?">SBIETFCON!$D$10:$D$82</definedName>
    <definedName name="XDO_?FINAL_ISIN?376?">SBIETFCON!$D$10:$D$87</definedName>
    <definedName name="XDO_?FINAL_ISIN?377?">'SFMP- Series 46'!$D$26:$D$29</definedName>
    <definedName name="XDO_?FINAL_ISIN?378?">'SFMP- Series 46'!$D$26:$D$48</definedName>
    <definedName name="XDO_?FINAL_ISIN?379?">'SFMP- Series 46'!$D$26:$D$63</definedName>
    <definedName name="XDO_?FINAL_ISIN?38?">SEHF!$D$10:$D$143</definedName>
    <definedName name="XDO_?FINAL_ISIN?380?">'SFMP- Series 46'!$D$26:$D$68</definedName>
    <definedName name="XDO_?FINAL_ISIN?381?">'SFMP- Series 47'!$D$26:$D$27</definedName>
    <definedName name="XDO_?FINAL_ISIN?382?">'SFMP- Series 47'!$D$26:$D$48</definedName>
    <definedName name="XDO_?FINAL_ISIN?383?">'SFMP- Series 47'!$D$26:$D$63</definedName>
    <definedName name="XDO_?FINAL_ISIN?384?">'SFMP- Series 47'!$D$26:$D$68</definedName>
    <definedName name="XDO_?FINAL_ISIN?385?">'SFMP- Series 48'!$D$26:$D$28</definedName>
    <definedName name="XDO_?FINAL_ISIN?386?">'SFMP- Series 48'!$D$26:$D$45</definedName>
    <definedName name="XDO_?FINAL_ISIN?387?">'SFMP- Series 48'!$D$26:$D$60</definedName>
    <definedName name="XDO_?FINAL_ISIN?388?">'SFMP- Series 48'!$D$26:$D$65</definedName>
    <definedName name="XDO_?FINAL_ISIN?389?">SBAF!$D$10:$D$107</definedName>
    <definedName name="XDO_?FINAL_ISIN?39?">SEHF!$D$10:$D$158</definedName>
    <definedName name="XDO_?FINAL_ISIN?390?">SBAF!$D$10:$D$113</definedName>
    <definedName name="XDO_?FINAL_ISIN?391?">SBAF!$D$10:$D$117</definedName>
    <definedName name="XDO_?FINAL_ISIN?392?">SBAF!$D$10:$D$122</definedName>
    <definedName name="XDO_?FINAL_ISIN?393?">SBAF!$D$10:$D$155</definedName>
    <definedName name="XDO_?FINAL_ISIN?394?">SBAF!$D$10:$D$169</definedName>
    <definedName name="XDO_?FINAL_ISIN?395?">SBAF!$D$10:$D$179</definedName>
    <definedName name="XDO_?FINAL_ISIN?396?">SBAF!$D$10:$D$200</definedName>
    <definedName name="XDO_?FINAL_ISIN?397?">SBAF!$D$10:$D$205</definedName>
    <definedName name="XDO_?FINAL_ISIN?398?">'SFMP- Series 49'!$D$26:$D$33</definedName>
    <definedName name="XDO_?FINAL_ISIN?399?">'SFMP- Series 49'!$D$26:$D$53</definedName>
    <definedName name="XDO_?FINAL_ISIN?4?">#REF!</definedName>
    <definedName name="XDO_?FINAL_ISIN?40?">SEHF!$D$10:$D$163</definedName>
    <definedName name="XDO_?FINAL_ISIN?400?">'SFMP- Series 49'!$D$26:$D$68</definedName>
    <definedName name="XDO_?FINAL_ISIN?401?">'SFMP- Series 49'!$D$26:$D$73</definedName>
    <definedName name="XDO_?FINAL_ISIN?402?">'SFMP- Series 50'!$D$26:$D$30</definedName>
    <definedName name="XDO_?FINAL_ISIN?403?">'SFMP- Series 50'!$D$26:$D$49</definedName>
    <definedName name="XDO_?FINAL_ISIN?404?">'SFMP- Series 50'!$D$26:$D$64</definedName>
    <definedName name="XDO_?FINAL_ISIN?405?">'SFMP- Series 50'!$D$26:$D$69</definedName>
    <definedName name="XDO_?FINAL_ISIN?406?">'SFMP- Series 51'!$D$26:$D$36</definedName>
    <definedName name="XDO_?FINAL_ISIN?407?">'SFMP- Series 51'!$D$26:$D$58</definedName>
    <definedName name="XDO_?FINAL_ISIN?408?">'SFMP- Series 51'!$D$26:$D$73</definedName>
    <definedName name="XDO_?FINAL_ISIN?409?">'SFMP- Series 51'!$D$26:$D$78</definedName>
    <definedName name="XDO_?FINAL_ISIN?41?">#REF!</definedName>
    <definedName name="XDO_?FINAL_ISIN?410?">'SFMP- Series 52'!$D$26:$D$30</definedName>
    <definedName name="XDO_?FINAL_ISIN?411?">'SFMP- Series 52'!$D$26:$D$52</definedName>
    <definedName name="XDO_?FINAL_ISIN?412?">'SFMP- Series 52'!$D$26:$D$67</definedName>
    <definedName name="XDO_?FINAL_ISIN?413?">'SFMP- Series 52'!$D$26:$D$72</definedName>
    <definedName name="XDO_?FINAL_ISIN?414?">'SFMP- Series 53'!$D$26:$D$34</definedName>
    <definedName name="XDO_?FINAL_ISIN?415?">'SFMP- Series 53'!$D$26:$D$57</definedName>
    <definedName name="XDO_?FINAL_ISIN?416?">'SFMP- Series 53'!$D$26:$D$72</definedName>
    <definedName name="XDO_?FINAL_ISIN?417?">'SFMP- Series 53'!$D$26:$D$77</definedName>
    <definedName name="XDO_?FINAL_ISIN?418?">'SFMP- Series 54'!$D$26:$D$28</definedName>
    <definedName name="XDO_?FINAL_ISIN?419?">'SFMP- Series 54'!$D$26:$D$44</definedName>
    <definedName name="XDO_?FINAL_ISIN?42?">#REF!</definedName>
    <definedName name="XDO_?FINAL_ISIN?420?">'SFMP- Series 54'!$D$26:$D$59</definedName>
    <definedName name="XDO_?FINAL_ISIN?421?">'SFMP- Series 54'!$D$26:$D$64</definedName>
    <definedName name="XDO_?FINAL_ISIN?422?">'SFMP- Series 55'!$D$26:$D$32</definedName>
    <definedName name="XDO_?FINAL_ISIN?423?">'SFMP- Series 55'!$D$26:$D$55</definedName>
    <definedName name="XDO_?FINAL_ISIN?424?">'SFMP- Series 55'!$D$26:$D$70</definedName>
    <definedName name="XDO_?FINAL_ISIN?425?">'SFMP- Series 55'!$D$26:$D$75</definedName>
    <definedName name="XDO_?FINAL_ISIN?426?">'SFMP- Series 56'!$D$26:$D$28</definedName>
    <definedName name="XDO_?FINAL_ISIN?427?">'SFMP- Series 56'!$D$26:$D$43</definedName>
    <definedName name="XDO_?FINAL_ISIN?428?">'SFMP- Series 56'!$D$26:$D$58</definedName>
    <definedName name="XDO_?FINAL_ISIN?429?">'SFMP- Series 56'!$D$26:$D$63</definedName>
    <definedName name="XDO_?FINAL_ISIN?43?">SMIF!$D$18:$D$31</definedName>
    <definedName name="XDO_?FINAL_ISIN?430?">'SFMP- Series 57'!$D$26:$D$29</definedName>
    <definedName name="XDO_?FINAL_ISIN?431?">'SFMP- Series 57'!$D$26:$D$52</definedName>
    <definedName name="XDO_?FINAL_ISIN?432?">'SFMP- Series 57'!$D$26:$D$67</definedName>
    <definedName name="XDO_?FINAL_ISIN?433?">'SFMP- Series 57'!$D$26:$D$72</definedName>
    <definedName name="XDO_?FINAL_ISIN?434?">'SFMP- Series 58'!$D$26:$D$31</definedName>
    <definedName name="XDO_?FINAL_ISIN?435?">'SFMP- Series 58'!$D$26:$D$50</definedName>
    <definedName name="XDO_?FINAL_ISIN?436?">'SFMP- Series 58'!$D$26:$D$65</definedName>
    <definedName name="XDO_?FINAL_ISIN?437?">'SFMP- Series 58'!$D$26:$D$70</definedName>
    <definedName name="XDO_?FINAL_ISIN?438?">SCPSE!$D$18:$D$45</definedName>
    <definedName name="XDO_?FINAL_ISIN?439?">SCPSE!$D$18:$D$54</definedName>
    <definedName name="XDO_?FINAL_ISIN?44?">SMIF!$D$18:$D$42</definedName>
    <definedName name="XDO_?FINAL_ISIN?440?">SCPSE!$D$18:$D$128</definedName>
    <definedName name="XDO_?FINAL_ISIN?441?">SCPSE!$D$18:$D$155</definedName>
    <definedName name="XDO_?FINAL_ISIN?442?">SCPSE!$D$18:$D$160</definedName>
    <definedName name="XDO_?FINAL_ISIN?443?">'SFMP- Series 59'!$D$38:$D$40</definedName>
    <definedName name="XDO_?FINAL_ISIN?444?">'SFMP- Series 59'!$D$38:$D$55</definedName>
    <definedName name="XDO_?FINAL_ISIN?445?">'SFMP- Series 59'!$D$38:$D$60</definedName>
    <definedName name="XDO_?FINAL_ISIN?446?">'SFMP- Series 60'!$D$26:$D$30</definedName>
    <definedName name="XDO_?FINAL_ISIN?447?">'SFMP- Series 60'!$D$26:$D$51</definedName>
    <definedName name="XDO_?FINAL_ISIN?448?">'SFMP- Series 60'!$D$26:$D$66</definedName>
    <definedName name="XDO_?FINAL_ISIN?449?">'SFMP- Series 60'!$D$26:$D$71</definedName>
    <definedName name="XDO_?FINAL_ISIN?45?">SMIF!$D$18:$D$52</definedName>
    <definedName name="XDO_?FINAL_ISIN?450?">SMCF!$D$10:$D$53</definedName>
    <definedName name="XDO_?FINAL_ISIN?451?">SMCF!$D$10:$D$68</definedName>
    <definedName name="XDO_?FINAL_ISIN?452?">SMCF!$D$10:$D$80</definedName>
    <definedName name="XDO_?FINAL_ISIN?453?">SMCF!$D$10:$D$99</definedName>
    <definedName name="XDO_?FINAL_ISIN?454?">SMCF!$D$10:$D$104</definedName>
    <definedName name="XDO_?FINAL_ISIN?455?">'SFMP- Series 61'!$D$26:$D$36</definedName>
    <definedName name="XDO_?FINAL_ISIN?456?">'SFMP- Series 61'!$D$26:$D$58</definedName>
    <definedName name="XDO_?FINAL_ISIN?457?">'SFMP- Series 61'!$D$26:$D$73</definedName>
    <definedName name="XDO_?FINAL_ISIN?458?">'SFMP- Series 61'!$D$26:$D$78</definedName>
    <definedName name="XDO_?FINAL_ISIN?459?">'SFMP- Series 66'!$D$26:$D$34</definedName>
    <definedName name="XDO_?FINAL_ISIN?46?">SMIF!$D$18:$D$65</definedName>
    <definedName name="XDO_?FINAL_ISIN?460?">'SFMP- Series 66'!$D$26:$D$56</definedName>
    <definedName name="XDO_?FINAL_ISIN?461?">'SFMP- Series 66'!$D$26:$D$71</definedName>
    <definedName name="XDO_?FINAL_ISIN?462?">'SFMP- Series 66'!$D$26:$D$76</definedName>
    <definedName name="XDO_?FINAL_ISIN?463?">'SFMP- Series 67'!$D$26:$D$34</definedName>
    <definedName name="XDO_?FINAL_ISIN?464?">'SFMP- Series 67'!$D$26:$D$56</definedName>
    <definedName name="XDO_?FINAL_ISIN?465?">'SFMP- Series 67'!$D$26:$D$71</definedName>
    <definedName name="XDO_?FINAL_ISIN?466?">'SFMP- Series 67'!$D$26:$D$76</definedName>
    <definedName name="XDO_?FINAL_ISIN?467?">'SFMP- Series 64'!$D$24</definedName>
    <definedName name="XDO_?FINAL_ISIN?468?">'SFMP- Series 64'!$D$24:$D$32</definedName>
    <definedName name="XDO_?FINAL_ISIN?469?">'SFMP- Series 64'!$D$24:$D$53</definedName>
    <definedName name="XDO_?FINAL_ISIN?47?">SMIF!$D$18:$D$75</definedName>
    <definedName name="XDO_?FINAL_ISIN?470?">'SFMP- Series 64'!$D$24:$D$68</definedName>
    <definedName name="XDO_?FINAL_ISIN?471?">'SFMP- Series 64'!$D$24:$D$73</definedName>
    <definedName name="XDO_?FINAL_ISIN?472?">'SFMP- Series 68'!$D$24</definedName>
    <definedName name="XDO_?FINAL_ISIN?473?">'SFMP- Series 68'!$D$24:$D$41</definedName>
    <definedName name="XDO_?FINAL_ISIN?474?">'SFMP- Series 68'!$D$24:$D$56</definedName>
    <definedName name="XDO_?FINAL_ISIN?475?">'SFMP- Series 68'!$D$24:$D$61</definedName>
    <definedName name="XDO_?FINAL_ISIN?476?">SNM150IF!$D$10:$D$159</definedName>
    <definedName name="XDO_?FINAL_ISIN?477?">SNM150IF!$D$10:$D$202</definedName>
    <definedName name="XDO_?FINAL_ISIN?478?">SNM150IF!$D$10:$D$207</definedName>
    <definedName name="XDO_?FINAL_ISIN?479?">SNS250IF!$D$10:$D$259</definedName>
    <definedName name="XDO_?FINAL_ISIN?48?">SMIF!$D$18:$D$80</definedName>
    <definedName name="XDO_?FINAL_ISIN?480?">SNS250IF!$D$10:$D$302</definedName>
    <definedName name="XDO_?FINAL_ISIN?481?">SNS250IF!$D$10:$D$307</definedName>
    <definedName name="XDO_?FINAL_ISIN?482?">'SCIGI-JUN 2036'!$D$24:$D$25</definedName>
    <definedName name="XDO_?FINAL_ISIN?483?">'SCIGI-JUN 2036'!$D$24:$D$54</definedName>
    <definedName name="XDO_?FINAL_ISIN?484?">'SCIGI-JUN 2036'!$D$24:$D$59</definedName>
    <definedName name="XDO_?FINAL_ISIN?485?">'SCIGI-APR 2029'!$D$24</definedName>
    <definedName name="XDO_?FINAL_ISIN?486?">'SCIGI-APR 2029'!$D$24:$D$53</definedName>
    <definedName name="XDO_?FINAL_ISIN?487?">'SCIGI-APR 2029'!$D$24:$D$58</definedName>
    <definedName name="XDO_?FINAL_ISIN?488?">'SCISI-SEP 2027'!$D$24</definedName>
    <definedName name="XDO_?FINAL_ISIN?489?">'SCISI-SEP 2027'!$D$24:$D$44</definedName>
    <definedName name="XDO_?FINAL_ISIN?49?">#REF!</definedName>
    <definedName name="XDO_?FINAL_ISIN?490?">'SCISI-SEP 2027'!$D$24:$D$71</definedName>
    <definedName name="XDO_?FINAL_ISIN?491?">'SCISI-SEP 2027'!$D$24:$D$76</definedName>
    <definedName name="XDO_?FINAL_ISIN?492?">'SFMP- Series 72'!$D$38:$D$41</definedName>
    <definedName name="XDO_?FINAL_ISIN?493?">'SFMP- Series 72'!$D$38:$D$56</definedName>
    <definedName name="XDO_?FINAL_ISIN?494?">'SFMP- Series 72'!$D$38:$D$61</definedName>
    <definedName name="XDO_?FINAL_ISIN?495?">'SFMP- Series 73'!$D$38:$D$41</definedName>
    <definedName name="XDO_?FINAL_ISIN?496?">'SFMP- Series 73'!$D$38:$D$56</definedName>
    <definedName name="XDO_?FINAL_ISIN?497?">'SFMP- Series 73'!$D$38:$D$61</definedName>
    <definedName name="XDO_?FINAL_ISIN?498?">SLDF!$D$24:$D$33</definedName>
    <definedName name="XDO_?FINAL_ISIN?499?">SLDF!$D$24:$D$54</definedName>
    <definedName name="XDO_?FINAL_ISIN?5?">#REF!</definedName>
    <definedName name="XDO_?FINAL_ISIN?50?">#REF!</definedName>
    <definedName name="XDO_?FINAL_ISIN?500?">SLDF!$D$24:$D$64</definedName>
    <definedName name="XDO_?FINAL_ISIN?501?">SLDF!$D$24:$D$69</definedName>
    <definedName name="XDO_?FINAL_ISIN?502?">'SFMP- Series 74'!$D$26:$D$33</definedName>
    <definedName name="XDO_?FINAL_ISIN?503?">'SFMP- Series 74'!$D$26:$D$50</definedName>
    <definedName name="XDO_?FINAL_ISIN?504?">'SFMP- Series 74'!$D$26:$D$65</definedName>
    <definedName name="XDO_?FINAL_ISIN?505?">'SFMP- Series 74'!$D$26:$D$70</definedName>
    <definedName name="XDO_?FINAL_ISIN?506?">'SFMP- Series 76'!$D$18:$D$21</definedName>
    <definedName name="XDO_?FINAL_ISIN?507?">'SFMP- Series 76'!$D$18:$D$31</definedName>
    <definedName name="XDO_?FINAL_ISIN?508?">'SFMP- Series 76'!$D$18:$D$49</definedName>
    <definedName name="XDO_?FINAL_ISIN?509?">'SFMP- Series 76'!$D$18:$D$64</definedName>
    <definedName name="XDO_?FINAL_ISIN?51?">SCOF!$D$10:$D$59</definedName>
    <definedName name="XDO_?FINAL_ISIN?510?">'SFMP- Series 76'!$D$18:$D$69</definedName>
    <definedName name="XDO_?FINAL_ISIN?511?">'SFMP- Series 78'!$D$18:$D$22</definedName>
    <definedName name="XDO_?FINAL_ISIN?512?">'SFMP- Series 78'!$D$18:$D$34</definedName>
    <definedName name="XDO_?FINAL_ISIN?513?">'SFMP- Series 78'!$D$18:$D$51</definedName>
    <definedName name="XDO_?FINAL_ISIN?514?">'SFMP- Series 78'!$D$18:$D$66</definedName>
    <definedName name="XDO_?FINAL_ISIN?515?">'SFMP- Series 78'!$D$18:$D$71</definedName>
    <definedName name="XDO_?FINAL_ISIN?516?">SDYF!$D$10:$D$50</definedName>
    <definedName name="XDO_?FINAL_ISIN?517?">SDYF!$D$10:$D$58</definedName>
    <definedName name="XDO_?FINAL_ISIN?518?">SDYF!$D$10:$D$65</definedName>
    <definedName name="XDO_?FINAL_ISIN?519?">SDYF!$D$10:$D$86</definedName>
    <definedName name="XDO_?FINAL_ISIN?52?">SCOF!$D$10:$D$84</definedName>
    <definedName name="XDO_?FINAL_ISIN?520?">SDYF!$D$10:$D$105</definedName>
    <definedName name="XDO_?FINAL_ISIN?521?">SDYF!$D$10:$D$110</definedName>
    <definedName name="XDO_?FINAL_ISIN?522?">'SFMP- Series 79'!$D$18:$D$21</definedName>
    <definedName name="XDO_?FINAL_ISIN?523?">'SFMP- Series 79'!$D$18:$D$44</definedName>
    <definedName name="XDO_?FINAL_ISIN?524?">'SFMP- Series 79'!$D$18:$D$59</definedName>
    <definedName name="XDO_?FINAL_ISIN?525?">'SFMP- Series 79'!$D$18:$D$64</definedName>
    <definedName name="XDO_?FINAL_ISIN?526?">'SFMP- Series 81'!$D$18:$D$25</definedName>
    <definedName name="XDO_?FINAL_ISIN?527?">'SFMP- Series 81'!$D$18:$D$41</definedName>
    <definedName name="XDO_?FINAL_ISIN?528?">'SFMP- Series 81'!$D$18:$D$59</definedName>
    <definedName name="XDO_?FINAL_ISIN?529?">'SFMP- Series 81'!$D$18:$D$74</definedName>
    <definedName name="XDO_?FINAL_ISIN?53?">SCOF!$D$10:$D$103</definedName>
    <definedName name="XDO_?FINAL_ISIN?530?">'SFMP- Series 81'!$D$18:$D$79</definedName>
    <definedName name="XDO_?FINAL_ISIN?531?">'SBI-BSE-SENSEX-IF'!$D$10:$D$39</definedName>
    <definedName name="XDO_?FINAL_ISIN?532?">'SBI-BSE-SENSEX-IF'!$D$10:$D$82</definedName>
    <definedName name="XDO_?FINAL_ISIN?533?">'SBI-BSE-SENSEX-IF'!$D$10:$D$87</definedName>
    <definedName name="XDO_?FINAL_ISIN?534?">LIQUIDSBI!$D$52</definedName>
    <definedName name="XDO_?FINAL_ISIN?535?">LIQUIDSBI!$D$52:$D$57</definedName>
    <definedName name="XDO_?FINAL_ISIN?536?">SN50EWIF!$D$10:$D$59</definedName>
    <definedName name="XDO_?FINAL_ISIN?537?">SN50EWIF!$D$10:$D$102</definedName>
    <definedName name="XDO_?FINAL_ISIN?538?">SN50EWIF!$D$10:$D$107</definedName>
    <definedName name="XDO_?FINAL_ISIN?539?">SEOF!$D$10:$D$38</definedName>
    <definedName name="XDO_?FINAL_ISIN?54?">SCOF!$D$10:$D$108</definedName>
    <definedName name="XDO_?FINAL_ISIN?540?">SEOF!$D$10:$D$63</definedName>
    <definedName name="XDO_?FINAL_ISIN?541?">SEOF!$D$10:$D$82</definedName>
    <definedName name="XDO_?FINAL_ISIN?542?">SEOF!$D$10:$D$87</definedName>
    <definedName name="XDO_?FINAL_ISIN?543?">'SBI-AOF'!$D$10:$D$36</definedName>
    <definedName name="XDO_?FINAL_ISIN?544?">'SBI-AOF'!$D$10:$D$61</definedName>
    <definedName name="XDO_?FINAL_ISIN?545?">'SBI-AOF'!$D$10:$D$80</definedName>
    <definedName name="XDO_?FINAL_ISIN?546?">'SBI-AOF'!$D$10:$D$85</definedName>
    <definedName name="XDO_?FINAL_ISIN?547?">'SBI Silver ETF'!$D$54</definedName>
    <definedName name="XDO_?FINAL_ISIN?548?">'SBI Silver ETF'!$D$54:$D$56</definedName>
    <definedName name="XDO_?FINAL_ISIN?549?">'SBI Silver ETF'!$D$54:$D$59</definedName>
    <definedName name="XDO_?FINAL_ISIN?55?">STOF!$D$10:$D$34</definedName>
    <definedName name="XDO_?FINAL_ISIN?550?">'SBI Silver ETF Fund of Fund'!$D$42</definedName>
    <definedName name="XDO_?FINAL_ISIN?551?">'SBI Silver ETF Fund of Fund'!$D$42:$D$54</definedName>
    <definedName name="XDO_?FINAL_ISIN?552?">'SBI Silver ETF Fund of Fund'!$D$42:$D$59</definedName>
    <definedName name="XDO_?FINAL_ISIN?553?">'SBI Nifty50 Equal Weight ETF'!$D$10:$D$59</definedName>
    <definedName name="XDO_?FINAL_ISIN?554?">'SBI Nifty50 Equal Weight ETF'!$D$10:$D$102</definedName>
    <definedName name="XDO_?FINAL_ISIN?555?">'SBI Nifty50 Equal Weight ETF'!$D$10:$D$107</definedName>
    <definedName name="XDO_?FINAL_ISIN?556?">SIOF!$D$10:$D$47</definedName>
    <definedName name="XDO_?FINAL_ISIN?557?">SIOF!$D$10:$D$72</definedName>
    <definedName name="XDO_?FINAL_ISIN?558?">SIOF!$D$10:$D$91</definedName>
    <definedName name="XDO_?FINAL_ISIN?559?">SIOF!$D$10:$D$96</definedName>
    <definedName name="XDO_?FINAL_ISIN?56?">STOF!$D$10:$D$39</definedName>
    <definedName name="XDO_?FINAL_ISIN?560?">'SBI Nifty 500 Index Fund'!$D$10:$D$509</definedName>
    <definedName name="XDO_?FINAL_ISIN?561?">'SBI Nifty 500 Index Fund'!$D$10:$D$552</definedName>
    <definedName name="XDO_?FINAL_ISIN?562?">'SBI Nifty 500 Index Fund'!$D$10:$D$557</definedName>
    <definedName name="XDO_?FINAL_ISIN?563?">SBINICIF!$D$10:$D$39</definedName>
    <definedName name="XDO_?FINAL_ISIN?564?">SBINICIF!$D$10:$D$82</definedName>
    <definedName name="XDO_?FINAL_ISIN?565?">SBINICIF!$D$10:$D$87</definedName>
    <definedName name="XDO_?FINAL_ISIN?566?">'SBI Quant Fund'!$D$10:$D$33</definedName>
    <definedName name="XDO_?FINAL_ISIN?567?">'SBI Quant Fund'!$D$10:$D$76</definedName>
    <definedName name="XDO_?FINAL_ISIN?568?">'SBI Quant Fund'!$D$10:$D$81</definedName>
    <definedName name="XDO_?FINAL_ISIN?569?">#REF!</definedName>
    <definedName name="XDO_?FINAL_ISIN?57?">STOF!$D$10:$D$47</definedName>
    <definedName name="XDO_?FINAL_ISIN?570?">#REF!</definedName>
    <definedName name="XDO_?FINAL_ISIN?571?">#REF!</definedName>
    <definedName name="XDO_?FINAL_ISIN?572?">#REF!</definedName>
    <definedName name="XDO_?FINAL_ISIN?573?">#REF!</definedName>
    <definedName name="XDO_?FINAL_ISIN?574?">#REF!</definedName>
    <definedName name="XDO_?FINAL_ISIN?575?">#REF!</definedName>
    <definedName name="XDO_?FINAL_ISIN?576?">#REF!</definedName>
    <definedName name="XDO_?FINAL_ISIN?577?">#REF!</definedName>
    <definedName name="XDO_?FINAL_ISIN?578?">#REF!</definedName>
    <definedName name="XDO_?FINAL_ISIN?579?">#REF!</definedName>
    <definedName name="XDO_?FINAL_ISIN?58?">STOF!$D$10:$D$68</definedName>
    <definedName name="XDO_?FINAL_ISIN?580?">#REF!</definedName>
    <definedName name="XDO_?FINAL_ISIN?581?">#REF!</definedName>
    <definedName name="XDO_?FINAL_ISIN?582?">#REF!</definedName>
    <definedName name="XDO_?FINAL_ISIN?583?">#REF!</definedName>
    <definedName name="XDO_?FINAL_ISIN?584?">#REF!</definedName>
    <definedName name="XDO_?FINAL_ISIN?585?">#REF!</definedName>
    <definedName name="XDO_?FINAL_ISIN?59?">STOF!$D$10:$D$87</definedName>
    <definedName name="XDO_?FINAL_ISIN?6?">#REF!</definedName>
    <definedName name="XDO_?FINAL_ISIN?60?">STOF!$D$10:$D$92</definedName>
    <definedName name="XDO_?FINAL_ISIN?61?">SHOF!$D$10:$D$38</definedName>
    <definedName name="XDO_?FINAL_ISIN?62?">SHOF!$D$10:$D$44</definedName>
    <definedName name="XDO_?FINAL_ISIN?63?">SHOF!$D$10:$D$65</definedName>
    <definedName name="XDO_?FINAL_ISIN?64?">SHOF!$D$10:$D$84</definedName>
    <definedName name="XDO_?FINAL_ISIN?65?">SHOF!$D$10:$D$89</definedName>
    <definedName name="XDO_?FINAL_ISIN?66?">SCF!$D$10:$D$95</definedName>
    <definedName name="XDO_?FINAL_ISIN?67?">SCF!$D$10:$D$102</definedName>
    <definedName name="XDO_?FINAL_ISIN?68?">SCF!$D$10:$D$106</definedName>
    <definedName name="XDO_?FINAL_ISIN?69?">SCF!$D$10:$D$131</definedName>
    <definedName name="XDO_?FINAL_ISIN?7?">#REF!</definedName>
    <definedName name="XDO_?FINAL_ISIN?70?">SCF!$D$10:$D$150</definedName>
    <definedName name="XDO_?FINAL_ISIN?71?">SCF!$D$10:$D$155</definedName>
    <definedName name="XDO_?FINAL_ISIN?72?">SNIF!$D$10:$D$59</definedName>
    <definedName name="XDO_?FINAL_ISIN?73?">SNIF!$D$10:$D$102</definedName>
    <definedName name="XDO_?FINAL_ISIN?74?">SNIF!$D$10:$D$107</definedName>
    <definedName name="XDO_?FINAL_ISIN?75?">'SMCBF-SP'!$D$10:$D$29</definedName>
    <definedName name="XDO_?FINAL_ISIN?76?">'SMCBF-SP'!$D$10:$D$49</definedName>
    <definedName name="XDO_?FINAL_ISIN?77?">'SMCBF-SP'!$D$10:$D$60</definedName>
    <definedName name="XDO_?FINAL_ISIN?78?">'SMCBF-SP'!$D$10:$D$65</definedName>
    <definedName name="XDO_?FINAL_ISIN?79?">'SMCBF-SP'!$D$10:$D$78</definedName>
    <definedName name="XDO_?FINAL_ISIN?8?">#REF!</definedName>
    <definedName name="XDO_?FINAL_ISIN?80?">'SMCBF-SP'!$D$10:$D$93</definedName>
    <definedName name="XDO_?FINAL_ISIN?81?">'SMCBF-SP'!$D$10:$D$98</definedName>
    <definedName name="XDO_?FINAL_ISIN?82?">SOF!$D$30</definedName>
    <definedName name="XDO_?FINAL_ISIN?83?">SOF!$D$30:$D$35</definedName>
    <definedName name="XDO_?FINAL_ISIN?84?">SOF!$D$30:$D$39</definedName>
    <definedName name="XDO_?FINAL_ISIN?85?">SOF!$D$30:$D$59</definedName>
    <definedName name="XDO_?FINAL_ISIN?86?">SOF!$D$30:$D$64</definedName>
    <definedName name="XDO_?FINAL_ISIN?87?">SMMDF!$D$18:$D$49</definedName>
    <definedName name="XDO_?FINAL_ISIN?88?">SMMDF!$D$18:$D$62</definedName>
    <definedName name="XDO_?FINAL_ISIN?89?">SMMDF!$D$18:$D$70</definedName>
    <definedName name="XDO_?FINAL_ISIN?9?">SLMF!$D$10:$D$85</definedName>
    <definedName name="XDO_?FINAL_ISIN?90?">SMMDF!$D$18:$D$77</definedName>
    <definedName name="XDO_?FINAL_ISIN?91?">SMMDF!$D$18:$D$90</definedName>
    <definedName name="XDO_?FINAL_ISIN?92?">SMMDF!$D$18:$D$100</definedName>
    <definedName name="XDO_?FINAL_ISIN?93?">SMMDF!$D$18:$D$105</definedName>
    <definedName name="XDO_?FINAL_ISIN?94?">SLF!$D$18</definedName>
    <definedName name="XDO_?FINAL_ISIN?95?">SLF!$D$18:$D$65</definedName>
    <definedName name="XDO_?FINAL_ISIN?96?">SLF!$D$18:$D$89</definedName>
    <definedName name="XDO_?FINAL_ISIN?97?">SLF!$D$18:$D$101</definedName>
    <definedName name="XDO_?FINAL_ISIN?98?">SLF!$D$18:$D$112</definedName>
    <definedName name="XDO_?FINAL_ISIN?99?">SLF!$D$18:$D$125</definedName>
    <definedName name="XDO_?FINAL_MV?">SMEEF!$G$10:$G$99</definedName>
    <definedName name="XDO_?FINAL_MV?1?">#REF!</definedName>
    <definedName name="XDO_?FINAL_MV?10?">SLMF!$G$10:$G$91</definedName>
    <definedName name="XDO_?FINAL_MV?100?">SDBF!$G$18:$G$24</definedName>
    <definedName name="XDO_?FINAL_MV?101?">SDBF!$G$18:$G$30</definedName>
    <definedName name="XDO_?FINAL_MV?102?">SDBF!$G$18:$G$36</definedName>
    <definedName name="XDO_?FINAL_MV?103?">SDBF!$G$18:$G$57</definedName>
    <definedName name="XDO_?FINAL_MV?104?">SDBF!$G$18:$G$67</definedName>
    <definedName name="XDO_?FINAL_MV?105?">SDBF!$G$18:$G$72</definedName>
    <definedName name="XDO_?FINAL_MV?106?">SSF!$G$24</definedName>
    <definedName name="XDO_?FINAL_MV?107?">SSF!$G$24:$G$61</definedName>
    <definedName name="XDO_?FINAL_MV?108?">SSF!$G$24:$G$97</definedName>
    <definedName name="XDO_?FINAL_MV?109?">SSF!$G$24:$G$136</definedName>
    <definedName name="XDO_?FINAL_MV?11?">SLMF!$G$10:$G$95</definedName>
    <definedName name="XDO_?FINAL_MV?110?">SSF!$G$24:$G$140</definedName>
    <definedName name="XDO_?FINAL_MV?111?">SSF!$G$24:$G$151</definedName>
    <definedName name="XDO_?FINAL_MV?112?">SSF!$G$24:$G$164</definedName>
    <definedName name="XDO_?FINAL_MV?113?">SCRF!$G$16</definedName>
    <definedName name="XDO_?FINAL_MV?114?">SCRF!$G$16:$G$50</definedName>
    <definedName name="XDO_?FINAL_MV?115?">SCRF!$G$16:$G$61</definedName>
    <definedName name="XDO_?FINAL_MV?116?">SCRF!$G$16:$G$82</definedName>
    <definedName name="XDO_?FINAL_MV?117?">SCRF!$G$16:$G$92</definedName>
    <definedName name="XDO_?FINAL_MV?118?">SCRF!$G$16:$G$97</definedName>
    <definedName name="XDO_?FINAL_MV?119?">SFEF!$G$10:$G$34</definedName>
    <definedName name="XDO_?FINAL_MV?12?">SLMF!$G$10:$G$116</definedName>
    <definedName name="XDO_?FINAL_MV?120?">SFEF!$G$10:$G$41</definedName>
    <definedName name="XDO_?FINAL_MV?121?">SFEF!$G$10:$G$66</definedName>
    <definedName name="XDO_?FINAL_MV?122?">SFEF!$G$10:$G$85</definedName>
    <definedName name="XDO_?FINAL_MV?123?">SFEF!$G$10:$G$90</definedName>
    <definedName name="XDO_?FINAL_MV?124?">SCHF!$G$10:$G$49</definedName>
    <definedName name="XDO_?FINAL_MV?125?">SCHF!$G$10:$G$57</definedName>
    <definedName name="XDO_?FINAL_MV?126?">SCHF!$G$10:$G$113</definedName>
    <definedName name="XDO_?FINAL_MV?127?">SCHF!$G$10:$G$126</definedName>
    <definedName name="XDO_?FINAL_MV?128?">SCHF!$G$10:$G$132</definedName>
    <definedName name="XDO_?FINAL_MV?129?">SCHF!$G$10:$G$140</definedName>
    <definedName name="XDO_?FINAL_MV?13?">SLMF!$G$10:$G$135</definedName>
    <definedName name="XDO_?FINAL_MV?130?">SCHF!$G$10:$G$153</definedName>
    <definedName name="XDO_?FINAL_MV?131?">SCHF!$G$10:$G$163</definedName>
    <definedName name="XDO_?FINAL_MV?132?">SCHF!$G$10:$G$168</definedName>
    <definedName name="XDO_?FINAL_MV?133?">SMUSD!$G$18:$G$43</definedName>
    <definedName name="XDO_?FINAL_MV?134?">SMUSD!$G$18:$G$50</definedName>
    <definedName name="XDO_?FINAL_MV?135?">SMUSD!$G$18:$G$54</definedName>
    <definedName name="XDO_?FINAL_MV?136?">SMUSD!$G$18:$G$64</definedName>
    <definedName name="XDO_?FINAL_MV?137?">SMUSD!$G$18:$G$75</definedName>
    <definedName name="XDO_?FINAL_MV?138?">SMUSD!$G$18:$G$96</definedName>
    <definedName name="XDO_?FINAL_MV?139?">SMUSD!$G$18:$G$101</definedName>
    <definedName name="XDO_?FINAL_MV?14?">SLMF!$G$10:$G$140</definedName>
    <definedName name="XDO_?FINAL_MV?140?">SMUSD!$G$18:$G$112</definedName>
    <definedName name="XDO_?FINAL_MV?141?">SMUSD!$G$18:$G$122</definedName>
    <definedName name="XDO_?FINAL_MV?142?">SMUSD!$G$18:$G$127</definedName>
    <definedName name="XDO_?FINAL_MV?143?">SMIDCAP!$G$10:$G$73</definedName>
    <definedName name="XDO_?FINAL_MV?144?">SMIDCAP!$G$10:$G$101</definedName>
    <definedName name="XDO_?FINAL_MV?145?">SMIDCAP!$G$10:$G$121</definedName>
    <definedName name="XDO_?FINAL_MV?146?">SMIDCAP!$G$10:$G$126</definedName>
    <definedName name="XDO_?FINAL_MV?147?">SMCMF!$G$24:$G$25</definedName>
    <definedName name="XDO_?FINAL_MV?148?">SMCMF!$G$24:$G$54</definedName>
    <definedName name="XDO_?FINAL_MV?149?">SMCMF!$G$24:$G$59</definedName>
    <definedName name="XDO_?FINAL_MV?15?">SLTEF!$G$10:$G$69</definedName>
    <definedName name="XDO_?FINAL_MV?150?">SMCOMMA!$G$10:$G$36</definedName>
    <definedName name="XDO_?FINAL_MV?151?">SMCOMMA!$G$10:$G$61</definedName>
    <definedName name="XDO_?FINAL_MV?152?">SMCOMMA!$G$10:$G$80</definedName>
    <definedName name="XDO_?FINAL_MV?153?">SMCOMMA!$G$10:$G$85</definedName>
    <definedName name="XDO_?FINAL_MV?154?">SMGF!$G$24:$G$30</definedName>
    <definedName name="XDO_?FINAL_MV?155?">SMGF!$G$24:$G$59</definedName>
    <definedName name="XDO_?FINAL_MV?156?">SMGF!$G$24:$G$64</definedName>
    <definedName name="XDO_?FINAL_MV?157?">SFLEXI!$G$10:$G$103</definedName>
    <definedName name="XDO_?FINAL_MV?158?">SFLEXI!$G$10:$G$111</definedName>
    <definedName name="XDO_?FINAL_MV?159?">SFLEXI!$G$10:$G$132</definedName>
    <definedName name="XDO_?FINAL_MV?16?">SLTEF!$G$10:$G$94</definedName>
    <definedName name="XDO_?FINAL_MV?160?">SFLEXI!$G$10:$G$152</definedName>
    <definedName name="XDO_?FINAL_MV?161?">SFLEXI!$G$10:$G$157</definedName>
    <definedName name="XDO_?FINAL_MV?162?">SMAAF!$G$10:$G$59</definedName>
    <definedName name="XDO_?FINAL_MV?163?">SMAAF!$G$10:$G$67</definedName>
    <definedName name="XDO_?FINAL_MV?164?">SMAAF!$G$10:$G$72</definedName>
    <definedName name="XDO_?FINAL_MV?165?">SMAAF!$G$10:$G$108</definedName>
    <definedName name="XDO_?FINAL_MV?166?">SMAAF!$G$10:$G$118</definedName>
    <definedName name="XDO_?FINAL_MV?167?">SMAAF!$G$10:$G$127</definedName>
    <definedName name="XDO_?FINAL_MV?168?">SMAAF!$G$10:$G$140</definedName>
    <definedName name="XDO_?FINAL_MV?169?">SMAAF!$G$10:$G$152</definedName>
    <definedName name="XDO_?FINAL_MV?17?">SLTEF!$G$10:$G$114</definedName>
    <definedName name="XDO_?FINAL_MV?170?">SMAAF!$G$10:$G$157</definedName>
    <definedName name="XDO_?FINAL_MV?171?">SBLUECHIP!$G$10:$G$54</definedName>
    <definedName name="XDO_?FINAL_MV?172?">SBLUECHIP!$G$10:$G$81</definedName>
    <definedName name="XDO_?FINAL_MV?173?">SBLUECHIP!$G$10:$G$101</definedName>
    <definedName name="XDO_?FINAL_MV?174?">SBLUECHIP!$G$10:$G$106</definedName>
    <definedName name="XDO_?FINAL_MV?175?">SAOF!$G$10:$G$217</definedName>
    <definedName name="XDO_?FINAL_MV?176?">SAOF!$G$10:$G$243</definedName>
    <definedName name="XDO_?FINAL_MV?177?">SAOF!$G$10:$G$260</definedName>
    <definedName name="XDO_?FINAL_MV?178?">SAOF!$G$10:$G$265</definedName>
    <definedName name="XDO_?FINAL_MV?179?">SAOF!$G$10:$G$272</definedName>
    <definedName name="XDO_?FINAL_MV?18?">SLTEF!$G$10:$G$119</definedName>
    <definedName name="XDO_?FINAL_MV?180?">SAOF!$G$10:$G$283</definedName>
    <definedName name="XDO_?FINAL_MV?181?">SAOF!$G$10:$G$295</definedName>
    <definedName name="XDO_?FINAL_MV?182?">SAOF!$G$10:$G$300</definedName>
    <definedName name="XDO_?FINAL_MV?183?">SIF!$G$10:$G$50</definedName>
    <definedName name="XDO_?FINAL_MV?184?">SIF!$G$10:$G$58</definedName>
    <definedName name="XDO_?FINAL_MV?185?">SIF!$G$10:$G$79</definedName>
    <definedName name="XDO_?FINAL_MV?186?">SIF!$G$10:$G$98</definedName>
    <definedName name="XDO_?FINAL_MV?187?">SIF!$G$10:$G$103</definedName>
    <definedName name="XDO_?FINAL_MV?188?">SMLDF!$G$18:$G$84</definedName>
    <definedName name="XDO_?FINAL_MV?189?">SMLDF!$G$18:$G$93</definedName>
    <definedName name="XDO_?FINAL_MV?19?">#REF!</definedName>
    <definedName name="XDO_?FINAL_MV?190?">SMLDF!$G$18:$G$99</definedName>
    <definedName name="XDO_?FINAL_MV?191?">SMLDF!$G$18:$G$104</definedName>
    <definedName name="XDO_?FINAL_MV?192?">SMLDF!$G$18:$G$112</definedName>
    <definedName name="XDO_?FINAL_MV?193?">SMLDF!$G$18:$G$118</definedName>
    <definedName name="XDO_?FINAL_MV?194?">SMLDF!$G$18:$G$126</definedName>
    <definedName name="XDO_?FINAL_MV?195?">SMLDF!$G$18:$G$133</definedName>
    <definedName name="XDO_?FINAL_MV?196?">SMLDF!$G$18:$G$146</definedName>
    <definedName name="XDO_?FINAL_MV?197?">SSTDF!$G$18:$G$72</definedName>
    <definedName name="XDO_?FINAL_MV?198?">SSTDF!$G$18:$G$79</definedName>
    <definedName name="XDO_?FINAL_MV?199?">SSTDF!$G$18:$G$87</definedName>
    <definedName name="XDO_?FINAL_MV?2?">#REF!</definedName>
    <definedName name="XDO_?FINAL_MV?20?">#REF!</definedName>
    <definedName name="XDO_?FINAL_MV?200?">SSTDF!$G$18:$G$93</definedName>
    <definedName name="XDO_?FINAL_MV?201?">SSTDF!$G$18:$G$106</definedName>
    <definedName name="XDO_?FINAL_MV?202?">SSTDF!$G$18:$G$113</definedName>
    <definedName name="XDO_?FINAL_MV?203?">SSTDF!$G$18:$G$123</definedName>
    <definedName name="XDO_?FINAL_MV?204?">SSTDF!$G$18:$G$128</definedName>
    <definedName name="XDO_?FINAL_MV?205?">SETFGOLD!$G$46</definedName>
    <definedName name="XDO_?FINAL_MV?206?">SETFGOLD!$G$46:$G$54</definedName>
    <definedName name="XDO_?FINAL_MV?207?">SETFGOLD!$G$46:$G$59</definedName>
    <definedName name="XDO_?FINAL_MV?208?">SPSU!$G$10:$G$34</definedName>
    <definedName name="XDO_?FINAL_MV?209?">SPSU!$G$10:$G$59</definedName>
    <definedName name="XDO_?FINAL_MV?21?">#REF!</definedName>
    <definedName name="XDO_?FINAL_MV?210?">SPSU!$G$10:$G$78</definedName>
    <definedName name="XDO_?FINAL_MV?211?">SPSU!$G$10:$G$83</definedName>
    <definedName name="XDO_?FINAL_MV?212?">SGF!$G$42</definedName>
    <definedName name="XDO_?FINAL_MV?213?">SGF!$G$42:$G$54</definedName>
    <definedName name="XDO_?FINAL_MV?214?">SGF!$G$42:$G$59</definedName>
    <definedName name="XDO_?FINAL_MV?215?">SBISENSEX!$G$10:$G$39</definedName>
    <definedName name="XDO_?FINAL_MV?216?">SBISENSEX!$G$10:$G$82</definedName>
    <definedName name="XDO_?FINAL_MV?217?">SBISENSEX!$G$10:$G$87</definedName>
    <definedName name="XDO_?FINAL_MV?218?">SSCF!$G$10:$G$67</definedName>
    <definedName name="XDO_?FINAL_MV?219?">SSCF!$G$10:$G$92</definedName>
    <definedName name="XDO_?FINAL_MV?22?">#REF!</definedName>
    <definedName name="XDO_?FINAL_MV?220?">SSCF!$G$10:$G$111</definedName>
    <definedName name="XDO_?FINAL_MV?221?">SSCF!$G$10:$G$116</definedName>
    <definedName name="XDO_?FINAL_MV?222?">SBPF!$G$18:$G$56</definedName>
    <definedName name="XDO_?FINAL_MV?223?">SBPF!$G$18:$G$65</definedName>
    <definedName name="XDO_?FINAL_MV?224?">SBPF!$G$18:$G$76</definedName>
    <definedName name="XDO_?FINAL_MV?225?">SBPF!$G$18:$G$89</definedName>
    <definedName name="XDO_?FINAL_MV?226?">SBPF!$G$18:$G$99</definedName>
    <definedName name="XDO_?FINAL_MV?227?">SBPF!$G$18:$G$104</definedName>
    <definedName name="XDO_?FINAL_MV?228?">'SLTAF-I'!$G$10:$G$33</definedName>
    <definedName name="XDO_?FINAL_MV?229?">'SLTAF-I'!$G$10:$G$76</definedName>
    <definedName name="XDO_?FINAL_MV?23?">SMGLF!$G$10:$G$36</definedName>
    <definedName name="XDO_?FINAL_MV?230?">'SLTAF-I'!$G$10:$G$81</definedName>
    <definedName name="XDO_?FINAL_MV?231?">'SLTAF-II'!$G$10:$G$34</definedName>
    <definedName name="XDO_?FINAL_MV?232?">'SLTAF-II'!$G$10:$G$77</definedName>
    <definedName name="XDO_?FINAL_MV?233?">'SLTAF-II'!$G$10:$G$82</definedName>
    <definedName name="XDO_?FINAL_MV?234?">SBFS!$G$10:$G$32</definedName>
    <definedName name="XDO_?FINAL_MV?235?">SBFS!$G$10:$G$57</definedName>
    <definedName name="XDO_?FINAL_MV?236?">SBFS!$G$10:$G$76</definedName>
    <definedName name="XDO_?FINAL_MV?237?">SBFS!$G$10:$G$81</definedName>
    <definedName name="XDO_?FINAL_MV?238?">SETFNN50!$G$10:$G$59</definedName>
    <definedName name="XDO_?FINAL_MV?239?">SETFNN50!$G$10:$G$102</definedName>
    <definedName name="XDO_?FINAL_MV?24?">SMGLF!$G$10:$G$45</definedName>
    <definedName name="XDO_?FINAL_MV?240?">SETFNN50!$G$10:$G$107</definedName>
    <definedName name="XDO_?FINAL_MV?241?">SETFNIFBK!$G$10:$G$21</definedName>
    <definedName name="XDO_?FINAL_MV?242?">SETFNIFBK!$G$10:$G$64</definedName>
    <definedName name="XDO_?FINAL_MV?243?">SETFNIFBK!$G$10:$G$69</definedName>
    <definedName name="XDO_?FINAL_MV?244?">SETFBSE100!$G$10:$G$109</definedName>
    <definedName name="XDO_?FINAL_MV?245?">SETFBSE100!$G$10:$G$152</definedName>
    <definedName name="XDO_?FINAL_MV?246?">SETFBSE100!$G$10:$G$157</definedName>
    <definedName name="XDO_?FINAL_MV?247?">SESF!$G$10:$G$126</definedName>
    <definedName name="XDO_?FINAL_MV?248?">SESF!$G$10:$G$132</definedName>
    <definedName name="XDO_?FINAL_MV?249?">SESF!$G$10:$G$137</definedName>
    <definedName name="XDO_?FINAL_MV?25?">SMGLF!$G$10:$G$66</definedName>
    <definedName name="XDO_?FINAL_MV?250?">SESF!$G$10:$G$142</definedName>
    <definedName name="XDO_?FINAL_MV?251?">SESF!$G$10:$G$161</definedName>
    <definedName name="XDO_?FINAL_MV?252?">SESF!$G$10:$G$172</definedName>
    <definedName name="XDO_?FINAL_MV?253?">SESF!$G$10:$G$184</definedName>
    <definedName name="XDO_?FINAL_MV?254?">SESF!$G$10:$G$203</definedName>
    <definedName name="XDO_?FINAL_MV?255?">SESF!$G$10:$G$208</definedName>
    <definedName name="XDO_?FINAL_MV?256?">SETFNIF50!$G$10:$G$59</definedName>
    <definedName name="XDO_?FINAL_MV?257?">SETFNIF50!$G$10:$G$102</definedName>
    <definedName name="XDO_?FINAL_MV?258?">SETFNIF50!$G$10:$G$107</definedName>
    <definedName name="XDO_?FINAL_MV?259?">'SLTAF-III'!$G$10:$G$36</definedName>
    <definedName name="XDO_?FINAL_MV?26?">SMGLF!$G$10:$G$85</definedName>
    <definedName name="XDO_?FINAL_MV?260?">'SLTAF-III'!$G$10:$G$79</definedName>
    <definedName name="XDO_?FINAL_MV?261?">'SLTAF-III'!$G$10:$G$84</definedName>
    <definedName name="XDO_?FINAL_MV?262?">SETF10GILT!$G$24</definedName>
    <definedName name="XDO_?FINAL_MV?263?">SETF10GILT!$G$24:$G$53</definedName>
    <definedName name="XDO_?FINAL_MV?264?">SETF10GILT!$G$24:$G$58</definedName>
    <definedName name="XDO_?FINAL_MV?265?">'SLTAF-IV'!$G$10:$G$33</definedName>
    <definedName name="XDO_?FINAL_MV?266?">'SLTAF-IV'!$G$10:$G$76</definedName>
    <definedName name="XDO_?FINAL_MV?267?">'SLTAF-IV'!$G$10:$G$81</definedName>
    <definedName name="XDO_?FINAL_MV?268?">'SLTAF-V'!$G$10:$G$37</definedName>
    <definedName name="XDO_?FINAL_MV?269?">'SLTAF-V'!$G$10:$G$80</definedName>
    <definedName name="XDO_?FINAL_MV?27?">SMGLF!$G$10:$G$90</definedName>
    <definedName name="XDO_?FINAL_MV?270?">'SLTAF-V'!$G$10:$G$85</definedName>
    <definedName name="XDO_?FINAL_MV?271?">'SLTAF-VI'!$G$10:$G$49</definedName>
    <definedName name="XDO_?FINAL_MV?272?">'SLTAF-VI'!$G$10:$G$92</definedName>
    <definedName name="XDO_?FINAL_MV?273?">'SLTAF-VI'!$G$10:$G$97</definedName>
    <definedName name="XDO_?FINAL_MV?274?">SETFSN50!$G$10:$G$59</definedName>
    <definedName name="XDO_?FINAL_MV?275?">SETFSN50!$G$10:$G$106</definedName>
    <definedName name="XDO_?FINAL_MV?276?">SBIETFQLTY!$G$10:$G$39</definedName>
    <definedName name="XDO_?FINAL_MV?277?">SBIETFQLTY!$G$10:$G$82</definedName>
    <definedName name="XDO_?FINAL_MV?278?">SBIETFQLTY!$G$10:$G$87</definedName>
    <definedName name="XDO_?FINAL_MV?279?">SCBF!$G$18:$G$95</definedName>
    <definedName name="XDO_?FINAL_MV?28?">#REF!</definedName>
    <definedName name="XDO_?FINAL_MV?280?">SCBF!$G$18:$G$101</definedName>
    <definedName name="XDO_?FINAL_MV?281?">SCBF!$G$18:$G$107</definedName>
    <definedName name="XDO_?FINAL_MV?282?">SCBF!$G$18:$G$111</definedName>
    <definedName name="XDO_?FINAL_MV?283?">SCBF!$G$18:$G$118</definedName>
    <definedName name="XDO_?FINAL_MV?284?">SCBF!$G$18:$G$131</definedName>
    <definedName name="XDO_?FINAL_MV?285?">SCBF!$G$18:$G$141</definedName>
    <definedName name="XDO_?FINAL_MV?286?">SCBF!$G$18:$G$146</definedName>
    <definedName name="XDO_?FINAL_MV?287?">SEMVF!$G$10:$G$59</definedName>
    <definedName name="XDO_?FINAL_MV?288?">SEMVF!$G$10:$G$102</definedName>
    <definedName name="XDO_?FINAL_MV?289?">SEMVF!$G$10:$G$107</definedName>
    <definedName name="XDO_?FINAL_MV?29?">#REF!</definedName>
    <definedName name="XDO_?FINAL_MV?290?">'SFMP- Series 1'!$G$26:$G$31</definedName>
    <definedName name="XDO_?FINAL_MV?291?">'SFMP- Series 1'!$G$26:$G$50</definedName>
    <definedName name="XDO_?FINAL_MV?292?">'SFMP- Series 1'!$G$26:$G$65</definedName>
    <definedName name="XDO_?FINAL_MV?293?">'SFMP- Series 1'!$G$26:$G$70</definedName>
    <definedName name="XDO_?FINAL_MV?294?">'SFMP- Series 6'!$G$26:$G$29</definedName>
    <definedName name="XDO_?FINAL_MV?295?">'SFMP- Series 6'!$G$26:$G$48</definedName>
    <definedName name="XDO_?FINAL_MV?296?">'SFMP- Series 6'!$G$26:$G$63</definedName>
    <definedName name="XDO_?FINAL_MV?297?">'SFMP- Series 6'!$G$26:$G$68</definedName>
    <definedName name="XDO_?FINAL_MV?298?">'SFMP- Series 34'!$G$26</definedName>
    <definedName name="XDO_?FINAL_MV?299?">'SFMP- Series 34'!$G$26:$G$43</definedName>
    <definedName name="XDO_?FINAL_MV?3?">#REF!</definedName>
    <definedName name="XDO_?FINAL_MV?30?">SEHF!$G$10:$G$47</definedName>
    <definedName name="XDO_?FINAL_MV?300?">'SFMP- Series 34'!$G$26:$G$58</definedName>
    <definedName name="XDO_?FINAL_MV?301?">'SFMP- Series 34'!$G$26:$G$63</definedName>
    <definedName name="XDO_?FINAL_MV?302?">'SMCBF-IP'!$G$10:$G$39</definedName>
    <definedName name="XDO_?FINAL_MV?303?">'SMCBF-IP'!$G$10:$G$45</definedName>
    <definedName name="XDO_?FINAL_MV?304?">'SMCBF-IP'!$G$10:$G$50</definedName>
    <definedName name="XDO_?FINAL_MV?305?">'SMCBF-IP'!$G$10:$G$71</definedName>
    <definedName name="XDO_?FINAL_MV?306?">'SMCBF-IP'!$G$10:$G$90</definedName>
    <definedName name="XDO_?FINAL_MV?307?">'SMCBF-IP'!$G$10:$G$95</definedName>
    <definedName name="XDO_?FINAL_MV?308?">SFRDF!$G$18:$G$25</definedName>
    <definedName name="XDO_?FINAL_MV?309?">SFRDF!$G$18:$G$37</definedName>
    <definedName name="XDO_?FINAL_MV?31?">SEHF!$G$10:$G$52</definedName>
    <definedName name="XDO_?FINAL_MV?310?">SFRDF!$G$18:$G$49</definedName>
    <definedName name="XDO_?FINAL_MV?311?">SFRDF!$G$18:$G$62</definedName>
    <definedName name="XDO_?FINAL_MV?312?">SFRDF!$G$18:$G$72</definedName>
    <definedName name="XDO_?FINAL_MV?313?">SFRDF!$G$18:$G$77</definedName>
    <definedName name="XDO_?FINAL_MV?314?">SBIETFIT!$G$10:$G$19</definedName>
    <definedName name="XDO_?FINAL_MV?315?">SBIETFIT!$G$10:$G$62</definedName>
    <definedName name="XDO_?FINAL_MV?316?">SBIETFIT!$G$10:$G$67</definedName>
    <definedName name="XDO_?FINAL_MV?317?">SBIETFPB!$G$10:$G$19</definedName>
    <definedName name="XDO_?FINAL_MV?318?">SBIETFPB!$G$10:$G$62</definedName>
    <definedName name="XDO_?FINAL_MV?319?">SBIETFPB!$G$10:$G$67</definedName>
    <definedName name="XDO_?FINAL_MV?32?">SEHF!$G$10:$G$59</definedName>
    <definedName name="XDO_?FINAL_MV?320?">'SRBF-AP'!$G$10:$G$54</definedName>
    <definedName name="XDO_?FINAL_MV?321?">'SRBF-AP'!$G$10:$G$64</definedName>
    <definedName name="XDO_?FINAL_MV?322?">'SRBF-AP'!$G$10:$G$72</definedName>
    <definedName name="XDO_?FINAL_MV?323?">'SRBF-AP'!$G$10:$G$101</definedName>
    <definedName name="XDO_?FINAL_MV?324?">'SRBF-AP'!$G$10:$G$106</definedName>
    <definedName name="XDO_?FINAL_MV?325?">'SRBF-AHP'!$G$10:$G$54</definedName>
    <definedName name="XDO_?FINAL_MV?326?">'SRBF-AHP'!$G$10:$G$63</definedName>
    <definedName name="XDO_?FINAL_MV?327?">'SRBF-AHP'!$G$10:$G$68</definedName>
    <definedName name="XDO_?FINAL_MV?328?">'SRBF-AHP'!$G$10:$G$73</definedName>
    <definedName name="XDO_?FINAL_MV?329?">'SRBF-AHP'!$G$10:$G$82</definedName>
    <definedName name="XDO_?FINAL_MV?33?">SEHF!$G$10:$G$63</definedName>
    <definedName name="XDO_?FINAL_MV?330?">'SRBF-AHP'!$G$10:$G$86</definedName>
    <definedName name="XDO_?FINAL_MV?331?">'SRBF-AHP'!$G$10:$G$103</definedName>
    <definedName name="XDO_?FINAL_MV?332?">'SRBF-AHP'!$G$10:$G$115</definedName>
    <definedName name="XDO_?FINAL_MV?333?">'SRBF-AHP'!$G$10:$G$120</definedName>
    <definedName name="XDO_?FINAL_MV?334?">'SRBF-CHP'!$G$10:$G$54</definedName>
    <definedName name="XDO_?FINAL_MV?335?">'SRBF-CHP'!$G$10:$G$71</definedName>
    <definedName name="XDO_?FINAL_MV?336?">'SRBF-CHP'!$G$10:$G$84</definedName>
    <definedName name="XDO_?FINAL_MV?337?">'SRBF-CHP'!$G$10:$G$113</definedName>
    <definedName name="XDO_?FINAL_MV?338?">'SRBF-CHP'!$G$10:$G$118</definedName>
    <definedName name="XDO_?FINAL_MV?339?">'SRBF-CP'!$G$10:$G$54</definedName>
    <definedName name="XDO_?FINAL_MV?34?">SEHF!$G$10:$G$108</definedName>
    <definedName name="XDO_?FINAL_MV?340?">'SRBF-CP'!$G$10:$G$70</definedName>
    <definedName name="XDO_?FINAL_MV?341?">'SRBF-CP'!$G$10:$G$83</definedName>
    <definedName name="XDO_?FINAL_MV?342?">'SRBF-CP'!$G$10:$G$87</definedName>
    <definedName name="XDO_?FINAL_MV?343?">'SRBF-CP'!$G$10:$G$114</definedName>
    <definedName name="XDO_?FINAL_MV?344?">'SRBF-CP'!$G$10:$G$119</definedName>
    <definedName name="XDO_?FINAL_MV?345?">'SIA-US EQUITY FOF'!$G$14</definedName>
    <definedName name="XDO_?FINAL_MV?346?">'SIA-US EQUITY FOF'!$G$14:$G$53</definedName>
    <definedName name="XDO_?FINAL_MV?347?">'SIA-US EQUITY FOF'!$G$14:$G$58</definedName>
    <definedName name="XDO_?FINAL_MV?348?">'SFMP- Series 41'!$G$18:$G$19</definedName>
    <definedName name="XDO_?FINAL_MV?349?">'SFMP- Series 41'!$G$18:$G$27</definedName>
    <definedName name="XDO_?FINAL_MV?35?">SEHF!$G$10:$G$114</definedName>
    <definedName name="XDO_?FINAL_MV?350?">'SFMP- Series 41'!$G$18:$G$34</definedName>
    <definedName name="XDO_?FINAL_MV?351?">'SFMP- Series 41'!$G$18:$G$51</definedName>
    <definedName name="XDO_?FINAL_MV?352?">'SFMP- Series 41'!$G$18:$G$66</definedName>
    <definedName name="XDO_?FINAL_MV?353?">'SFMP- Series 41'!$G$18:$G$71</definedName>
    <definedName name="XDO_?FINAL_MV?354?">'SFMP- Series 42'!$G$18</definedName>
    <definedName name="XDO_?FINAL_MV?355?">'SFMP- Series 42'!$G$18:$G$40</definedName>
    <definedName name="XDO_?FINAL_MV?356?">'SFMP- Series 42'!$G$18:$G$61</definedName>
    <definedName name="XDO_?FINAL_MV?357?">'SFMP- Series 42'!$G$18:$G$76</definedName>
    <definedName name="XDO_?FINAL_MV?358?">'SFMP- Series 42'!$G$18:$G$81</definedName>
    <definedName name="XDO_?FINAL_MV?359?">'SFMP- Series 43'!$G$26:$G$34</definedName>
    <definedName name="XDO_?FINAL_MV?36?">SEHF!$G$10:$G$125</definedName>
    <definedName name="XDO_?FINAL_MV?360?">'SFMP- Series 43'!$G$26:$G$53</definedName>
    <definedName name="XDO_?FINAL_MV?361?">'SFMP- Series 43'!$G$26:$G$68</definedName>
    <definedName name="XDO_?FINAL_MV?362?">'SFMP- Series 43'!$G$26:$G$73</definedName>
    <definedName name="XDO_?FINAL_MV?363?">'SNN50'!$G$10:$G$59</definedName>
    <definedName name="XDO_?FINAL_MV?364?">'SNN50'!$G$10:$G$102</definedName>
    <definedName name="XDO_?FINAL_MV?365?">'SNN50'!$G$10:$G$107</definedName>
    <definedName name="XDO_?FINAL_MV?366?">'SFMP- Series 44'!$G$26:$G$31</definedName>
    <definedName name="XDO_?FINAL_MV?367?">'SFMP- Series 44'!$G$26:$G$53</definedName>
    <definedName name="XDO_?FINAL_MV?368?">'SFMP- Series 44'!$G$26:$G$68</definedName>
    <definedName name="XDO_?FINAL_MV?369?">'SFMP- Series 44'!$G$26:$G$73</definedName>
    <definedName name="XDO_?FINAL_MV?37?">SEHF!$G$10:$G$135</definedName>
    <definedName name="XDO_?FINAL_MV?370?">'SFMP- Series 45'!$G$26:$G$33</definedName>
    <definedName name="XDO_?FINAL_MV?371?">'SFMP- Series 45'!$G$26:$G$56</definedName>
    <definedName name="XDO_?FINAL_MV?372?">'SFMP- Series 45'!$G$26:$G$71</definedName>
    <definedName name="XDO_?FINAL_MV?373?">'SFMP- Series 45'!$G$26:$G$76</definedName>
    <definedName name="XDO_?FINAL_MV?374?">SBIETFCON!$G$10:$G$39</definedName>
    <definedName name="XDO_?FINAL_MV?375?">SBIETFCON!$G$10:$G$82</definedName>
    <definedName name="XDO_?FINAL_MV?376?">SBIETFCON!$G$10:$G$87</definedName>
    <definedName name="XDO_?FINAL_MV?377?">'SFMP- Series 46'!$G$26:$G$29</definedName>
    <definedName name="XDO_?FINAL_MV?378?">'SFMP- Series 46'!$G$26:$G$48</definedName>
    <definedName name="XDO_?FINAL_MV?379?">'SFMP- Series 46'!$G$26:$G$63</definedName>
    <definedName name="XDO_?FINAL_MV?38?">SEHF!$G$10:$G$143</definedName>
    <definedName name="XDO_?FINAL_MV?380?">'SFMP- Series 46'!$G$26:$G$68</definedName>
    <definedName name="XDO_?FINAL_MV?381?">'SFMP- Series 47'!$G$26:$G$27</definedName>
    <definedName name="XDO_?FINAL_MV?382?">'SFMP- Series 47'!$G$26:$G$48</definedName>
    <definedName name="XDO_?FINAL_MV?383?">'SFMP- Series 47'!$G$26:$G$63</definedName>
    <definedName name="XDO_?FINAL_MV?384?">'SFMP- Series 47'!$G$26:$G$68</definedName>
    <definedName name="XDO_?FINAL_MV?385?">'SFMP- Series 48'!$G$26:$G$28</definedName>
    <definedName name="XDO_?FINAL_MV?386?">'SFMP- Series 48'!$G$26:$G$45</definedName>
    <definedName name="XDO_?FINAL_MV?387?">'SFMP- Series 48'!$G$26:$G$60</definedName>
    <definedName name="XDO_?FINAL_MV?388?">'SFMP- Series 48'!$G$26:$G$65</definedName>
    <definedName name="XDO_?FINAL_MV?389?">SBAF!$G$10:$G$107</definedName>
    <definedName name="XDO_?FINAL_MV?39?">SEHF!$G$10:$G$158</definedName>
    <definedName name="XDO_?FINAL_MV?390?">SBAF!$G$10:$G$113</definedName>
    <definedName name="XDO_?FINAL_MV?391?">SBAF!$G$10:$G$117</definedName>
    <definedName name="XDO_?FINAL_MV?392?">SBAF!$G$10:$G$122</definedName>
    <definedName name="XDO_?FINAL_MV?393?">SBAF!$G$10:$G$155</definedName>
    <definedName name="XDO_?FINAL_MV?394?">SBAF!$G$10:$G$169</definedName>
    <definedName name="XDO_?FINAL_MV?395?">SBAF!$G$10:$G$179</definedName>
    <definedName name="XDO_?FINAL_MV?396?">SBAF!$G$10:$G$200</definedName>
    <definedName name="XDO_?FINAL_MV?397?">SBAF!$G$10:$G$205</definedName>
    <definedName name="XDO_?FINAL_MV?398?">'SFMP- Series 49'!$G$26:$G$33</definedName>
    <definedName name="XDO_?FINAL_MV?399?">'SFMP- Series 49'!$G$26:$G$53</definedName>
    <definedName name="XDO_?FINAL_MV?4?">#REF!</definedName>
    <definedName name="XDO_?FINAL_MV?40?">SEHF!$G$10:$G$163</definedName>
    <definedName name="XDO_?FINAL_MV?400?">'SFMP- Series 49'!$G$26:$G$68</definedName>
    <definedName name="XDO_?FINAL_MV?401?">'SFMP- Series 49'!$G$26:$G$73</definedName>
    <definedName name="XDO_?FINAL_MV?402?">'SFMP- Series 50'!$G$26:$G$30</definedName>
    <definedName name="XDO_?FINAL_MV?403?">'SFMP- Series 50'!$G$26:$G$49</definedName>
    <definedName name="XDO_?FINAL_MV?404?">'SFMP- Series 50'!$G$26:$G$64</definedName>
    <definedName name="XDO_?FINAL_MV?405?">'SFMP- Series 50'!$G$26:$G$69</definedName>
    <definedName name="XDO_?FINAL_MV?406?">'SFMP- Series 51'!$G$26:$G$36</definedName>
    <definedName name="XDO_?FINAL_MV?407?">'SFMP- Series 51'!$G$26:$G$58</definedName>
    <definedName name="XDO_?FINAL_MV?408?">'SFMP- Series 51'!$G$26:$G$73</definedName>
    <definedName name="XDO_?FINAL_MV?409?">'SFMP- Series 51'!$G$26:$G$78</definedName>
    <definedName name="XDO_?FINAL_MV?41?">#REF!</definedName>
    <definedName name="XDO_?FINAL_MV?410?">'SFMP- Series 52'!$G$26:$G$30</definedName>
    <definedName name="XDO_?FINAL_MV?411?">'SFMP- Series 52'!$G$26:$G$52</definedName>
    <definedName name="XDO_?FINAL_MV?412?">'SFMP- Series 52'!$G$26:$G$67</definedName>
    <definedName name="XDO_?FINAL_MV?413?">'SFMP- Series 52'!$G$26:$G$72</definedName>
    <definedName name="XDO_?FINAL_MV?414?">'SFMP- Series 53'!$G$26:$G$34</definedName>
    <definedName name="XDO_?FINAL_MV?415?">'SFMP- Series 53'!$G$26:$G$57</definedName>
    <definedName name="XDO_?FINAL_MV?416?">'SFMP- Series 53'!$G$26:$G$72</definedName>
    <definedName name="XDO_?FINAL_MV?417?">'SFMP- Series 53'!$G$26:$G$77</definedName>
    <definedName name="XDO_?FINAL_MV?418?">'SFMP- Series 54'!$G$26:$G$28</definedName>
    <definedName name="XDO_?FINAL_MV?419?">'SFMP- Series 54'!$G$26:$G$44</definedName>
    <definedName name="XDO_?FINAL_MV?42?">#REF!</definedName>
    <definedName name="XDO_?FINAL_MV?420?">'SFMP- Series 54'!$G$26:$G$59</definedName>
    <definedName name="XDO_?FINAL_MV?421?">'SFMP- Series 54'!$G$26:$G$64</definedName>
    <definedName name="XDO_?FINAL_MV?422?">'SFMP- Series 55'!$G$26:$G$32</definedName>
    <definedName name="XDO_?FINAL_MV?423?">'SFMP- Series 55'!$G$26:$G$55</definedName>
    <definedName name="XDO_?FINAL_MV?424?">'SFMP- Series 55'!$G$26:$G$70</definedName>
    <definedName name="XDO_?FINAL_MV?425?">'SFMP- Series 55'!$G$26:$G$75</definedName>
    <definedName name="XDO_?FINAL_MV?426?">'SFMP- Series 56'!$G$26:$G$28</definedName>
    <definedName name="XDO_?FINAL_MV?427?">'SFMP- Series 56'!$G$26:$G$43</definedName>
    <definedName name="XDO_?FINAL_MV?428?">'SFMP- Series 56'!$G$26:$G$58</definedName>
    <definedName name="XDO_?FINAL_MV?429?">'SFMP- Series 56'!$G$26:$G$63</definedName>
    <definedName name="XDO_?FINAL_MV?43?">SMIF!$G$18:$G$31</definedName>
    <definedName name="XDO_?FINAL_MV?430?">'SFMP- Series 57'!$G$26:$G$29</definedName>
    <definedName name="XDO_?FINAL_MV?431?">'SFMP- Series 57'!$G$26:$G$52</definedName>
    <definedName name="XDO_?FINAL_MV?432?">'SFMP- Series 57'!$G$26:$G$67</definedName>
    <definedName name="XDO_?FINAL_MV?433?">'SFMP- Series 57'!$G$26:$G$72</definedName>
    <definedName name="XDO_?FINAL_MV?434?">'SFMP- Series 58'!$G$26:$G$31</definedName>
    <definedName name="XDO_?FINAL_MV?435?">'SFMP- Series 58'!$G$26:$G$50</definedName>
    <definedName name="XDO_?FINAL_MV?436?">'SFMP- Series 58'!$G$26:$G$65</definedName>
    <definedName name="XDO_?FINAL_MV?437?">'SFMP- Series 58'!$G$26:$G$70</definedName>
    <definedName name="XDO_?FINAL_MV?438?">SCPSE!$G$18:$G$45</definedName>
    <definedName name="XDO_?FINAL_MV?439?">SCPSE!$G$18:$G$54</definedName>
    <definedName name="XDO_?FINAL_MV?44?">SMIF!$G$18:$G$42</definedName>
    <definedName name="XDO_?FINAL_MV?440?">SCPSE!$G$18:$G$128</definedName>
    <definedName name="XDO_?FINAL_MV?441?">SCPSE!$G$18:$G$155</definedName>
    <definedName name="XDO_?FINAL_MV?442?">SCPSE!$G$18:$G$160</definedName>
    <definedName name="XDO_?FINAL_MV?443?">'SFMP- Series 59'!$G$38:$G$40</definedName>
    <definedName name="XDO_?FINAL_MV?444?">'SFMP- Series 59'!$G$38:$G$55</definedName>
    <definedName name="XDO_?FINAL_MV?445?">'SFMP- Series 59'!$G$38:$G$60</definedName>
    <definedName name="XDO_?FINAL_MV?446?">'SFMP- Series 60'!$G$26:$G$30</definedName>
    <definedName name="XDO_?FINAL_MV?447?">'SFMP- Series 60'!$G$26:$G$51</definedName>
    <definedName name="XDO_?FINAL_MV?448?">'SFMP- Series 60'!$G$26:$G$66</definedName>
    <definedName name="XDO_?FINAL_MV?449?">'SFMP- Series 60'!$G$26:$G$71</definedName>
    <definedName name="XDO_?FINAL_MV?45?">SMIF!$G$18:$G$52</definedName>
    <definedName name="XDO_?FINAL_MV?450?">SMCF!$G$10:$G$53</definedName>
    <definedName name="XDO_?FINAL_MV?451?">SMCF!$G$10:$G$68</definedName>
    <definedName name="XDO_?FINAL_MV?452?">SMCF!$G$10:$G$80</definedName>
    <definedName name="XDO_?FINAL_MV?453?">SMCF!$G$10:$G$99</definedName>
    <definedName name="XDO_?FINAL_MV?454?">SMCF!$G$10:$G$104</definedName>
    <definedName name="XDO_?FINAL_MV?455?">'SFMP- Series 61'!$G$26:$G$36</definedName>
    <definedName name="XDO_?FINAL_MV?456?">'SFMP- Series 61'!$G$26:$G$58</definedName>
    <definedName name="XDO_?FINAL_MV?457?">'SFMP- Series 61'!$G$26:$G$73</definedName>
    <definedName name="XDO_?FINAL_MV?458?">'SFMP- Series 61'!$G$26:$G$78</definedName>
    <definedName name="XDO_?FINAL_MV?459?">'SFMP- Series 66'!$G$26:$G$34</definedName>
    <definedName name="XDO_?FINAL_MV?46?">SMIF!$G$18:$G$65</definedName>
    <definedName name="XDO_?FINAL_MV?460?">'SFMP- Series 66'!$G$26:$G$56</definedName>
    <definedName name="XDO_?FINAL_MV?461?">'SFMP- Series 66'!$G$26:$G$71</definedName>
    <definedName name="XDO_?FINAL_MV?462?">'SFMP- Series 66'!$G$26:$G$76</definedName>
    <definedName name="XDO_?FINAL_MV?463?">'SFMP- Series 67'!$G$26:$G$34</definedName>
    <definedName name="XDO_?FINAL_MV?464?">'SFMP- Series 67'!$G$26:$G$56</definedName>
    <definedName name="XDO_?FINAL_MV?465?">'SFMP- Series 67'!$G$26:$G$71</definedName>
    <definedName name="XDO_?FINAL_MV?466?">'SFMP- Series 67'!$G$26:$G$76</definedName>
    <definedName name="XDO_?FINAL_MV?467?">'SFMP- Series 64'!$G$24</definedName>
    <definedName name="XDO_?FINAL_MV?468?">'SFMP- Series 64'!$G$24:$G$32</definedName>
    <definedName name="XDO_?FINAL_MV?469?">'SFMP- Series 64'!$G$24:$G$53</definedName>
    <definedName name="XDO_?FINAL_MV?47?">SMIF!$G$18:$G$75</definedName>
    <definedName name="XDO_?FINAL_MV?470?">'SFMP- Series 64'!$G$24:$G$68</definedName>
    <definedName name="XDO_?FINAL_MV?471?">'SFMP- Series 64'!$G$24:$G$73</definedName>
    <definedName name="XDO_?FINAL_MV?472?">'SFMP- Series 68'!$G$24</definedName>
    <definedName name="XDO_?FINAL_MV?473?">'SFMP- Series 68'!$G$24:$G$41</definedName>
    <definedName name="XDO_?FINAL_MV?474?">'SFMP- Series 68'!$G$24:$G$56</definedName>
    <definedName name="XDO_?FINAL_MV?475?">'SFMP- Series 68'!$G$24:$G$61</definedName>
    <definedName name="XDO_?FINAL_MV?476?">SNM150IF!$G$10:$G$159</definedName>
    <definedName name="XDO_?FINAL_MV?477?">SNM150IF!$G$10:$G$202</definedName>
    <definedName name="XDO_?FINAL_MV?478?">SNM150IF!$G$10:$G$207</definedName>
    <definedName name="XDO_?FINAL_MV?479?">SNS250IF!$G$10:$G$259</definedName>
    <definedName name="XDO_?FINAL_MV?48?">SMIF!$G$18:$G$80</definedName>
    <definedName name="XDO_?FINAL_MV?480?">SNS250IF!$G$10:$G$302</definedName>
    <definedName name="XDO_?FINAL_MV?481?">SNS250IF!$G$10:$G$307</definedName>
    <definedName name="XDO_?FINAL_MV?482?">'SCIGI-JUN 2036'!$G$24:$G$25</definedName>
    <definedName name="XDO_?FINAL_MV?483?">'SCIGI-JUN 2036'!$G$24:$G$54</definedName>
    <definedName name="XDO_?FINAL_MV?484?">'SCIGI-JUN 2036'!$G$24:$G$59</definedName>
    <definedName name="XDO_?FINAL_MV?485?">'SCIGI-APR 2029'!$G$24</definedName>
    <definedName name="XDO_?FINAL_MV?486?">'SCIGI-APR 2029'!$G$24:$G$53</definedName>
    <definedName name="XDO_?FINAL_MV?487?">'SCIGI-APR 2029'!$G$24:$G$58</definedName>
    <definedName name="XDO_?FINAL_MV?488?">'SCISI-SEP 2027'!$G$24</definedName>
    <definedName name="XDO_?FINAL_MV?489?">'SCISI-SEP 2027'!$G$24:$G$44</definedName>
    <definedName name="XDO_?FINAL_MV?49?">#REF!</definedName>
    <definedName name="XDO_?FINAL_MV?490?">'SCISI-SEP 2027'!$G$24:$G$71</definedName>
    <definedName name="XDO_?FINAL_MV?491?">'SCISI-SEP 2027'!$G$24:$G$76</definedName>
    <definedName name="XDO_?FINAL_MV?492?">'SFMP- Series 72'!$G$38:$G$41</definedName>
    <definedName name="XDO_?FINAL_MV?493?">'SFMP- Series 72'!$G$38:$G$56</definedName>
    <definedName name="XDO_?FINAL_MV?494?">'SFMP- Series 72'!$G$38:$G$61</definedName>
    <definedName name="XDO_?FINAL_MV?495?">'SFMP- Series 73'!$G$38:$G$41</definedName>
    <definedName name="XDO_?FINAL_MV?496?">'SFMP- Series 73'!$G$38:$G$56</definedName>
    <definedName name="XDO_?FINAL_MV?497?">'SFMP- Series 73'!$G$38:$G$61</definedName>
    <definedName name="XDO_?FINAL_MV?498?">SLDF!$G$24:$G$33</definedName>
    <definedName name="XDO_?FINAL_MV?499?">SLDF!$G$24:$G$54</definedName>
    <definedName name="XDO_?FINAL_MV?5?">#REF!</definedName>
    <definedName name="XDO_?FINAL_MV?50?">#REF!</definedName>
    <definedName name="XDO_?FINAL_MV?500?">SLDF!$G$24:$G$64</definedName>
    <definedName name="XDO_?FINAL_MV?501?">SLDF!$G$24:$G$69</definedName>
    <definedName name="XDO_?FINAL_MV?502?">'SFMP- Series 74'!$G$26:$G$33</definedName>
    <definedName name="XDO_?FINAL_MV?503?">'SFMP- Series 74'!$G$26:$G$50</definedName>
    <definedName name="XDO_?FINAL_MV?504?">'SFMP- Series 74'!$G$26:$G$65</definedName>
    <definedName name="XDO_?FINAL_MV?505?">'SFMP- Series 74'!$G$26:$G$70</definedName>
    <definedName name="XDO_?FINAL_MV?506?">'SFMP- Series 76'!$G$18:$G$21</definedName>
    <definedName name="XDO_?FINAL_MV?507?">'SFMP- Series 76'!$G$18:$G$31</definedName>
    <definedName name="XDO_?FINAL_MV?508?">'SFMP- Series 76'!$G$18:$G$49</definedName>
    <definedName name="XDO_?FINAL_MV?509?">'SFMP- Series 76'!$G$18:$G$64</definedName>
    <definedName name="XDO_?FINAL_MV?51?">SCOF!$G$10:$G$59</definedName>
    <definedName name="XDO_?FINAL_MV?510?">'SFMP- Series 76'!$G$18:$G$69</definedName>
    <definedName name="XDO_?FINAL_MV?511?">'SFMP- Series 78'!$G$18:$G$22</definedName>
    <definedName name="XDO_?FINAL_MV?512?">'SFMP- Series 78'!$G$18:$G$34</definedName>
    <definedName name="XDO_?FINAL_MV?513?">'SFMP- Series 78'!$G$18:$G$51</definedName>
    <definedName name="XDO_?FINAL_MV?514?">'SFMP- Series 78'!$G$18:$G$66</definedName>
    <definedName name="XDO_?FINAL_MV?515?">'SFMP- Series 78'!$G$18:$G$71</definedName>
    <definedName name="XDO_?FINAL_MV?516?">SDYF!$G$10:$G$50</definedName>
    <definedName name="XDO_?FINAL_MV?517?">SDYF!$G$10:$G$58</definedName>
    <definedName name="XDO_?FINAL_MV?518?">SDYF!$G$10:$G$65</definedName>
    <definedName name="XDO_?FINAL_MV?519?">SDYF!$G$10:$G$86</definedName>
    <definedName name="XDO_?FINAL_MV?52?">SCOF!$G$10:$G$84</definedName>
    <definedName name="XDO_?FINAL_MV?520?">SDYF!$G$10:$G$105</definedName>
    <definedName name="XDO_?FINAL_MV?521?">SDYF!$G$10:$G$110</definedName>
    <definedName name="XDO_?FINAL_MV?522?">'SFMP- Series 79'!$G$18:$G$21</definedName>
    <definedName name="XDO_?FINAL_MV?523?">'SFMP- Series 79'!$G$18:$G$44</definedName>
    <definedName name="XDO_?FINAL_MV?524?">'SFMP- Series 79'!$G$18:$G$59</definedName>
    <definedName name="XDO_?FINAL_MV?525?">'SFMP- Series 79'!$G$18:$G$64</definedName>
    <definedName name="XDO_?FINAL_MV?526?">'SFMP- Series 81'!$G$18:$G$25</definedName>
    <definedName name="XDO_?FINAL_MV?527?">'SFMP- Series 81'!$G$18:$G$41</definedName>
    <definedName name="XDO_?FINAL_MV?528?">'SFMP- Series 81'!$G$18:$G$59</definedName>
    <definedName name="XDO_?FINAL_MV?529?">'SFMP- Series 81'!$G$18:$G$74</definedName>
    <definedName name="XDO_?FINAL_MV?53?">SCOF!$G$10:$G$103</definedName>
    <definedName name="XDO_?FINAL_MV?530?">'SFMP- Series 81'!$G$18:$G$79</definedName>
    <definedName name="XDO_?FINAL_MV?531?">'SBI-BSE-SENSEX-IF'!$G$10:$G$39</definedName>
    <definedName name="XDO_?FINAL_MV?532?">'SBI-BSE-SENSEX-IF'!$G$10:$G$82</definedName>
    <definedName name="XDO_?FINAL_MV?533?">'SBI-BSE-SENSEX-IF'!$G$10:$G$87</definedName>
    <definedName name="XDO_?FINAL_MV?534?">LIQUIDSBI!$G$52</definedName>
    <definedName name="XDO_?FINAL_MV?535?">LIQUIDSBI!$G$52:$G$57</definedName>
    <definedName name="XDO_?FINAL_MV?536?">SN50EWIF!$G$10:$G$59</definedName>
    <definedName name="XDO_?FINAL_MV?537?">SN50EWIF!$G$10:$G$102</definedName>
    <definedName name="XDO_?FINAL_MV?538?">SN50EWIF!$G$10:$G$107</definedName>
    <definedName name="XDO_?FINAL_MV?539?">SEOF!$G$10:$G$38</definedName>
    <definedName name="XDO_?FINAL_MV?54?">SCOF!$G$10:$G$108</definedName>
    <definedName name="XDO_?FINAL_MV?540?">SEOF!$G$10:$G$63</definedName>
    <definedName name="XDO_?FINAL_MV?541?">SEOF!$G$10:$G$82</definedName>
    <definedName name="XDO_?FINAL_MV?542?">SEOF!$G$10:$G$87</definedName>
    <definedName name="XDO_?FINAL_MV?543?">'SBI-AOF'!$G$10:$G$36</definedName>
    <definedName name="XDO_?FINAL_MV?544?">'SBI-AOF'!$G$10:$G$61</definedName>
    <definedName name="XDO_?FINAL_MV?545?">'SBI-AOF'!$G$10:$G$80</definedName>
    <definedName name="XDO_?FINAL_MV?546?">'SBI-AOF'!$G$10:$G$85</definedName>
    <definedName name="XDO_?FINAL_MV?547?">'SBI Silver ETF'!$G$54</definedName>
    <definedName name="XDO_?FINAL_MV?548?">'SBI Silver ETF'!$G$54:$G$56</definedName>
    <definedName name="XDO_?FINAL_MV?549?">'SBI Silver ETF'!$G$54:$G$59</definedName>
    <definedName name="XDO_?FINAL_MV?55?">STOF!$G$10:$G$34</definedName>
    <definedName name="XDO_?FINAL_MV?550?">'SBI Silver ETF Fund of Fund'!$G$42</definedName>
    <definedName name="XDO_?FINAL_MV?551?">'SBI Silver ETF Fund of Fund'!$G$42:$G$54</definedName>
    <definedName name="XDO_?FINAL_MV?552?">'SBI Silver ETF Fund of Fund'!$G$42:$G$59</definedName>
    <definedName name="XDO_?FINAL_MV?553?">'SBI Nifty50 Equal Weight ETF'!$G$10:$G$59</definedName>
    <definedName name="XDO_?FINAL_MV?554?">'SBI Nifty50 Equal Weight ETF'!$G$10:$G$102</definedName>
    <definedName name="XDO_?FINAL_MV?555?">'SBI Nifty50 Equal Weight ETF'!$G$10:$G$107</definedName>
    <definedName name="XDO_?FINAL_MV?556?">SIOF!$G$10:$G$47</definedName>
    <definedName name="XDO_?FINAL_MV?557?">SIOF!$G$10:$G$72</definedName>
    <definedName name="XDO_?FINAL_MV?558?">SIOF!$G$10:$G$91</definedName>
    <definedName name="XDO_?FINAL_MV?559?">SIOF!$G$10:$G$96</definedName>
    <definedName name="XDO_?FINAL_MV?56?">STOF!$G$10:$G$39</definedName>
    <definedName name="XDO_?FINAL_MV?560?">'SBI Nifty 500 Index Fund'!$G$10:$G$509</definedName>
    <definedName name="XDO_?FINAL_MV?561?">'SBI Nifty 500 Index Fund'!$G$10:$G$552</definedName>
    <definedName name="XDO_?FINAL_MV?562?">'SBI Nifty 500 Index Fund'!$G$10:$G$557</definedName>
    <definedName name="XDO_?FINAL_MV?563?">SBINICIF!$G$10:$G$39</definedName>
    <definedName name="XDO_?FINAL_MV?564?">SBINICIF!$G$10:$G$82</definedName>
    <definedName name="XDO_?FINAL_MV?565?">SBINICIF!$G$10:$G$87</definedName>
    <definedName name="XDO_?FINAL_MV?566?">'SBI Quant Fund'!$G$10:$G$33</definedName>
    <definedName name="XDO_?FINAL_MV?567?">'SBI Quant Fund'!$G$10:$G$76</definedName>
    <definedName name="XDO_?FINAL_MV?568?">'SBI Quant Fund'!$G$10:$G$81</definedName>
    <definedName name="XDO_?FINAL_MV?569?">#REF!</definedName>
    <definedName name="XDO_?FINAL_MV?57?">STOF!$G$10:$G$47</definedName>
    <definedName name="XDO_?FINAL_MV?570?">#REF!</definedName>
    <definedName name="XDO_?FINAL_MV?571?">#REF!</definedName>
    <definedName name="XDO_?FINAL_MV?572?">#REF!</definedName>
    <definedName name="XDO_?FINAL_MV?573?">#REF!</definedName>
    <definedName name="XDO_?FINAL_MV?574?">#REF!</definedName>
    <definedName name="XDO_?FINAL_MV?575?">#REF!</definedName>
    <definedName name="XDO_?FINAL_MV?576?">#REF!</definedName>
    <definedName name="XDO_?FINAL_MV?577?">#REF!</definedName>
    <definedName name="XDO_?FINAL_MV?578?">#REF!</definedName>
    <definedName name="XDO_?FINAL_MV?579?">#REF!</definedName>
    <definedName name="XDO_?FINAL_MV?58?">STOF!$G$10:$G$68</definedName>
    <definedName name="XDO_?FINAL_MV?580?">#REF!</definedName>
    <definedName name="XDO_?FINAL_MV?581?">#REF!</definedName>
    <definedName name="XDO_?FINAL_MV?582?">#REF!</definedName>
    <definedName name="XDO_?FINAL_MV?583?">#REF!</definedName>
    <definedName name="XDO_?FINAL_MV?584?">#REF!</definedName>
    <definedName name="XDO_?FINAL_MV?585?">#REF!</definedName>
    <definedName name="XDO_?FINAL_MV?59?">STOF!$G$10:$G$87</definedName>
    <definedName name="XDO_?FINAL_MV?6?">#REF!</definedName>
    <definedName name="XDO_?FINAL_MV?60?">STOF!$G$10:$G$92</definedName>
    <definedName name="XDO_?FINAL_MV?61?">SHOF!$G$10:$G$38</definedName>
    <definedName name="XDO_?FINAL_MV?62?">SHOF!$G$10:$G$44</definedName>
    <definedName name="XDO_?FINAL_MV?63?">SHOF!$G$10:$G$65</definedName>
    <definedName name="XDO_?FINAL_MV?64?">SHOF!$G$10:$G$84</definedName>
    <definedName name="XDO_?FINAL_MV?65?">SHOF!$G$10:$G$89</definedName>
    <definedName name="XDO_?FINAL_MV?66?">SCF!$G$10:$G$95</definedName>
    <definedName name="XDO_?FINAL_MV?67?">SCF!$G$10:$G$102</definedName>
    <definedName name="XDO_?FINAL_MV?68?">SCF!$G$10:$G$106</definedName>
    <definedName name="XDO_?FINAL_MV?69?">SCF!$G$10:$G$131</definedName>
    <definedName name="XDO_?FINAL_MV?7?">#REF!</definedName>
    <definedName name="XDO_?FINAL_MV?70?">SCF!$G$10:$G$150</definedName>
    <definedName name="XDO_?FINAL_MV?71?">SCF!$G$10:$G$155</definedName>
    <definedName name="XDO_?FINAL_MV?72?">SNIF!$G$10:$G$59</definedName>
    <definedName name="XDO_?FINAL_MV?73?">SNIF!$G$10:$G$102</definedName>
    <definedName name="XDO_?FINAL_MV?74?">SNIF!$G$10:$G$107</definedName>
    <definedName name="XDO_?FINAL_MV?75?">'SMCBF-SP'!$G$10:$G$29</definedName>
    <definedName name="XDO_?FINAL_MV?76?">'SMCBF-SP'!$G$10:$G$49</definedName>
    <definedName name="XDO_?FINAL_MV?77?">'SMCBF-SP'!$G$10:$G$60</definedName>
    <definedName name="XDO_?FINAL_MV?78?">'SMCBF-SP'!$G$10:$G$65</definedName>
    <definedName name="XDO_?FINAL_MV?79?">'SMCBF-SP'!$G$10:$G$78</definedName>
    <definedName name="XDO_?FINAL_MV?8?">#REF!</definedName>
    <definedName name="XDO_?FINAL_MV?80?">'SMCBF-SP'!$G$10:$G$93</definedName>
    <definedName name="XDO_?FINAL_MV?81?">'SMCBF-SP'!$G$10:$G$98</definedName>
    <definedName name="XDO_?FINAL_MV?82?">SOF!$G$30</definedName>
    <definedName name="XDO_?FINAL_MV?83?">SOF!$G$30:$G$35</definedName>
    <definedName name="XDO_?FINAL_MV?84?">SOF!$G$30:$G$39</definedName>
    <definedName name="XDO_?FINAL_MV?85?">SOF!$G$30:$G$59</definedName>
    <definedName name="XDO_?FINAL_MV?86?">SOF!$G$30:$G$64</definedName>
    <definedName name="XDO_?FINAL_MV?87?">SMMDF!$G$18:$G$49</definedName>
    <definedName name="XDO_?FINAL_MV?88?">SMMDF!$G$18:$G$62</definedName>
    <definedName name="XDO_?FINAL_MV?89?">SMMDF!$G$18:$G$70</definedName>
    <definedName name="XDO_?FINAL_MV?9?">SLMF!$G$10:$G$85</definedName>
    <definedName name="XDO_?FINAL_MV?90?">SMMDF!$G$18:$G$77</definedName>
    <definedName name="XDO_?FINAL_MV?91?">SMMDF!$G$18:$G$90</definedName>
    <definedName name="XDO_?FINAL_MV?92?">SMMDF!$G$18:$G$100</definedName>
    <definedName name="XDO_?FINAL_MV?93?">SMMDF!$G$18:$G$105</definedName>
    <definedName name="XDO_?FINAL_MV?94?">SLF!$G$18</definedName>
    <definedName name="XDO_?FINAL_MV?95?">SLF!$G$18:$G$65</definedName>
    <definedName name="XDO_?FINAL_MV?96?">SLF!$G$18:$G$89</definedName>
    <definedName name="XDO_?FINAL_MV?97?">SLF!$G$18:$G$101</definedName>
    <definedName name="XDO_?FINAL_MV?98?">SLF!$G$18:$G$112</definedName>
    <definedName name="XDO_?FINAL_MV?99?">SLF!$G$18:$G$125</definedName>
    <definedName name="XDO_?FINAL_NAME?">SMEEF!$C$10:$C$99</definedName>
    <definedName name="XDO_?FINAL_NAME?1?">#REF!</definedName>
    <definedName name="XDO_?FINAL_NAME?10?">SLMF!$C$10:$C$91</definedName>
    <definedName name="XDO_?FINAL_NAME?100?">SDBF!$C$18:$C$24</definedName>
    <definedName name="XDO_?FINAL_NAME?101?">SDBF!$C$18:$C$30</definedName>
    <definedName name="XDO_?FINAL_NAME?102?">SDBF!$C$18:$C$36</definedName>
    <definedName name="XDO_?FINAL_NAME?103?">SDBF!$C$18:$C$57</definedName>
    <definedName name="XDO_?FINAL_NAME?104?">SDBF!$C$18:$C$67</definedName>
    <definedName name="XDO_?FINAL_NAME?105?">SDBF!$C$18:$C$72</definedName>
    <definedName name="XDO_?FINAL_NAME?106?">SSF!$C$24</definedName>
    <definedName name="XDO_?FINAL_NAME?107?">SSF!$C$24:$C$61</definedName>
    <definedName name="XDO_?FINAL_NAME?108?">SSF!$C$24:$C$97</definedName>
    <definedName name="XDO_?FINAL_NAME?109?">SSF!$C$24:$C$136</definedName>
    <definedName name="XDO_?FINAL_NAME?11?">SLMF!$C$10:$C$95</definedName>
    <definedName name="XDO_?FINAL_NAME?110?">SSF!$C$24:$C$140</definedName>
    <definedName name="XDO_?FINAL_NAME?111?">SSF!$C$24:$C$151</definedName>
    <definedName name="XDO_?FINAL_NAME?112?">SSF!$C$24:$C$164</definedName>
    <definedName name="XDO_?FINAL_NAME?113?">SCRF!$C$16</definedName>
    <definedName name="XDO_?FINAL_NAME?114?">SCRF!$C$16:$C$50</definedName>
    <definedName name="XDO_?FINAL_NAME?115?">SCRF!$C$16:$C$61</definedName>
    <definedName name="XDO_?FINAL_NAME?116?">SCRF!$C$16:$C$82</definedName>
    <definedName name="XDO_?FINAL_NAME?117?">SCRF!$C$16:$C$92</definedName>
    <definedName name="XDO_?FINAL_NAME?118?">SCRF!$C$16:$C$97</definedName>
    <definedName name="XDO_?FINAL_NAME?119?">SFEF!$C$10:$C$34</definedName>
    <definedName name="XDO_?FINAL_NAME?12?">SLMF!$C$10:$C$116</definedName>
    <definedName name="XDO_?FINAL_NAME?120?">SFEF!$C$10:$C$41</definedName>
    <definedName name="XDO_?FINAL_NAME?121?">SFEF!$C$10:$C$66</definedName>
    <definedName name="XDO_?FINAL_NAME?122?">SFEF!$C$10:$C$85</definedName>
    <definedName name="XDO_?FINAL_NAME?123?">SFEF!$C$10:$C$90</definedName>
    <definedName name="XDO_?FINAL_NAME?124?">SCHF!$C$10:$C$49</definedName>
    <definedName name="XDO_?FINAL_NAME?125?">SCHF!$C$10:$C$57</definedName>
    <definedName name="XDO_?FINAL_NAME?126?">SCHF!$C$10:$C$113</definedName>
    <definedName name="XDO_?FINAL_NAME?127?">SCHF!$C$10:$C$126</definedName>
    <definedName name="XDO_?FINAL_NAME?128?">SCHF!$C$10:$C$132</definedName>
    <definedName name="XDO_?FINAL_NAME?129?">SCHF!$C$10:$C$140</definedName>
    <definedName name="XDO_?FINAL_NAME?13?">SLMF!$C$10:$C$135</definedName>
    <definedName name="XDO_?FINAL_NAME?130?">SCHF!$C$10:$C$153</definedName>
    <definedName name="XDO_?FINAL_NAME?131?">SCHF!$C$10:$C$163</definedName>
    <definedName name="XDO_?FINAL_NAME?132?">SCHF!$C$10:$C$168</definedName>
    <definedName name="XDO_?FINAL_NAME?133?">SMUSD!$C$18:$C$43</definedName>
    <definedName name="XDO_?FINAL_NAME?134?">SMUSD!$C$18:$C$50</definedName>
    <definedName name="XDO_?FINAL_NAME?135?">SMUSD!$C$18:$C$54</definedName>
    <definedName name="XDO_?FINAL_NAME?136?">SMUSD!$C$18:$C$64</definedName>
    <definedName name="XDO_?FINAL_NAME?137?">SMUSD!$C$18:$C$75</definedName>
    <definedName name="XDO_?FINAL_NAME?138?">SMUSD!$C$18:$C$96</definedName>
    <definedName name="XDO_?FINAL_NAME?139?">SMUSD!$C$18:$C$101</definedName>
    <definedName name="XDO_?FINAL_NAME?14?">SLMF!$C$10:$C$140</definedName>
    <definedName name="XDO_?FINAL_NAME?140?">SMUSD!$C$18:$C$112</definedName>
    <definedName name="XDO_?FINAL_NAME?141?">SMUSD!$C$18:$C$122</definedName>
    <definedName name="XDO_?FINAL_NAME?142?">SMUSD!$C$18:$C$127</definedName>
    <definedName name="XDO_?FINAL_NAME?143?">SMIDCAP!$C$10:$C$73</definedName>
    <definedName name="XDO_?FINAL_NAME?144?">SMIDCAP!$C$10:$C$101</definedName>
    <definedName name="XDO_?FINAL_NAME?145?">SMIDCAP!$C$10:$C$121</definedName>
    <definedName name="XDO_?FINAL_NAME?146?">SMIDCAP!$C$10:$C$126</definedName>
    <definedName name="XDO_?FINAL_NAME?147?">SMCMF!$C$24:$C$25</definedName>
    <definedName name="XDO_?FINAL_NAME?148?">SMCMF!$C$24:$C$54</definedName>
    <definedName name="XDO_?FINAL_NAME?149?">SMCMF!$C$24:$C$59</definedName>
    <definedName name="XDO_?FINAL_NAME?15?">SLTEF!$C$10:$C$69</definedName>
    <definedName name="XDO_?FINAL_NAME?150?">SMCOMMA!$C$10:$C$36</definedName>
    <definedName name="XDO_?FINAL_NAME?151?">SMCOMMA!$C$10:$C$61</definedName>
    <definedName name="XDO_?FINAL_NAME?152?">SMCOMMA!$C$10:$C$80</definedName>
    <definedName name="XDO_?FINAL_NAME?153?">SMCOMMA!$C$10:$C$85</definedName>
    <definedName name="XDO_?FINAL_NAME?154?">SMGF!$C$24:$C$30</definedName>
    <definedName name="XDO_?FINAL_NAME?155?">SMGF!$C$24:$C$59</definedName>
    <definedName name="XDO_?FINAL_NAME?156?">SMGF!$C$24:$C$64</definedName>
    <definedName name="XDO_?FINAL_NAME?157?">SFLEXI!$C$10:$C$103</definedName>
    <definedName name="XDO_?FINAL_NAME?158?">SFLEXI!$C$10:$C$111</definedName>
    <definedName name="XDO_?FINAL_NAME?159?">SFLEXI!$C$10:$C$132</definedName>
    <definedName name="XDO_?FINAL_NAME?16?">SLTEF!$C$10:$C$94</definedName>
    <definedName name="XDO_?FINAL_NAME?160?">SFLEXI!$C$10:$C$152</definedName>
    <definedName name="XDO_?FINAL_NAME?161?">SFLEXI!$C$10:$C$157</definedName>
    <definedName name="XDO_?FINAL_NAME?162?">SMAAF!$C$10:$C$59</definedName>
    <definedName name="XDO_?FINAL_NAME?163?">SMAAF!$C$10:$C$67</definedName>
    <definedName name="XDO_?FINAL_NAME?164?">SMAAF!$C$10:$C$72</definedName>
    <definedName name="XDO_?FINAL_NAME?165?">SMAAF!$C$10:$C$108</definedName>
    <definedName name="XDO_?FINAL_NAME?166?">SMAAF!$C$10:$C$118</definedName>
    <definedName name="XDO_?FINAL_NAME?167?">SMAAF!$C$10:$C$127</definedName>
    <definedName name="XDO_?FINAL_NAME?168?">SMAAF!$C$10:$C$140</definedName>
    <definedName name="XDO_?FINAL_NAME?169?">SMAAF!$C$10:$C$152</definedName>
    <definedName name="XDO_?FINAL_NAME?17?">SLTEF!$C$10:$C$114</definedName>
    <definedName name="XDO_?FINAL_NAME?170?">SMAAF!$C$10:$C$157</definedName>
    <definedName name="XDO_?FINAL_NAME?171?">SBLUECHIP!$C$10:$C$54</definedName>
    <definedName name="XDO_?FINAL_NAME?172?">SBLUECHIP!$C$10:$C$81</definedName>
    <definedName name="XDO_?FINAL_NAME?173?">SBLUECHIP!$C$10:$C$101</definedName>
    <definedName name="XDO_?FINAL_NAME?174?">SBLUECHIP!$C$10:$C$106</definedName>
    <definedName name="XDO_?FINAL_NAME?175?">SAOF!$C$10:$C$217</definedName>
    <definedName name="XDO_?FINAL_NAME?176?">SAOF!$C$10:$C$243</definedName>
    <definedName name="XDO_?FINAL_NAME?177?">SAOF!$C$10:$C$260</definedName>
    <definedName name="XDO_?FINAL_NAME?178?">SAOF!$C$10:$C$265</definedName>
    <definedName name="XDO_?FINAL_NAME?179?">SAOF!$C$10:$C$272</definedName>
    <definedName name="XDO_?FINAL_NAME?18?">SLTEF!$C$10:$C$119</definedName>
    <definedName name="XDO_?FINAL_NAME?180?">SAOF!$C$10:$C$283</definedName>
    <definedName name="XDO_?FINAL_NAME?181?">SAOF!$C$10:$C$295</definedName>
    <definedName name="XDO_?FINAL_NAME?182?">SAOF!$C$10:$C$300</definedName>
    <definedName name="XDO_?FINAL_NAME?183?">SIF!$C$10:$C$50</definedName>
    <definedName name="XDO_?FINAL_NAME?184?">SIF!$C$10:$C$58</definedName>
    <definedName name="XDO_?FINAL_NAME?185?">SIF!$C$10:$C$79</definedName>
    <definedName name="XDO_?FINAL_NAME?186?">SIF!$C$10:$C$98</definedName>
    <definedName name="XDO_?FINAL_NAME?187?">SIF!$C$10:$C$103</definedName>
    <definedName name="XDO_?FINAL_NAME?188?">SMLDF!$C$18:$C$84</definedName>
    <definedName name="XDO_?FINAL_NAME?189?">SMLDF!$C$18:$C$93</definedName>
    <definedName name="XDO_?FINAL_NAME?19?">#REF!</definedName>
    <definedName name="XDO_?FINAL_NAME?190?">SMLDF!$C$18:$C$99</definedName>
    <definedName name="XDO_?FINAL_NAME?191?">SMLDF!$C$18:$C$104</definedName>
    <definedName name="XDO_?FINAL_NAME?192?">SMLDF!$C$18:$C$112</definedName>
    <definedName name="XDO_?FINAL_NAME?193?">SMLDF!$C$18:$C$118</definedName>
    <definedName name="XDO_?FINAL_NAME?194?">SMLDF!$C$18:$C$126</definedName>
    <definedName name="XDO_?FINAL_NAME?195?">SMLDF!$C$18:$C$133</definedName>
    <definedName name="XDO_?FINAL_NAME?196?">SMLDF!$C$18:$C$146</definedName>
    <definedName name="XDO_?FINAL_NAME?197?">SSTDF!$C$18:$C$72</definedName>
    <definedName name="XDO_?FINAL_NAME?198?">SSTDF!$C$18:$C$79</definedName>
    <definedName name="XDO_?FINAL_NAME?199?">SSTDF!$C$18:$C$87</definedName>
    <definedName name="XDO_?FINAL_NAME?2?">#REF!</definedName>
    <definedName name="XDO_?FINAL_NAME?20?">#REF!</definedName>
    <definedName name="XDO_?FINAL_NAME?200?">SSTDF!$C$18:$C$93</definedName>
    <definedName name="XDO_?FINAL_NAME?201?">SSTDF!$C$18:$C$106</definedName>
    <definedName name="XDO_?FINAL_NAME?202?">SSTDF!$C$18:$C$113</definedName>
    <definedName name="XDO_?FINAL_NAME?203?">SSTDF!$C$18:$C$123</definedName>
    <definedName name="XDO_?FINAL_NAME?204?">SSTDF!$C$18:$C$128</definedName>
    <definedName name="XDO_?FINAL_NAME?205?">SETFGOLD!$C$46</definedName>
    <definedName name="XDO_?FINAL_NAME?206?">SETFGOLD!$C$46:$C$54</definedName>
    <definedName name="XDO_?FINAL_NAME?207?">SETFGOLD!$C$46:$C$59</definedName>
    <definedName name="XDO_?FINAL_NAME?208?">SPSU!$C$10:$C$34</definedName>
    <definedName name="XDO_?FINAL_NAME?209?">SPSU!$C$10:$C$59</definedName>
    <definedName name="XDO_?FINAL_NAME?21?">#REF!</definedName>
    <definedName name="XDO_?FINAL_NAME?210?">SPSU!$C$10:$C$78</definedName>
    <definedName name="XDO_?FINAL_NAME?211?">SPSU!$C$10:$C$83</definedName>
    <definedName name="XDO_?FINAL_NAME?212?">SGF!$C$42</definedName>
    <definedName name="XDO_?FINAL_NAME?213?">SGF!$C$42:$C$54</definedName>
    <definedName name="XDO_?FINAL_NAME?214?">SGF!$C$42:$C$59</definedName>
    <definedName name="XDO_?FINAL_NAME?215?">SBISENSEX!$C$10:$C$39</definedName>
    <definedName name="XDO_?FINAL_NAME?216?">SBISENSEX!$C$10:$C$82</definedName>
    <definedName name="XDO_?FINAL_NAME?217?">SBISENSEX!$C$10:$C$87</definedName>
    <definedName name="XDO_?FINAL_NAME?218?">SSCF!$C$10:$C$67</definedName>
    <definedName name="XDO_?FINAL_NAME?219?">SSCF!$C$10:$C$92</definedName>
    <definedName name="XDO_?FINAL_NAME?22?">#REF!</definedName>
    <definedName name="XDO_?FINAL_NAME?220?">SSCF!$C$10:$C$111</definedName>
    <definedName name="XDO_?FINAL_NAME?221?">SSCF!$C$10:$C$116</definedName>
    <definedName name="XDO_?FINAL_NAME?222?">SBPF!$C$18:$C$56</definedName>
    <definedName name="XDO_?FINAL_NAME?223?">SBPF!$C$18:$C$65</definedName>
    <definedName name="XDO_?FINAL_NAME?224?">SBPF!$C$18:$C$76</definedName>
    <definedName name="XDO_?FINAL_NAME?225?">SBPF!$C$18:$C$89</definedName>
    <definedName name="XDO_?FINAL_NAME?226?">SBPF!$C$18:$C$99</definedName>
    <definedName name="XDO_?FINAL_NAME?227?">SBPF!$C$18:$C$104</definedName>
    <definedName name="XDO_?FINAL_NAME?228?">'SLTAF-I'!$C$10:$C$33</definedName>
    <definedName name="XDO_?FINAL_NAME?229?">'SLTAF-I'!$C$10:$C$76</definedName>
    <definedName name="XDO_?FINAL_NAME?23?">SMGLF!$C$10:$C$36</definedName>
    <definedName name="XDO_?FINAL_NAME?230?">'SLTAF-I'!$C$10:$C$81</definedName>
    <definedName name="XDO_?FINAL_NAME?231?">'SLTAF-II'!$C$10:$C$34</definedName>
    <definedName name="XDO_?FINAL_NAME?232?">'SLTAF-II'!$C$10:$C$77</definedName>
    <definedName name="XDO_?FINAL_NAME?233?">'SLTAF-II'!$C$10:$C$82</definedName>
    <definedName name="XDO_?FINAL_NAME?234?">SBFS!$C$10:$C$32</definedName>
    <definedName name="XDO_?FINAL_NAME?235?">SBFS!$C$10:$C$57</definedName>
    <definedName name="XDO_?FINAL_NAME?236?">SBFS!$C$10:$C$76</definedName>
    <definedName name="XDO_?FINAL_NAME?237?">SBFS!$C$10:$C$81</definedName>
    <definedName name="XDO_?FINAL_NAME?238?">SETFNN50!$C$10:$C$59</definedName>
    <definedName name="XDO_?FINAL_NAME?239?">SETFNN50!$C$10:$C$102</definedName>
    <definedName name="XDO_?FINAL_NAME?24?">SMGLF!$C$10:$C$45</definedName>
    <definedName name="XDO_?FINAL_NAME?240?">SETFNN50!$C$10:$C$107</definedName>
    <definedName name="XDO_?FINAL_NAME?241?">SETFNIFBK!$C$10:$C$21</definedName>
    <definedName name="XDO_?FINAL_NAME?242?">SETFNIFBK!$C$10:$C$64</definedName>
    <definedName name="XDO_?FINAL_NAME?243?">SETFNIFBK!$C$10:$C$69</definedName>
    <definedName name="XDO_?FINAL_NAME?244?">SETFBSE100!$C$10:$C$109</definedName>
    <definedName name="XDO_?FINAL_NAME?245?">SETFBSE100!$C$10:$C$152</definedName>
    <definedName name="XDO_?FINAL_NAME?246?">SETFBSE100!$C$10:$C$157</definedName>
    <definedName name="XDO_?FINAL_NAME?247?">SESF!$C$10:$C$126</definedName>
    <definedName name="XDO_?FINAL_NAME?248?">SESF!$C$10:$C$132</definedName>
    <definedName name="XDO_?FINAL_NAME?249?">SESF!$C$10:$C$137</definedName>
    <definedName name="XDO_?FINAL_NAME?25?">SMGLF!$C$10:$C$66</definedName>
    <definedName name="XDO_?FINAL_NAME?250?">SESF!$C$10:$C$142</definedName>
    <definedName name="XDO_?FINAL_NAME?251?">SESF!$C$10:$C$161</definedName>
    <definedName name="XDO_?FINAL_NAME?252?">SESF!$C$10:$C$172</definedName>
    <definedName name="XDO_?FINAL_NAME?253?">SESF!$C$10:$C$184</definedName>
    <definedName name="XDO_?FINAL_NAME?254?">SESF!$C$10:$C$203</definedName>
    <definedName name="XDO_?FINAL_NAME?255?">SESF!$C$10:$C$208</definedName>
    <definedName name="XDO_?FINAL_NAME?256?">SETFNIF50!$C$10:$C$59</definedName>
    <definedName name="XDO_?FINAL_NAME?257?">SETFNIF50!$C$10:$C$102</definedName>
    <definedName name="XDO_?FINAL_NAME?258?">SETFNIF50!$C$10:$C$107</definedName>
    <definedName name="XDO_?FINAL_NAME?259?">'SLTAF-III'!$C$10:$C$36</definedName>
    <definedName name="XDO_?FINAL_NAME?26?">SMGLF!$C$10:$C$85</definedName>
    <definedName name="XDO_?FINAL_NAME?260?">'SLTAF-III'!$C$10:$C$79</definedName>
    <definedName name="XDO_?FINAL_NAME?261?">'SLTAF-III'!$C$10:$C$84</definedName>
    <definedName name="XDO_?FINAL_NAME?262?">SETF10GILT!$C$24</definedName>
    <definedName name="XDO_?FINAL_NAME?263?">SETF10GILT!$C$24:$C$53</definedName>
    <definedName name="XDO_?FINAL_NAME?264?">SETF10GILT!$C$24:$C$58</definedName>
    <definedName name="XDO_?FINAL_NAME?265?">'SLTAF-IV'!$C$10:$C$33</definedName>
    <definedName name="XDO_?FINAL_NAME?266?">'SLTAF-IV'!$C$10:$C$76</definedName>
    <definedName name="XDO_?FINAL_NAME?267?">'SLTAF-IV'!$C$10:$C$81</definedName>
    <definedName name="XDO_?FINAL_NAME?268?">'SLTAF-V'!$C$10:$C$37</definedName>
    <definedName name="XDO_?FINAL_NAME?269?">'SLTAF-V'!$C$10:$C$80</definedName>
    <definedName name="XDO_?FINAL_NAME?27?">SMGLF!$C$10:$C$90</definedName>
    <definedName name="XDO_?FINAL_NAME?270?">'SLTAF-V'!$C$10:$C$85</definedName>
    <definedName name="XDO_?FINAL_NAME?271?">'SLTAF-VI'!$C$10:$C$49</definedName>
    <definedName name="XDO_?FINAL_NAME?272?">'SLTAF-VI'!$C$10:$C$92</definedName>
    <definedName name="XDO_?FINAL_NAME?273?">'SLTAF-VI'!$C$10:$C$97</definedName>
    <definedName name="XDO_?FINAL_NAME?274?">SETFSN50!$C$10:$C$59</definedName>
    <definedName name="XDO_?FINAL_NAME?275?">SETFSN50!$C$10:$C$106</definedName>
    <definedName name="XDO_?FINAL_NAME?276?">SBIETFQLTY!$C$10:$C$39</definedName>
    <definedName name="XDO_?FINAL_NAME?277?">SBIETFQLTY!$C$10:$C$82</definedName>
    <definedName name="XDO_?FINAL_NAME?278?">SBIETFQLTY!$C$10:$C$87</definedName>
    <definedName name="XDO_?FINAL_NAME?279?">SCBF!$C$18:$C$95</definedName>
    <definedName name="XDO_?FINAL_NAME?28?">#REF!</definedName>
    <definedName name="XDO_?FINAL_NAME?280?">SCBF!$C$18:$C$101</definedName>
    <definedName name="XDO_?FINAL_NAME?281?">SCBF!$C$18:$C$107</definedName>
    <definedName name="XDO_?FINAL_NAME?282?">SCBF!$C$18:$C$111</definedName>
    <definedName name="XDO_?FINAL_NAME?283?">SCBF!$C$18:$C$118</definedName>
    <definedName name="XDO_?FINAL_NAME?284?">SCBF!$C$18:$C$131</definedName>
    <definedName name="XDO_?FINAL_NAME?285?">SCBF!$C$18:$C$141</definedName>
    <definedName name="XDO_?FINAL_NAME?286?">SCBF!$C$18:$C$146</definedName>
    <definedName name="XDO_?FINAL_NAME?287?">SEMVF!$C$10:$C$59</definedName>
    <definedName name="XDO_?FINAL_NAME?288?">SEMVF!$C$10:$C$102</definedName>
    <definedName name="XDO_?FINAL_NAME?289?">SEMVF!$C$10:$C$107</definedName>
    <definedName name="XDO_?FINAL_NAME?29?">#REF!</definedName>
    <definedName name="XDO_?FINAL_NAME?290?">'SFMP- Series 1'!$C$26:$C$31</definedName>
    <definedName name="XDO_?FINAL_NAME?291?">'SFMP- Series 1'!$C$26:$C$50</definedName>
    <definedName name="XDO_?FINAL_NAME?292?">'SFMP- Series 1'!$C$26:$C$65</definedName>
    <definedName name="XDO_?FINAL_NAME?293?">'SFMP- Series 1'!$C$26:$C$70</definedName>
    <definedName name="XDO_?FINAL_NAME?294?">'SFMP- Series 6'!$C$26:$C$29</definedName>
    <definedName name="XDO_?FINAL_NAME?295?">'SFMP- Series 6'!$C$26:$C$48</definedName>
    <definedName name="XDO_?FINAL_NAME?296?">'SFMP- Series 6'!$C$26:$C$63</definedName>
    <definedName name="XDO_?FINAL_NAME?297?">'SFMP- Series 6'!$C$26:$C$68</definedName>
    <definedName name="XDO_?FINAL_NAME?298?">'SFMP- Series 34'!$C$26</definedName>
    <definedName name="XDO_?FINAL_NAME?299?">'SFMP- Series 34'!$C$26:$C$43</definedName>
    <definedName name="XDO_?FINAL_NAME?3?">#REF!</definedName>
    <definedName name="XDO_?FINAL_NAME?30?">SEHF!$C$10:$C$47</definedName>
    <definedName name="XDO_?FINAL_NAME?300?">'SFMP- Series 34'!$C$26:$C$58</definedName>
    <definedName name="XDO_?FINAL_NAME?301?">'SFMP- Series 34'!$C$26:$C$63</definedName>
    <definedName name="XDO_?FINAL_NAME?302?">'SMCBF-IP'!$C$10:$C$39</definedName>
    <definedName name="XDO_?FINAL_NAME?303?">'SMCBF-IP'!$C$10:$C$45</definedName>
    <definedName name="XDO_?FINAL_NAME?304?">'SMCBF-IP'!$C$10:$C$50</definedName>
    <definedName name="XDO_?FINAL_NAME?305?">'SMCBF-IP'!$C$10:$C$71</definedName>
    <definedName name="XDO_?FINAL_NAME?306?">'SMCBF-IP'!$C$10:$C$90</definedName>
    <definedName name="XDO_?FINAL_NAME?307?">'SMCBF-IP'!$C$10:$C$95</definedName>
    <definedName name="XDO_?FINAL_NAME?308?">SFRDF!$C$18:$C$25</definedName>
    <definedName name="XDO_?FINAL_NAME?309?">SFRDF!$C$18:$C$37</definedName>
    <definedName name="XDO_?FINAL_NAME?31?">SEHF!$C$10:$C$52</definedName>
    <definedName name="XDO_?FINAL_NAME?310?">SFRDF!$C$18:$C$49</definedName>
    <definedName name="XDO_?FINAL_NAME?311?">SFRDF!$C$18:$C$62</definedName>
    <definedName name="XDO_?FINAL_NAME?312?">SFRDF!$C$18:$C$72</definedName>
    <definedName name="XDO_?FINAL_NAME?313?">SFRDF!$C$18:$C$77</definedName>
    <definedName name="XDO_?FINAL_NAME?314?">SBIETFIT!$C$10:$C$19</definedName>
    <definedName name="XDO_?FINAL_NAME?315?">SBIETFIT!$C$10:$C$62</definedName>
    <definedName name="XDO_?FINAL_NAME?316?">SBIETFIT!$C$10:$C$67</definedName>
    <definedName name="XDO_?FINAL_NAME?317?">SBIETFPB!$C$10:$C$19</definedName>
    <definedName name="XDO_?FINAL_NAME?318?">SBIETFPB!$C$10:$C$62</definedName>
    <definedName name="XDO_?FINAL_NAME?319?">SBIETFPB!$C$10:$C$67</definedName>
    <definedName name="XDO_?FINAL_NAME?32?">SEHF!$C$10:$C$59</definedName>
    <definedName name="XDO_?FINAL_NAME?320?">'SRBF-AP'!$C$10:$C$54</definedName>
    <definedName name="XDO_?FINAL_NAME?321?">'SRBF-AP'!$C$10:$C$64</definedName>
    <definedName name="XDO_?FINAL_NAME?322?">'SRBF-AP'!$C$10:$C$72</definedName>
    <definedName name="XDO_?FINAL_NAME?323?">'SRBF-AP'!$C$10:$C$101</definedName>
    <definedName name="XDO_?FINAL_NAME?324?">'SRBF-AP'!$C$10:$C$106</definedName>
    <definedName name="XDO_?FINAL_NAME?325?">'SRBF-AHP'!$C$10:$C$54</definedName>
    <definedName name="XDO_?FINAL_NAME?326?">'SRBF-AHP'!$C$10:$C$63</definedName>
    <definedName name="XDO_?FINAL_NAME?327?">'SRBF-AHP'!$C$10:$C$68</definedName>
    <definedName name="XDO_?FINAL_NAME?328?">'SRBF-AHP'!$C$10:$C$73</definedName>
    <definedName name="XDO_?FINAL_NAME?329?">'SRBF-AHP'!$C$10:$C$82</definedName>
    <definedName name="XDO_?FINAL_NAME?33?">SEHF!$C$10:$C$63</definedName>
    <definedName name="XDO_?FINAL_NAME?330?">'SRBF-AHP'!$C$10:$C$86</definedName>
    <definedName name="XDO_?FINAL_NAME?331?">'SRBF-AHP'!$C$10:$C$103</definedName>
    <definedName name="XDO_?FINAL_NAME?332?">'SRBF-AHP'!$C$10:$C$115</definedName>
    <definedName name="XDO_?FINAL_NAME?333?">'SRBF-AHP'!$C$10:$C$120</definedName>
    <definedName name="XDO_?FINAL_NAME?334?">'SRBF-CHP'!$C$10:$C$54</definedName>
    <definedName name="XDO_?FINAL_NAME?335?">'SRBF-CHP'!$C$10:$C$71</definedName>
    <definedName name="XDO_?FINAL_NAME?336?">'SRBF-CHP'!$C$10:$C$84</definedName>
    <definedName name="XDO_?FINAL_NAME?337?">'SRBF-CHP'!$C$10:$C$113</definedName>
    <definedName name="XDO_?FINAL_NAME?338?">'SRBF-CHP'!$C$10:$C$118</definedName>
    <definedName name="XDO_?FINAL_NAME?339?">'SRBF-CP'!$C$10:$C$54</definedName>
    <definedName name="XDO_?FINAL_NAME?34?">SEHF!$C$10:$C$108</definedName>
    <definedName name="XDO_?FINAL_NAME?340?">'SRBF-CP'!$C$10:$C$70</definedName>
    <definedName name="XDO_?FINAL_NAME?341?">'SRBF-CP'!$C$10:$C$83</definedName>
    <definedName name="XDO_?FINAL_NAME?342?">'SRBF-CP'!$C$10:$C$87</definedName>
    <definedName name="XDO_?FINAL_NAME?343?">'SRBF-CP'!$C$10:$C$114</definedName>
    <definedName name="XDO_?FINAL_NAME?344?">'SRBF-CP'!$C$10:$C$119</definedName>
    <definedName name="XDO_?FINAL_NAME?345?">'SIA-US EQUITY FOF'!$C$14</definedName>
    <definedName name="XDO_?FINAL_NAME?346?">'SIA-US EQUITY FOF'!$C$14:$C$53</definedName>
    <definedName name="XDO_?FINAL_NAME?347?">'SIA-US EQUITY FOF'!$C$14:$C$58</definedName>
    <definedName name="XDO_?FINAL_NAME?348?">'SFMP- Series 41'!$C$18:$C$19</definedName>
    <definedName name="XDO_?FINAL_NAME?349?">'SFMP- Series 41'!$C$18:$C$27</definedName>
    <definedName name="XDO_?FINAL_NAME?35?">SEHF!$C$10:$C$114</definedName>
    <definedName name="XDO_?FINAL_NAME?350?">'SFMP- Series 41'!$C$18:$C$34</definedName>
    <definedName name="XDO_?FINAL_NAME?351?">'SFMP- Series 41'!$C$18:$C$51</definedName>
    <definedName name="XDO_?FINAL_NAME?352?">'SFMP- Series 41'!$C$18:$C$66</definedName>
    <definedName name="XDO_?FINAL_NAME?353?">'SFMP- Series 41'!$C$18:$C$71</definedName>
    <definedName name="XDO_?FINAL_NAME?354?">'SFMP- Series 42'!$C$18</definedName>
    <definedName name="XDO_?FINAL_NAME?355?">'SFMP- Series 42'!$C$18:$C$40</definedName>
    <definedName name="XDO_?FINAL_NAME?356?">'SFMP- Series 42'!$C$18:$C$61</definedName>
    <definedName name="XDO_?FINAL_NAME?357?">'SFMP- Series 42'!$C$18:$C$76</definedName>
    <definedName name="XDO_?FINAL_NAME?358?">'SFMP- Series 42'!$C$18:$C$81</definedName>
    <definedName name="XDO_?FINAL_NAME?359?">'SFMP- Series 43'!$C$26:$C$34</definedName>
    <definedName name="XDO_?FINAL_NAME?36?">SEHF!$C$10:$C$125</definedName>
    <definedName name="XDO_?FINAL_NAME?360?">'SFMP- Series 43'!$C$26:$C$53</definedName>
    <definedName name="XDO_?FINAL_NAME?361?">'SFMP- Series 43'!$C$26:$C$68</definedName>
    <definedName name="XDO_?FINAL_NAME?362?">'SFMP- Series 43'!$C$26:$C$73</definedName>
    <definedName name="XDO_?FINAL_NAME?363?">'SNN50'!$C$10:$C$59</definedName>
    <definedName name="XDO_?FINAL_NAME?364?">'SNN50'!$C$10:$C$102</definedName>
    <definedName name="XDO_?FINAL_NAME?365?">'SNN50'!$C$10:$C$107</definedName>
    <definedName name="XDO_?FINAL_NAME?366?">'SFMP- Series 44'!$C$26:$C$31</definedName>
    <definedName name="XDO_?FINAL_NAME?367?">'SFMP- Series 44'!$C$26:$C$53</definedName>
    <definedName name="XDO_?FINAL_NAME?368?">'SFMP- Series 44'!$C$26:$C$68</definedName>
    <definedName name="XDO_?FINAL_NAME?369?">'SFMP- Series 44'!$C$26:$C$73</definedName>
    <definedName name="XDO_?FINAL_NAME?37?">SEHF!$C$10:$C$135</definedName>
    <definedName name="XDO_?FINAL_NAME?370?">'SFMP- Series 45'!$C$26:$C$33</definedName>
    <definedName name="XDO_?FINAL_NAME?371?">'SFMP- Series 45'!$C$26:$C$56</definedName>
    <definedName name="XDO_?FINAL_NAME?372?">'SFMP- Series 45'!$C$26:$C$71</definedName>
    <definedName name="XDO_?FINAL_NAME?373?">'SFMP- Series 45'!$C$26:$C$76</definedName>
    <definedName name="XDO_?FINAL_NAME?374?">SBIETFCON!$C$10:$C$39</definedName>
    <definedName name="XDO_?FINAL_NAME?375?">SBIETFCON!$C$10:$C$82</definedName>
    <definedName name="XDO_?FINAL_NAME?376?">SBIETFCON!$C$10:$C$87</definedName>
    <definedName name="XDO_?FINAL_NAME?377?">'SFMP- Series 46'!$C$26:$C$29</definedName>
    <definedName name="XDO_?FINAL_NAME?378?">'SFMP- Series 46'!$C$26:$C$48</definedName>
    <definedName name="XDO_?FINAL_NAME?379?">'SFMP- Series 46'!$C$26:$C$63</definedName>
    <definedName name="XDO_?FINAL_NAME?38?">SEHF!$C$10:$C$143</definedName>
    <definedName name="XDO_?FINAL_NAME?380?">'SFMP- Series 46'!$C$26:$C$68</definedName>
    <definedName name="XDO_?FINAL_NAME?381?">'SFMP- Series 47'!$C$26:$C$27</definedName>
    <definedName name="XDO_?FINAL_NAME?382?">'SFMP- Series 47'!$C$26:$C$48</definedName>
    <definedName name="XDO_?FINAL_NAME?383?">'SFMP- Series 47'!$C$26:$C$63</definedName>
    <definedName name="XDO_?FINAL_NAME?384?">'SFMP- Series 47'!$C$26:$C$68</definedName>
    <definedName name="XDO_?FINAL_NAME?385?">'SFMP- Series 48'!$C$26:$C$28</definedName>
    <definedName name="XDO_?FINAL_NAME?386?">'SFMP- Series 48'!$C$26:$C$45</definedName>
    <definedName name="XDO_?FINAL_NAME?387?">'SFMP- Series 48'!$C$26:$C$60</definedName>
    <definedName name="XDO_?FINAL_NAME?388?">'SFMP- Series 48'!$C$26:$C$65</definedName>
    <definedName name="XDO_?FINAL_NAME?389?">SBAF!$C$10:$C$107</definedName>
    <definedName name="XDO_?FINAL_NAME?39?">SEHF!$C$10:$C$158</definedName>
    <definedName name="XDO_?FINAL_NAME?390?">SBAF!$C$10:$C$113</definedName>
    <definedName name="XDO_?FINAL_NAME?391?">SBAF!$C$10:$C$117</definedName>
    <definedName name="XDO_?FINAL_NAME?392?">SBAF!$C$10:$C$122</definedName>
    <definedName name="XDO_?FINAL_NAME?393?">SBAF!$C$10:$C$155</definedName>
    <definedName name="XDO_?FINAL_NAME?394?">SBAF!$C$10:$C$169</definedName>
    <definedName name="XDO_?FINAL_NAME?395?">SBAF!$C$10:$C$179</definedName>
    <definedName name="XDO_?FINAL_NAME?396?">SBAF!$C$10:$C$200</definedName>
    <definedName name="XDO_?FINAL_NAME?397?">SBAF!$C$10:$C$205</definedName>
    <definedName name="XDO_?FINAL_NAME?398?">'SFMP- Series 49'!$C$26:$C$33</definedName>
    <definedName name="XDO_?FINAL_NAME?399?">'SFMP- Series 49'!$C$26:$C$53</definedName>
    <definedName name="XDO_?FINAL_NAME?4?">#REF!</definedName>
    <definedName name="XDO_?FINAL_NAME?40?">SEHF!$C$10:$C$163</definedName>
    <definedName name="XDO_?FINAL_NAME?400?">'SFMP- Series 49'!$C$26:$C$68</definedName>
    <definedName name="XDO_?FINAL_NAME?401?">'SFMP- Series 49'!$C$26:$C$73</definedName>
    <definedName name="XDO_?FINAL_NAME?402?">'SFMP- Series 50'!$C$26:$C$30</definedName>
    <definedName name="XDO_?FINAL_NAME?403?">'SFMP- Series 50'!$C$26:$C$49</definedName>
    <definedName name="XDO_?FINAL_NAME?404?">'SFMP- Series 50'!$C$26:$C$64</definedName>
    <definedName name="XDO_?FINAL_NAME?405?">'SFMP- Series 50'!$C$26:$C$69</definedName>
    <definedName name="XDO_?FINAL_NAME?406?">'SFMP- Series 51'!$C$26:$C$36</definedName>
    <definedName name="XDO_?FINAL_NAME?407?">'SFMP- Series 51'!$C$26:$C$58</definedName>
    <definedName name="XDO_?FINAL_NAME?408?">'SFMP- Series 51'!$C$26:$C$73</definedName>
    <definedName name="XDO_?FINAL_NAME?409?">'SFMP- Series 51'!$C$26:$C$78</definedName>
    <definedName name="XDO_?FINAL_NAME?41?">#REF!</definedName>
    <definedName name="XDO_?FINAL_NAME?410?">'SFMP- Series 52'!$C$26:$C$30</definedName>
    <definedName name="XDO_?FINAL_NAME?411?">'SFMP- Series 52'!$C$26:$C$52</definedName>
    <definedName name="XDO_?FINAL_NAME?412?">'SFMP- Series 52'!$C$26:$C$67</definedName>
    <definedName name="XDO_?FINAL_NAME?413?">'SFMP- Series 52'!$C$26:$C$72</definedName>
    <definedName name="XDO_?FINAL_NAME?414?">'SFMP- Series 53'!$C$26:$C$34</definedName>
    <definedName name="XDO_?FINAL_NAME?415?">'SFMP- Series 53'!$C$26:$C$57</definedName>
    <definedName name="XDO_?FINAL_NAME?416?">'SFMP- Series 53'!$C$26:$C$72</definedName>
    <definedName name="XDO_?FINAL_NAME?417?">'SFMP- Series 53'!$C$26:$C$77</definedName>
    <definedName name="XDO_?FINAL_NAME?418?">'SFMP- Series 54'!$C$26:$C$28</definedName>
    <definedName name="XDO_?FINAL_NAME?419?">'SFMP- Series 54'!$C$26:$C$44</definedName>
    <definedName name="XDO_?FINAL_NAME?42?">#REF!</definedName>
    <definedName name="XDO_?FINAL_NAME?420?">'SFMP- Series 54'!$C$26:$C$59</definedName>
    <definedName name="XDO_?FINAL_NAME?421?">'SFMP- Series 54'!$C$26:$C$64</definedName>
    <definedName name="XDO_?FINAL_NAME?422?">'SFMP- Series 55'!$C$26:$C$32</definedName>
    <definedName name="XDO_?FINAL_NAME?423?">'SFMP- Series 55'!$C$26:$C$55</definedName>
    <definedName name="XDO_?FINAL_NAME?424?">'SFMP- Series 55'!$C$26:$C$70</definedName>
    <definedName name="XDO_?FINAL_NAME?425?">'SFMP- Series 55'!$C$26:$C$75</definedName>
    <definedName name="XDO_?FINAL_NAME?426?">'SFMP- Series 56'!$C$26:$C$28</definedName>
    <definedName name="XDO_?FINAL_NAME?427?">'SFMP- Series 56'!$C$26:$C$43</definedName>
    <definedName name="XDO_?FINAL_NAME?428?">'SFMP- Series 56'!$C$26:$C$58</definedName>
    <definedName name="XDO_?FINAL_NAME?429?">'SFMP- Series 56'!$C$26:$C$63</definedName>
    <definedName name="XDO_?FINAL_NAME?43?">SMIF!$C$18:$C$31</definedName>
    <definedName name="XDO_?FINAL_NAME?430?">'SFMP- Series 57'!$C$26:$C$29</definedName>
    <definedName name="XDO_?FINAL_NAME?431?">'SFMP- Series 57'!$C$26:$C$52</definedName>
    <definedName name="XDO_?FINAL_NAME?432?">'SFMP- Series 57'!$C$26:$C$67</definedName>
    <definedName name="XDO_?FINAL_NAME?433?">'SFMP- Series 57'!$C$26:$C$72</definedName>
    <definedName name="XDO_?FINAL_NAME?434?">'SFMP- Series 58'!$C$26:$C$31</definedName>
    <definedName name="XDO_?FINAL_NAME?435?">'SFMP- Series 58'!$C$26:$C$50</definedName>
    <definedName name="XDO_?FINAL_NAME?436?">'SFMP- Series 58'!$C$26:$C$65</definedName>
    <definedName name="XDO_?FINAL_NAME?437?">'SFMP- Series 58'!$C$26:$C$70</definedName>
    <definedName name="XDO_?FINAL_NAME?438?">SCPSE!$C$18:$C$45</definedName>
    <definedName name="XDO_?FINAL_NAME?439?">SCPSE!$C$18:$C$54</definedName>
    <definedName name="XDO_?FINAL_NAME?44?">SMIF!$C$18:$C$42</definedName>
    <definedName name="XDO_?FINAL_NAME?440?">SCPSE!$C$18:$C$128</definedName>
    <definedName name="XDO_?FINAL_NAME?441?">SCPSE!$C$18:$C$155</definedName>
    <definedName name="XDO_?FINAL_NAME?442?">SCPSE!$C$18:$C$160</definedName>
    <definedName name="XDO_?FINAL_NAME?443?">'SFMP- Series 59'!$C$38:$C$40</definedName>
    <definedName name="XDO_?FINAL_NAME?444?">'SFMP- Series 59'!$C$38:$C$55</definedName>
    <definedName name="XDO_?FINAL_NAME?445?">'SFMP- Series 59'!$C$38:$C$60</definedName>
    <definedName name="XDO_?FINAL_NAME?446?">'SFMP- Series 60'!$C$26:$C$30</definedName>
    <definedName name="XDO_?FINAL_NAME?447?">'SFMP- Series 60'!$C$26:$C$51</definedName>
    <definedName name="XDO_?FINAL_NAME?448?">'SFMP- Series 60'!$C$26:$C$66</definedName>
    <definedName name="XDO_?FINAL_NAME?449?">'SFMP- Series 60'!$C$26:$C$71</definedName>
    <definedName name="XDO_?FINAL_NAME?45?">SMIF!$C$18:$C$52</definedName>
    <definedName name="XDO_?FINAL_NAME?450?">SMCF!$C$10:$C$53</definedName>
    <definedName name="XDO_?FINAL_NAME?451?">SMCF!$C$10:$C$68</definedName>
    <definedName name="XDO_?FINAL_NAME?452?">SMCF!$C$10:$C$80</definedName>
    <definedName name="XDO_?FINAL_NAME?453?">SMCF!$C$10:$C$99</definedName>
    <definedName name="XDO_?FINAL_NAME?454?">SMCF!$C$10:$C$104</definedName>
    <definedName name="XDO_?FINAL_NAME?455?">'SFMP- Series 61'!$C$26:$C$36</definedName>
    <definedName name="XDO_?FINAL_NAME?456?">'SFMP- Series 61'!$C$26:$C$58</definedName>
    <definedName name="XDO_?FINAL_NAME?457?">'SFMP- Series 61'!$C$26:$C$73</definedName>
    <definedName name="XDO_?FINAL_NAME?458?">'SFMP- Series 61'!$C$26:$C$78</definedName>
    <definedName name="XDO_?FINAL_NAME?459?">'SFMP- Series 66'!$C$26:$C$34</definedName>
    <definedName name="XDO_?FINAL_NAME?46?">SMIF!$C$18:$C$65</definedName>
    <definedName name="XDO_?FINAL_NAME?460?">'SFMP- Series 66'!$C$26:$C$56</definedName>
    <definedName name="XDO_?FINAL_NAME?461?">'SFMP- Series 66'!$C$26:$C$71</definedName>
    <definedName name="XDO_?FINAL_NAME?462?">'SFMP- Series 66'!$C$26:$C$76</definedName>
    <definedName name="XDO_?FINAL_NAME?463?">'SFMP- Series 67'!$C$26:$C$34</definedName>
    <definedName name="XDO_?FINAL_NAME?464?">'SFMP- Series 67'!$C$26:$C$56</definedName>
    <definedName name="XDO_?FINAL_NAME?465?">'SFMP- Series 67'!$C$26:$C$71</definedName>
    <definedName name="XDO_?FINAL_NAME?466?">'SFMP- Series 67'!$C$26:$C$76</definedName>
    <definedName name="XDO_?FINAL_NAME?467?">'SFMP- Series 64'!$C$24</definedName>
    <definedName name="XDO_?FINAL_NAME?468?">'SFMP- Series 64'!$C$24:$C$32</definedName>
    <definedName name="XDO_?FINAL_NAME?469?">'SFMP- Series 64'!$C$24:$C$53</definedName>
    <definedName name="XDO_?FINAL_NAME?47?">SMIF!$C$18:$C$75</definedName>
    <definedName name="XDO_?FINAL_NAME?470?">'SFMP- Series 64'!$C$24:$C$68</definedName>
    <definedName name="XDO_?FINAL_NAME?471?">'SFMP- Series 64'!$C$24:$C$73</definedName>
    <definedName name="XDO_?FINAL_NAME?472?">'SFMP- Series 68'!$C$24</definedName>
    <definedName name="XDO_?FINAL_NAME?473?">'SFMP- Series 68'!$C$24:$C$41</definedName>
    <definedName name="XDO_?FINAL_NAME?474?">'SFMP- Series 68'!$C$24:$C$56</definedName>
    <definedName name="XDO_?FINAL_NAME?475?">'SFMP- Series 68'!$C$24:$C$61</definedName>
    <definedName name="XDO_?FINAL_NAME?476?">SNM150IF!$C$10:$C$159</definedName>
    <definedName name="XDO_?FINAL_NAME?477?">SNM150IF!$C$10:$C$202</definedName>
    <definedName name="XDO_?FINAL_NAME?478?">SNM150IF!$C$10:$C$207</definedName>
    <definedName name="XDO_?FINAL_NAME?479?">SNS250IF!$C$10:$C$259</definedName>
    <definedName name="XDO_?FINAL_NAME?48?">SMIF!$C$18:$C$80</definedName>
    <definedName name="XDO_?FINAL_NAME?480?">SNS250IF!$C$10:$C$302</definedName>
    <definedName name="XDO_?FINAL_NAME?481?">SNS250IF!$C$10:$C$307</definedName>
    <definedName name="XDO_?FINAL_NAME?482?">'SCIGI-JUN 2036'!$C$24:$C$25</definedName>
    <definedName name="XDO_?FINAL_NAME?483?">'SCIGI-JUN 2036'!$C$24:$C$54</definedName>
    <definedName name="XDO_?FINAL_NAME?484?">'SCIGI-JUN 2036'!$C$24:$C$59</definedName>
    <definedName name="XDO_?FINAL_NAME?485?">'SCIGI-APR 2029'!$C$24</definedName>
    <definedName name="XDO_?FINAL_NAME?486?">'SCIGI-APR 2029'!$C$24:$C$53</definedName>
    <definedName name="XDO_?FINAL_NAME?487?">'SCIGI-APR 2029'!$C$24:$C$58</definedName>
    <definedName name="XDO_?FINAL_NAME?488?">'SCISI-SEP 2027'!$C$24</definedName>
    <definedName name="XDO_?FINAL_NAME?489?">'SCISI-SEP 2027'!$C$24:$C$44</definedName>
    <definedName name="XDO_?FINAL_NAME?49?">#REF!</definedName>
    <definedName name="XDO_?FINAL_NAME?490?">'SCISI-SEP 2027'!$C$24:$C$71</definedName>
    <definedName name="XDO_?FINAL_NAME?491?">'SCISI-SEP 2027'!$C$24:$C$76</definedName>
    <definedName name="XDO_?FINAL_NAME?492?">'SFMP- Series 72'!$C$38:$C$41</definedName>
    <definedName name="XDO_?FINAL_NAME?493?">'SFMP- Series 72'!$C$38:$C$56</definedName>
    <definedName name="XDO_?FINAL_NAME?494?">'SFMP- Series 72'!$C$38:$C$61</definedName>
    <definedName name="XDO_?FINAL_NAME?495?">'SFMP- Series 73'!$C$38:$C$41</definedName>
    <definedName name="XDO_?FINAL_NAME?496?">'SFMP- Series 73'!$C$38:$C$56</definedName>
    <definedName name="XDO_?FINAL_NAME?497?">'SFMP- Series 73'!$C$38:$C$61</definedName>
    <definedName name="XDO_?FINAL_NAME?498?">SLDF!$C$24:$C$33</definedName>
    <definedName name="XDO_?FINAL_NAME?499?">SLDF!$C$24:$C$54</definedName>
    <definedName name="XDO_?FINAL_NAME?5?">#REF!</definedName>
    <definedName name="XDO_?FINAL_NAME?50?">#REF!</definedName>
    <definedName name="XDO_?FINAL_NAME?500?">SLDF!$C$24:$C$64</definedName>
    <definedName name="XDO_?FINAL_NAME?501?">SLDF!$C$24:$C$69</definedName>
    <definedName name="XDO_?FINAL_NAME?502?">'SFMP- Series 74'!$C$26:$C$33</definedName>
    <definedName name="XDO_?FINAL_NAME?503?">'SFMP- Series 74'!$C$26:$C$50</definedName>
    <definedName name="XDO_?FINAL_NAME?504?">'SFMP- Series 74'!$C$26:$C$65</definedName>
    <definedName name="XDO_?FINAL_NAME?505?">'SFMP- Series 74'!$C$26:$C$70</definedName>
    <definedName name="XDO_?FINAL_NAME?506?">'SFMP- Series 76'!$C$18:$C$21</definedName>
    <definedName name="XDO_?FINAL_NAME?507?">'SFMP- Series 76'!$C$18:$C$31</definedName>
    <definedName name="XDO_?FINAL_NAME?508?">'SFMP- Series 76'!$C$18:$C$49</definedName>
    <definedName name="XDO_?FINAL_NAME?509?">'SFMP- Series 76'!$C$18:$C$64</definedName>
    <definedName name="XDO_?FINAL_NAME?51?">SCOF!$C$10:$C$59</definedName>
    <definedName name="XDO_?FINAL_NAME?510?">'SFMP- Series 76'!$C$18:$C$69</definedName>
    <definedName name="XDO_?FINAL_NAME?511?">'SFMP- Series 78'!$C$18:$C$22</definedName>
    <definedName name="XDO_?FINAL_NAME?512?">'SFMP- Series 78'!$C$18:$C$34</definedName>
    <definedName name="XDO_?FINAL_NAME?513?">'SFMP- Series 78'!$C$18:$C$51</definedName>
    <definedName name="XDO_?FINAL_NAME?514?">'SFMP- Series 78'!$C$18:$C$66</definedName>
    <definedName name="XDO_?FINAL_NAME?515?">'SFMP- Series 78'!$C$18:$C$71</definedName>
    <definedName name="XDO_?FINAL_NAME?516?">SDYF!$C$10:$C$50</definedName>
    <definedName name="XDO_?FINAL_NAME?517?">SDYF!$C$10:$C$58</definedName>
    <definedName name="XDO_?FINAL_NAME?518?">SDYF!$C$10:$C$65</definedName>
    <definedName name="XDO_?FINAL_NAME?519?">SDYF!$C$10:$C$86</definedName>
    <definedName name="XDO_?FINAL_NAME?52?">SCOF!$C$10:$C$84</definedName>
    <definedName name="XDO_?FINAL_NAME?520?">SDYF!$C$10:$C$105</definedName>
    <definedName name="XDO_?FINAL_NAME?521?">SDYF!$C$10:$C$110</definedName>
    <definedName name="XDO_?FINAL_NAME?522?">'SFMP- Series 79'!$C$18:$C$21</definedName>
    <definedName name="XDO_?FINAL_NAME?523?">'SFMP- Series 79'!$C$18:$C$44</definedName>
    <definedName name="XDO_?FINAL_NAME?524?">'SFMP- Series 79'!$C$18:$C$59</definedName>
    <definedName name="XDO_?FINAL_NAME?525?">'SFMP- Series 79'!$C$18:$C$64</definedName>
    <definedName name="XDO_?FINAL_NAME?526?">'SFMP- Series 81'!$C$18:$C$25</definedName>
    <definedName name="XDO_?FINAL_NAME?527?">'SFMP- Series 81'!$C$18:$C$41</definedName>
    <definedName name="XDO_?FINAL_NAME?528?">'SFMP- Series 81'!$C$18:$C$59</definedName>
    <definedName name="XDO_?FINAL_NAME?529?">'SFMP- Series 81'!$C$18:$C$74</definedName>
    <definedName name="XDO_?FINAL_NAME?53?">SCOF!$C$10:$C$103</definedName>
    <definedName name="XDO_?FINAL_NAME?530?">'SFMP- Series 81'!$C$18:$C$79</definedName>
    <definedName name="XDO_?FINAL_NAME?531?">'SBI-BSE-SENSEX-IF'!$C$10:$C$39</definedName>
    <definedName name="XDO_?FINAL_NAME?532?">'SBI-BSE-SENSEX-IF'!$C$10:$C$82</definedName>
    <definedName name="XDO_?FINAL_NAME?533?">'SBI-BSE-SENSEX-IF'!$C$10:$C$87</definedName>
    <definedName name="XDO_?FINAL_NAME?534?">LIQUIDSBI!$C$52</definedName>
    <definedName name="XDO_?FINAL_NAME?535?">LIQUIDSBI!$C$52:$C$57</definedName>
    <definedName name="XDO_?FINAL_NAME?536?">SN50EWIF!$C$10:$C$59</definedName>
    <definedName name="XDO_?FINAL_NAME?537?">SN50EWIF!$C$10:$C$102</definedName>
    <definedName name="XDO_?FINAL_NAME?538?">SN50EWIF!$C$10:$C$107</definedName>
    <definedName name="XDO_?FINAL_NAME?539?">SEOF!$C$10:$C$38</definedName>
    <definedName name="XDO_?FINAL_NAME?54?">SCOF!$C$10:$C$108</definedName>
    <definedName name="XDO_?FINAL_NAME?540?">SEOF!$C$10:$C$63</definedName>
    <definedName name="XDO_?FINAL_NAME?541?">SEOF!$C$10:$C$82</definedName>
    <definedName name="XDO_?FINAL_NAME?542?">SEOF!$C$10:$C$87</definedName>
    <definedName name="XDO_?FINAL_NAME?543?">'SBI-AOF'!$C$10:$C$36</definedName>
    <definedName name="XDO_?FINAL_NAME?544?">'SBI-AOF'!$C$10:$C$61</definedName>
    <definedName name="XDO_?FINAL_NAME?545?">'SBI-AOF'!$C$10:$C$80</definedName>
    <definedName name="XDO_?FINAL_NAME?546?">'SBI-AOF'!$C$10:$C$85</definedName>
    <definedName name="XDO_?FINAL_NAME?547?">'SBI Silver ETF'!$C$54</definedName>
    <definedName name="XDO_?FINAL_NAME?548?">'SBI Silver ETF'!$C$54:$C$56</definedName>
    <definedName name="XDO_?FINAL_NAME?549?">'SBI Silver ETF'!$C$54:$C$59</definedName>
    <definedName name="XDO_?FINAL_NAME?55?">STOF!$C$10:$C$34</definedName>
    <definedName name="XDO_?FINAL_NAME?550?">'SBI Silver ETF Fund of Fund'!$C$42</definedName>
    <definedName name="XDO_?FINAL_NAME?551?">'SBI Silver ETF Fund of Fund'!$C$42:$C$54</definedName>
    <definedName name="XDO_?FINAL_NAME?552?">'SBI Silver ETF Fund of Fund'!$C$42:$C$59</definedName>
    <definedName name="XDO_?FINAL_NAME?553?">'SBI Nifty50 Equal Weight ETF'!$C$10:$C$59</definedName>
    <definedName name="XDO_?FINAL_NAME?554?">'SBI Nifty50 Equal Weight ETF'!$C$10:$C$102</definedName>
    <definedName name="XDO_?FINAL_NAME?555?">'SBI Nifty50 Equal Weight ETF'!$C$10:$C$107</definedName>
    <definedName name="XDO_?FINAL_NAME?556?">SIOF!$C$10:$C$47</definedName>
    <definedName name="XDO_?FINAL_NAME?557?">SIOF!$C$10:$C$72</definedName>
    <definedName name="XDO_?FINAL_NAME?558?">SIOF!$C$10:$C$91</definedName>
    <definedName name="XDO_?FINAL_NAME?559?">SIOF!$C$10:$C$96</definedName>
    <definedName name="XDO_?FINAL_NAME?56?">STOF!$C$10:$C$39</definedName>
    <definedName name="XDO_?FINAL_NAME?560?">'SBI Nifty 500 Index Fund'!$C$10:$C$509</definedName>
    <definedName name="XDO_?FINAL_NAME?561?">'SBI Nifty 500 Index Fund'!$C$10:$C$552</definedName>
    <definedName name="XDO_?FINAL_NAME?562?">'SBI Nifty 500 Index Fund'!$C$10:$C$557</definedName>
    <definedName name="XDO_?FINAL_NAME?563?">SBINICIF!$C$10:$C$39</definedName>
    <definedName name="XDO_?FINAL_NAME?564?">SBINICIF!$C$10:$C$82</definedName>
    <definedName name="XDO_?FINAL_NAME?565?">SBINICIF!$C$10:$C$87</definedName>
    <definedName name="XDO_?FINAL_NAME?566?">'SBI Quant Fund'!$C$10:$C$33</definedName>
    <definedName name="XDO_?FINAL_NAME?567?">'SBI Quant Fund'!$C$10:$C$76</definedName>
    <definedName name="XDO_?FINAL_NAME?568?">'SBI Quant Fund'!$C$10:$C$81</definedName>
    <definedName name="XDO_?FINAL_NAME?569?">#REF!</definedName>
    <definedName name="XDO_?FINAL_NAME?57?">STOF!$C$10:$C$47</definedName>
    <definedName name="XDO_?FINAL_NAME?570?">#REF!</definedName>
    <definedName name="XDO_?FINAL_NAME?571?">#REF!</definedName>
    <definedName name="XDO_?FINAL_NAME?572?">#REF!</definedName>
    <definedName name="XDO_?FINAL_NAME?573?">#REF!</definedName>
    <definedName name="XDO_?FINAL_NAME?574?">#REF!</definedName>
    <definedName name="XDO_?FINAL_NAME?575?">#REF!</definedName>
    <definedName name="XDO_?FINAL_NAME?576?">#REF!</definedName>
    <definedName name="XDO_?FINAL_NAME?577?">#REF!</definedName>
    <definedName name="XDO_?FINAL_NAME?578?">#REF!</definedName>
    <definedName name="XDO_?FINAL_NAME?579?">#REF!</definedName>
    <definedName name="XDO_?FINAL_NAME?58?">STOF!$C$10:$C$68</definedName>
    <definedName name="XDO_?FINAL_NAME?580?">#REF!</definedName>
    <definedName name="XDO_?FINAL_NAME?581?">#REF!</definedName>
    <definedName name="XDO_?FINAL_NAME?582?">#REF!</definedName>
    <definedName name="XDO_?FINAL_NAME?583?">#REF!</definedName>
    <definedName name="XDO_?FINAL_NAME?584?">#REF!</definedName>
    <definedName name="XDO_?FINAL_NAME?585?">#REF!</definedName>
    <definedName name="XDO_?FINAL_NAME?59?">STOF!$C$10:$C$87</definedName>
    <definedName name="XDO_?FINAL_NAME?6?">#REF!</definedName>
    <definedName name="XDO_?FINAL_NAME?60?">STOF!$C$10:$C$92</definedName>
    <definedName name="XDO_?FINAL_NAME?61?">SHOF!$C$10:$C$38</definedName>
    <definedName name="XDO_?FINAL_NAME?62?">SHOF!$C$10:$C$44</definedName>
    <definedName name="XDO_?FINAL_NAME?63?">SHOF!$C$10:$C$65</definedName>
    <definedName name="XDO_?FINAL_NAME?64?">SHOF!$C$10:$C$84</definedName>
    <definedName name="XDO_?FINAL_NAME?65?">SHOF!$C$10:$C$89</definedName>
    <definedName name="XDO_?FINAL_NAME?66?">SCF!$C$10:$C$95</definedName>
    <definedName name="XDO_?FINAL_NAME?67?">SCF!$C$10:$C$102</definedName>
    <definedName name="XDO_?FINAL_NAME?68?">SCF!$C$10:$C$106</definedName>
    <definedName name="XDO_?FINAL_NAME?69?">SCF!$C$10:$C$131</definedName>
    <definedName name="XDO_?FINAL_NAME?7?">#REF!</definedName>
    <definedName name="XDO_?FINAL_NAME?70?">SCF!$C$10:$C$150</definedName>
    <definedName name="XDO_?FINAL_NAME?71?">SCF!$C$10:$C$155</definedName>
    <definedName name="XDO_?FINAL_NAME?72?">SNIF!$C$10:$C$59</definedName>
    <definedName name="XDO_?FINAL_NAME?73?">SNIF!$C$10:$C$102</definedName>
    <definedName name="XDO_?FINAL_NAME?74?">SNIF!$C$10:$C$107</definedName>
    <definedName name="XDO_?FINAL_NAME?75?">'SMCBF-SP'!$C$10:$C$29</definedName>
    <definedName name="XDO_?FINAL_NAME?76?">'SMCBF-SP'!$C$10:$C$49</definedName>
    <definedName name="XDO_?FINAL_NAME?77?">'SMCBF-SP'!$C$10:$C$60</definedName>
    <definedName name="XDO_?FINAL_NAME?78?">'SMCBF-SP'!$C$10:$C$65</definedName>
    <definedName name="XDO_?FINAL_NAME?79?">'SMCBF-SP'!$C$10:$C$78</definedName>
    <definedName name="XDO_?FINAL_NAME?8?">#REF!</definedName>
    <definedName name="XDO_?FINAL_NAME?80?">'SMCBF-SP'!$C$10:$C$93</definedName>
    <definedName name="XDO_?FINAL_NAME?81?">'SMCBF-SP'!$C$10:$C$98</definedName>
    <definedName name="XDO_?FINAL_NAME?82?">SOF!$C$30</definedName>
    <definedName name="XDO_?FINAL_NAME?83?">SOF!$C$30:$C$35</definedName>
    <definedName name="XDO_?FINAL_NAME?84?">SOF!$C$30:$C$39</definedName>
    <definedName name="XDO_?FINAL_NAME?85?">SOF!$C$30:$C$59</definedName>
    <definedName name="XDO_?FINAL_NAME?86?">SOF!$C$30:$C$64</definedName>
    <definedName name="XDO_?FINAL_NAME?87?">SMMDF!$C$18:$C$49</definedName>
    <definedName name="XDO_?FINAL_NAME?88?">SMMDF!$C$18:$C$62</definedName>
    <definedName name="XDO_?FINAL_NAME?89?">SMMDF!$C$18:$C$70</definedName>
    <definedName name="XDO_?FINAL_NAME?9?">SLMF!$C$10:$C$85</definedName>
    <definedName name="XDO_?FINAL_NAME?90?">SMMDF!$C$18:$C$77</definedName>
    <definedName name="XDO_?FINAL_NAME?91?">SMMDF!$C$18:$C$90</definedName>
    <definedName name="XDO_?FINAL_NAME?92?">SMMDF!$C$18:$C$100</definedName>
    <definedName name="XDO_?FINAL_NAME?93?">SMMDF!$C$18:$C$105</definedName>
    <definedName name="XDO_?FINAL_NAME?94?">SLF!$C$18</definedName>
    <definedName name="XDO_?FINAL_NAME?95?">SLF!$C$18:$C$65</definedName>
    <definedName name="XDO_?FINAL_NAME?96?">SLF!$C$18:$C$89</definedName>
    <definedName name="XDO_?FINAL_NAME?97?">SLF!$C$18:$C$101</definedName>
    <definedName name="XDO_?FINAL_NAME?98?">SLF!$C$18:$C$112</definedName>
    <definedName name="XDO_?FINAL_NAME?99?">SLF!$C$18:$C$125</definedName>
    <definedName name="XDO_?FINAL_PER_NET?">SMEEF!$H$10:$H$99</definedName>
    <definedName name="XDO_?FINAL_PER_NET?1?">#REF!</definedName>
    <definedName name="XDO_?FINAL_PER_NET?10?">SLMF!$H$10:$H$91</definedName>
    <definedName name="XDO_?FINAL_PER_NET?100?">SDBF!$H$18:$H$24</definedName>
    <definedName name="XDO_?FINAL_PER_NET?101?">SDBF!$H$18:$H$30</definedName>
    <definedName name="XDO_?FINAL_PER_NET?102?">SDBF!$H$18:$H$36</definedName>
    <definedName name="XDO_?FINAL_PER_NET?103?">SDBF!$H$18:$H$57</definedName>
    <definedName name="XDO_?FINAL_PER_NET?104?">SDBF!$H$18:$H$67</definedName>
    <definedName name="XDO_?FINAL_PER_NET?105?">SDBF!$H$18:$H$72</definedName>
    <definedName name="XDO_?FINAL_PER_NET?106?">SSF!$H$24</definedName>
    <definedName name="XDO_?FINAL_PER_NET?107?">SSF!$H$24:$H$61</definedName>
    <definedName name="XDO_?FINAL_PER_NET?108?">SSF!$H$24:$H$97</definedName>
    <definedName name="XDO_?FINAL_PER_NET?109?">SSF!$H$24:$H$136</definedName>
    <definedName name="XDO_?FINAL_PER_NET?11?">SLMF!$H$10:$H$95</definedName>
    <definedName name="XDO_?FINAL_PER_NET?110?">SSF!$H$24:$H$140</definedName>
    <definedName name="XDO_?FINAL_PER_NET?111?">SSF!$H$24:$H$151</definedName>
    <definedName name="XDO_?FINAL_PER_NET?112?">SSF!$H$24:$H$164</definedName>
    <definedName name="XDO_?FINAL_PER_NET?113?">SCRF!$H$16</definedName>
    <definedName name="XDO_?FINAL_PER_NET?114?">SCRF!$H$16:$H$50</definedName>
    <definedName name="XDO_?FINAL_PER_NET?115?">SCRF!$H$16:$H$61</definedName>
    <definedName name="XDO_?FINAL_PER_NET?116?">SCRF!$H$16:$H$82</definedName>
    <definedName name="XDO_?FINAL_PER_NET?117?">SCRF!$H$16:$H$92</definedName>
    <definedName name="XDO_?FINAL_PER_NET?118?">SCRF!$H$16:$H$97</definedName>
    <definedName name="XDO_?FINAL_PER_NET?119?">SFEF!$H$10:$H$34</definedName>
    <definedName name="XDO_?FINAL_PER_NET?12?">SLMF!$H$10:$H$116</definedName>
    <definedName name="XDO_?FINAL_PER_NET?120?">SFEF!$H$10:$H$41</definedName>
    <definedName name="XDO_?FINAL_PER_NET?121?">SFEF!$H$10:$H$66</definedName>
    <definedName name="XDO_?FINAL_PER_NET?122?">SFEF!$H$10:$H$85</definedName>
    <definedName name="XDO_?FINAL_PER_NET?123?">SFEF!$H$10:$H$90</definedName>
    <definedName name="XDO_?FINAL_PER_NET?124?">SCHF!$H$10:$H$49</definedName>
    <definedName name="XDO_?FINAL_PER_NET?125?">SCHF!$H$10:$H$57</definedName>
    <definedName name="XDO_?FINAL_PER_NET?126?">SCHF!$H$10:$H$113</definedName>
    <definedName name="XDO_?FINAL_PER_NET?127?">SCHF!$H$10:$H$126</definedName>
    <definedName name="XDO_?FINAL_PER_NET?128?">SCHF!$H$10:$H$132</definedName>
    <definedName name="XDO_?FINAL_PER_NET?129?">SCHF!$H$10:$H$140</definedName>
    <definedName name="XDO_?FINAL_PER_NET?13?">SLMF!$H$10:$H$135</definedName>
    <definedName name="XDO_?FINAL_PER_NET?130?">SCHF!$H$10:$H$153</definedName>
    <definedName name="XDO_?FINAL_PER_NET?131?">SCHF!$H$10:$H$163</definedName>
    <definedName name="XDO_?FINAL_PER_NET?132?">SCHF!$H$10:$H$168</definedName>
    <definedName name="XDO_?FINAL_PER_NET?133?">SMUSD!$H$18:$H$43</definedName>
    <definedName name="XDO_?FINAL_PER_NET?134?">SMUSD!$H$18:$H$50</definedName>
    <definedName name="XDO_?FINAL_PER_NET?135?">SMUSD!$H$18:$H$54</definedName>
    <definedName name="XDO_?FINAL_PER_NET?136?">SMUSD!$H$18:$H$64</definedName>
    <definedName name="XDO_?FINAL_PER_NET?137?">SMUSD!$H$18:$H$75</definedName>
    <definedName name="XDO_?FINAL_PER_NET?138?">SMUSD!$H$18:$H$96</definedName>
    <definedName name="XDO_?FINAL_PER_NET?139?">SMUSD!$H$18:$H$101</definedName>
    <definedName name="XDO_?FINAL_PER_NET?14?">SLMF!$H$10:$H$140</definedName>
    <definedName name="XDO_?FINAL_PER_NET?140?">SMUSD!$H$18:$H$112</definedName>
    <definedName name="XDO_?FINAL_PER_NET?141?">SMUSD!$H$18:$H$122</definedName>
    <definedName name="XDO_?FINAL_PER_NET?142?">SMUSD!$H$18:$H$127</definedName>
    <definedName name="XDO_?FINAL_PER_NET?143?">SMIDCAP!$H$10:$H$73</definedName>
    <definedName name="XDO_?FINAL_PER_NET?144?">SMIDCAP!$H$10:$H$101</definedName>
    <definedName name="XDO_?FINAL_PER_NET?145?">SMIDCAP!$H$10:$H$121</definedName>
    <definedName name="XDO_?FINAL_PER_NET?146?">SMIDCAP!$H$10:$H$126</definedName>
    <definedName name="XDO_?FINAL_PER_NET?147?">SMCMF!$H$24:$H$25</definedName>
    <definedName name="XDO_?FINAL_PER_NET?148?">SMCMF!$H$24:$H$54</definedName>
    <definedName name="XDO_?FINAL_PER_NET?149?">SMCMF!$H$24:$H$59</definedName>
    <definedName name="XDO_?FINAL_PER_NET?15?">SLTEF!$H$10:$H$69</definedName>
    <definedName name="XDO_?FINAL_PER_NET?150?">SMCOMMA!$H$10:$H$36</definedName>
    <definedName name="XDO_?FINAL_PER_NET?151?">SMCOMMA!$H$10:$H$61</definedName>
    <definedName name="XDO_?FINAL_PER_NET?152?">SMCOMMA!$H$10:$H$80</definedName>
    <definedName name="XDO_?FINAL_PER_NET?153?">SMCOMMA!$H$10:$H$85</definedName>
    <definedName name="XDO_?FINAL_PER_NET?154?">SMGF!$H$24:$H$30</definedName>
    <definedName name="XDO_?FINAL_PER_NET?155?">SMGF!$H$24:$H$59</definedName>
    <definedName name="XDO_?FINAL_PER_NET?156?">SMGF!$H$24:$H$64</definedName>
    <definedName name="XDO_?FINAL_PER_NET?157?">SFLEXI!$H$10:$H$103</definedName>
    <definedName name="XDO_?FINAL_PER_NET?158?">SFLEXI!$H$10:$H$111</definedName>
    <definedName name="XDO_?FINAL_PER_NET?159?">SFLEXI!$H$10:$H$132</definedName>
    <definedName name="XDO_?FINAL_PER_NET?16?">SLTEF!$H$10:$H$94</definedName>
    <definedName name="XDO_?FINAL_PER_NET?160?">SFLEXI!$H$10:$H$152</definedName>
    <definedName name="XDO_?FINAL_PER_NET?161?">SFLEXI!$H$10:$H$157</definedName>
    <definedName name="XDO_?FINAL_PER_NET?162?">SMAAF!$H$10:$H$59</definedName>
    <definedName name="XDO_?FINAL_PER_NET?163?">SMAAF!$H$10:$H$67</definedName>
    <definedName name="XDO_?FINAL_PER_NET?164?">SMAAF!$H$10:$H$72</definedName>
    <definedName name="XDO_?FINAL_PER_NET?165?">SMAAF!$H$10:$H$108</definedName>
    <definedName name="XDO_?FINAL_PER_NET?166?">SMAAF!$H$10:$H$118</definedName>
    <definedName name="XDO_?FINAL_PER_NET?167?">SMAAF!$H$10:$H$127</definedName>
    <definedName name="XDO_?FINAL_PER_NET?168?">SMAAF!$H$10:$H$140</definedName>
    <definedName name="XDO_?FINAL_PER_NET?169?">SMAAF!$H$10:$H$152</definedName>
    <definedName name="XDO_?FINAL_PER_NET?17?">SLTEF!$H$10:$H$114</definedName>
    <definedName name="XDO_?FINAL_PER_NET?170?">SMAAF!$H$10:$H$157</definedName>
    <definedName name="XDO_?FINAL_PER_NET?171?">SBLUECHIP!$H$10:$H$54</definedName>
    <definedName name="XDO_?FINAL_PER_NET?172?">SBLUECHIP!$H$10:$H$81</definedName>
    <definedName name="XDO_?FINAL_PER_NET?173?">SBLUECHIP!$H$10:$H$101</definedName>
    <definedName name="XDO_?FINAL_PER_NET?174?">SBLUECHIP!$H$10:$H$106</definedName>
    <definedName name="XDO_?FINAL_PER_NET?175?">SAOF!$H$10:$H$217</definedName>
    <definedName name="XDO_?FINAL_PER_NET?176?">SAOF!$H$10:$H$243</definedName>
    <definedName name="XDO_?FINAL_PER_NET?177?">SAOF!$H$10:$H$260</definedName>
    <definedName name="XDO_?FINAL_PER_NET?178?">SAOF!$H$10:$H$265</definedName>
    <definedName name="XDO_?FINAL_PER_NET?179?">SAOF!$H$10:$H$272</definedName>
    <definedName name="XDO_?FINAL_PER_NET?18?">SLTEF!$H$10:$H$119</definedName>
    <definedName name="XDO_?FINAL_PER_NET?180?">SAOF!$H$10:$H$283</definedName>
    <definedName name="XDO_?FINAL_PER_NET?181?">SAOF!$H$10:$H$295</definedName>
    <definedName name="XDO_?FINAL_PER_NET?182?">SAOF!$H$10:$H$300</definedName>
    <definedName name="XDO_?FINAL_PER_NET?183?">SIF!$H$10:$H$50</definedName>
    <definedName name="XDO_?FINAL_PER_NET?184?">SIF!$H$10:$H$58</definedName>
    <definedName name="XDO_?FINAL_PER_NET?185?">SIF!$H$10:$H$79</definedName>
    <definedName name="XDO_?FINAL_PER_NET?186?">SIF!$H$10:$H$98</definedName>
    <definedName name="XDO_?FINAL_PER_NET?187?">SIF!$H$10:$H$103</definedName>
    <definedName name="XDO_?FINAL_PER_NET?188?">SMLDF!$H$18:$H$84</definedName>
    <definedName name="XDO_?FINAL_PER_NET?189?">SMLDF!$H$18:$H$93</definedName>
    <definedName name="XDO_?FINAL_PER_NET?19?">#REF!</definedName>
    <definedName name="XDO_?FINAL_PER_NET?190?">SMLDF!$H$18:$H$99</definedName>
    <definedName name="XDO_?FINAL_PER_NET?191?">SMLDF!$H$18:$H$104</definedName>
    <definedName name="XDO_?FINAL_PER_NET?192?">SMLDF!$H$18:$H$112</definedName>
    <definedName name="XDO_?FINAL_PER_NET?193?">SMLDF!$H$18:$H$118</definedName>
    <definedName name="XDO_?FINAL_PER_NET?194?">SMLDF!$H$18:$H$126</definedName>
    <definedName name="XDO_?FINAL_PER_NET?195?">SMLDF!$H$18:$H$133</definedName>
    <definedName name="XDO_?FINAL_PER_NET?196?">SMLDF!$H$18:$H$146</definedName>
    <definedName name="XDO_?FINAL_PER_NET?197?">SSTDF!$H$18:$H$72</definedName>
    <definedName name="XDO_?FINAL_PER_NET?198?">SSTDF!$H$18:$H$79</definedName>
    <definedName name="XDO_?FINAL_PER_NET?199?">SSTDF!$H$18:$H$87</definedName>
    <definedName name="XDO_?FINAL_PER_NET?2?">#REF!</definedName>
    <definedName name="XDO_?FINAL_PER_NET?20?">#REF!</definedName>
    <definedName name="XDO_?FINAL_PER_NET?200?">SSTDF!$H$18:$H$93</definedName>
    <definedName name="XDO_?FINAL_PER_NET?201?">SSTDF!$H$18:$H$106</definedName>
    <definedName name="XDO_?FINAL_PER_NET?202?">SSTDF!$H$18:$H$113</definedName>
    <definedName name="XDO_?FINAL_PER_NET?203?">SSTDF!$H$18:$H$123</definedName>
    <definedName name="XDO_?FINAL_PER_NET?204?">SSTDF!$H$18:$H$128</definedName>
    <definedName name="XDO_?FINAL_PER_NET?205?">SETFGOLD!$H$46</definedName>
    <definedName name="XDO_?FINAL_PER_NET?206?">SETFGOLD!$H$46:$H$54</definedName>
    <definedName name="XDO_?FINAL_PER_NET?207?">SETFGOLD!$H$46:$H$59</definedName>
    <definedName name="XDO_?FINAL_PER_NET?208?">SPSU!$H$10:$H$34</definedName>
    <definedName name="XDO_?FINAL_PER_NET?209?">SPSU!$H$10:$H$59</definedName>
    <definedName name="XDO_?FINAL_PER_NET?21?">#REF!</definedName>
    <definedName name="XDO_?FINAL_PER_NET?210?">SPSU!$H$10:$H$78</definedName>
    <definedName name="XDO_?FINAL_PER_NET?211?">SPSU!$H$10:$H$83</definedName>
    <definedName name="XDO_?FINAL_PER_NET?212?">SGF!$H$42</definedName>
    <definedName name="XDO_?FINAL_PER_NET?213?">SGF!$H$42:$H$54</definedName>
    <definedName name="XDO_?FINAL_PER_NET?214?">SGF!$H$42:$H$59</definedName>
    <definedName name="XDO_?FINAL_PER_NET?215?">SBISENSEX!$H$10:$H$39</definedName>
    <definedName name="XDO_?FINAL_PER_NET?216?">SBISENSEX!$H$10:$H$82</definedName>
    <definedName name="XDO_?FINAL_PER_NET?217?">SBISENSEX!$H$10:$H$87</definedName>
    <definedName name="XDO_?FINAL_PER_NET?218?">SSCF!$H$10:$H$67</definedName>
    <definedName name="XDO_?FINAL_PER_NET?219?">SSCF!$H$10:$H$92</definedName>
    <definedName name="XDO_?FINAL_PER_NET?22?">#REF!</definedName>
    <definedName name="XDO_?FINAL_PER_NET?220?">SSCF!$H$10:$H$111</definedName>
    <definedName name="XDO_?FINAL_PER_NET?221?">SSCF!$H$10:$H$116</definedName>
    <definedName name="XDO_?FINAL_PER_NET?222?">SBPF!$H$18:$H$56</definedName>
    <definedName name="XDO_?FINAL_PER_NET?223?">SBPF!$H$18:$H$65</definedName>
    <definedName name="XDO_?FINAL_PER_NET?224?">SBPF!$H$18:$H$76</definedName>
    <definedName name="XDO_?FINAL_PER_NET?225?">SBPF!$H$18:$H$89</definedName>
    <definedName name="XDO_?FINAL_PER_NET?226?">SBPF!$H$18:$H$99</definedName>
    <definedName name="XDO_?FINAL_PER_NET?227?">SBPF!$H$18:$H$104</definedName>
    <definedName name="XDO_?FINAL_PER_NET?228?">'SLTAF-I'!$H$10:$H$33</definedName>
    <definedName name="XDO_?FINAL_PER_NET?229?">'SLTAF-I'!$H$10:$H$76</definedName>
    <definedName name="XDO_?FINAL_PER_NET?23?">SMGLF!$H$10:$H$36</definedName>
    <definedName name="XDO_?FINAL_PER_NET?230?">'SLTAF-I'!$H$10:$H$81</definedName>
    <definedName name="XDO_?FINAL_PER_NET?231?">'SLTAF-II'!$H$10:$H$34</definedName>
    <definedName name="XDO_?FINAL_PER_NET?232?">'SLTAF-II'!$H$10:$H$77</definedName>
    <definedName name="XDO_?FINAL_PER_NET?233?">'SLTAF-II'!$H$10:$H$82</definedName>
    <definedName name="XDO_?FINAL_PER_NET?234?">SBFS!$H$10:$H$32</definedName>
    <definedName name="XDO_?FINAL_PER_NET?235?">SBFS!$H$10:$H$57</definedName>
    <definedName name="XDO_?FINAL_PER_NET?236?">SBFS!$H$10:$H$76</definedName>
    <definedName name="XDO_?FINAL_PER_NET?237?">SBFS!$H$10:$H$81</definedName>
    <definedName name="XDO_?FINAL_PER_NET?238?">SETFNN50!$H$10:$H$59</definedName>
    <definedName name="XDO_?FINAL_PER_NET?239?">SETFNN50!$H$10:$H$102</definedName>
    <definedName name="XDO_?FINAL_PER_NET?24?">SMGLF!$H$10:$H$45</definedName>
    <definedName name="XDO_?FINAL_PER_NET?240?">SETFNN50!$H$10:$H$107</definedName>
    <definedName name="XDO_?FINAL_PER_NET?241?">SETFNIFBK!$H$10:$H$21</definedName>
    <definedName name="XDO_?FINAL_PER_NET?242?">SETFNIFBK!$H$10:$H$64</definedName>
    <definedName name="XDO_?FINAL_PER_NET?243?">SETFNIFBK!$H$10:$H$69</definedName>
    <definedName name="XDO_?FINAL_PER_NET?244?">SETFBSE100!$H$10:$H$109</definedName>
    <definedName name="XDO_?FINAL_PER_NET?245?">SETFBSE100!$H$10:$H$152</definedName>
    <definedName name="XDO_?FINAL_PER_NET?246?">SETFBSE100!$H$10:$H$157</definedName>
    <definedName name="XDO_?FINAL_PER_NET?247?">SESF!$H$10:$H$126</definedName>
    <definedName name="XDO_?FINAL_PER_NET?248?">SESF!$H$10:$H$132</definedName>
    <definedName name="XDO_?FINAL_PER_NET?249?">SESF!$H$10:$H$137</definedName>
    <definedName name="XDO_?FINAL_PER_NET?25?">SMGLF!$H$10:$H$66</definedName>
    <definedName name="XDO_?FINAL_PER_NET?250?">SESF!$H$10:$H$142</definedName>
    <definedName name="XDO_?FINAL_PER_NET?251?">SESF!$H$10:$H$161</definedName>
    <definedName name="XDO_?FINAL_PER_NET?252?">SESF!$H$10:$H$172</definedName>
    <definedName name="XDO_?FINAL_PER_NET?253?">SESF!$H$10:$H$184</definedName>
    <definedName name="XDO_?FINAL_PER_NET?254?">SESF!$H$10:$H$203</definedName>
    <definedName name="XDO_?FINAL_PER_NET?255?">SESF!$H$10:$H$208</definedName>
    <definedName name="XDO_?FINAL_PER_NET?256?">SETFNIF50!$H$10:$H$59</definedName>
    <definedName name="XDO_?FINAL_PER_NET?257?">SETFNIF50!$H$10:$H$102</definedName>
    <definedName name="XDO_?FINAL_PER_NET?258?">SETFNIF50!$H$10:$H$107</definedName>
    <definedName name="XDO_?FINAL_PER_NET?259?">'SLTAF-III'!$H$10:$H$36</definedName>
    <definedName name="XDO_?FINAL_PER_NET?26?">SMGLF!$H$10:$H$85</definedName>
    <definedName name="XDO_?FINAL_PER_NET?260?">'SLTAF-III'!$H$10:$H$79</definedName>
    <definedName name="XDO_?FINAL_PER_NET?261?">'SLTAF-III'!$H$10:$H$84</definedName>
    <definedName name="XDO_?FINAL_PER_NET?262?">SETF10GILT!$H$24</definedName>
    <definedName name="XDO_?FINAL_PER_NET?263?">SETF10GILT!$H$24:$H$53</definedName>
    <definedName name="XDO_?FINAL_PER_NET?264?">SETF10GILT!$H$24:$H$58</definedName>
    <definedName name="XDO_?FINAL_PER_NET?265?">'SLTAF-IV'!$H$10:$H$33</definedName>
    <definedName name="XDO_?FINAL_PER_NET?266?">'SLTAF-IV'!$H$10:$H$76</definedName>
    <definedName name="XDO_?FINAL_PER_NET?267?">'SLTAF-IV'!$H$10:$H$81</definedName>
    <definedName name="XDO_?FINAL_PER_NET?268?">'SLTAF-V'!$H$10:$H$37</definedName>
    <definedName name="XDO_?FINAL_PER_NET?269?">'SLTAF-V'!$H$10:$H$80</definedName>
    <definedName name="XDO_?FINAL_PER_NET?27?">SMGLF!$H$10:$H$90</definedName>
    <definedName name="XDO_?FINAL_PER_NET?270?">'SLTAF-V'!$H$10:$H$85</definedName>
    <definedName name="XDO_?FINAL_PER_NET?271?">'SLTAF-VI'!$H$10:$H$49</definedName>
    <definedName name="XDO_?FINAL_PER_NET?272?">'SLTAF-VI'!$H$10:$H$92</definedName>
    <definedName name="XDO_?FINAL_PER_NET?273?">'SLTAF-VI'!$H$10:$H$97</definedName>
    <definedName name="XDO_?FINAL_PER_NET?274?">SETFSN50!$H$10:$H$59</definedName>
    <definedName name="XDO_?FINAL_PER_NET?275?">SETFSN50!$H$10:$H$106</definedName>
    <definedName name="XDO_?FINAL_PER_NET?276?">SBIETFQLTY!$H$10:$H$39</definedName>
    <definedName name="XDO_?FINAL_PER_NET?277?">SBIETFQLTY!$H$10:$H$82</definedName>
    <definedName name="XDO_?FINAL_PER_NET?278?">SBIETFQLTY!$H$10:$H$87</definedName>
    <definedName name="XDO_?FINAL_PER_NET?279?">SCBF!$H$18:$H$95</definedName>
    <definedName name="XDO_?FINAL_PER_NET?28?">#REF!</definedName>
    <definedName name="XDO_?FINAL_PER_NET?280?">SCBF!$H$18:$H$101</definedName>
    <definedName name="XDO_?FINAL_PER_NET?281?">SCBF!$H$18:$H$107</definedName>
    <definedName name="XDO_?FINAL_PER_NET?282?">SCBF!$H$18:$H$111</definedName>
    <definedName name="XDO_?FINAL_PER_NET?283?">SCBF!$H$18:$H$118</definedName>
    <definedName name="XDO_?FINAL_PER_NET?284?">SCBF!$H$18:$H$131</definedName>
    <definedName name="XDO_?FINAL_PER_NET?285?">SCBF!$H$18:$H$141</definedName>
    <definedName name="XDO_?FINAL_PER_NET?286?">SCBF!$H$18:$H$146</definedName>
    <definedName name="XDO_?FINAL_PER_NET?287?">SEMVF!$H$10:$H$59</definedName>
    <definedName name="XDO_?FINAL_PER_NET?288?">SEMVF!$H$10:$H$102</definedName>
    <definedName name="XDO_?FINAL_PER_NET?289?">SEMVF!$H$10:$H$107</definedName>
    <definedName name="XDO_?FINAL_PER_NET?29?">#REF!</definedName>
    <definedName name="XDO_?FINAL_PER_NET?290?">'SFMP- Series 1'!$H$26:$H$31</definedName>
    <definedName name="XDO_?FINAL_PER_NET?291?">'SFMP- Series 1'!$H$26:$H$50</definedName>
    <definedName name="XDO_?FINAL_PER_NET?292?">'SFMP- Series 1'!$H$26:$H$65</definedName>
    <definedName name="XDO_?FINAL_PER_NET?293?">'SFMP- Series 1'!$H$26:$H$70</definedName>
    <definedName name="XDO_?FINAL_PER_NET?294?">'SFMP- Series 6'!$H$26:$H$29</definedName>
    <definedName name="XDO_?FINAL_PER_NET?295?">'SFMP- Series 6'!$H$26:$H$48</definedName>
    <definedName name="XDO_?FINAL_PER_NET?296?">'SFMP- Series 6'!$H$26:$H$63</definedName>
    <definedName name="XDO_?FINAL_PER_NET?297?">'SFMP- Series 6'!$H$26:$H$68</definedName>
    <definedName name="XDO_?FINAL_PER_NET?298?">'SFMP- Series 34'!$H$26</definedName>
    <definedName name="XDO_?FINAL_PER_NET?299?">'SFMP- Series 34'!$H$26:$H$43</definedName>
    <definedName name="XDO_?FINAL_PER_NET?3?">#REF!</definedName>
    <definedName name="XDO_?FINAL_PER_NET?30?">SEHF!$H$10:$H$47</definedName>
    <definedName name="XDO_?FINAL_PER_NET?300?">'SFMP- Series 34'!$H$26:$H$58</definedName>
    <definedName name="XDO_?FINAL_PER_NET?301?">'SFMP- Series 34'!$H$26:$H$63</definedName>
    <definedName name="XDO_?FINAL_PER_NET?302?">'SMCBF-IP'!$H$10:$H$39</definedName>
    <definedName name="XDO_?FINAL_PER_NET?303?">'SMCBF-IP'!$H$10:$H$45</definedName>
    <definedName name="XDO_?FINAL_PER_NET?304?">'SMCBF-IP'!$H$10:$H$50</definedName>
    <definedName name="XDO_?FINAL_PER_NET?305?">'SMCBF-IP'!$H$10:$H$71</definedName>
    <definedName name="XDO_?FINAL_PER_NET?306?">'SMCBF-IP'!$H$10:$H$90</definedName>
    <definedName name="XDO_?FINAL_PER_NET?307?">'SMCBF-IP'!$H$10:$H$95</definedName>
    <definedName name="XDO_?FINAL_PER_NET?308?">SFRDF!$H$18:$H$25</definedName>
    <definedName name="XDO_?FINAL_PER_NET?309?">SFRDF!$H$18:$H$37</definedName>
    <definedName name="XDO_?FINAL_PER_NET?31?">SEHF!$H$10:$H$52</definedName>
    <definedName name="XDO_?FINAL_PER_NET?310?">SFRDF!$H$18:$H$49</definedName>
    <definedName name="XDO_?FINAL_PER_NET?311?">SFRDF!$H$18:$H$62</definedName>
    <definedName name="XDO_?FINAL_PER_NET?312?">SFRDF!$H$18:$H$72</definedName>
    <definedName name="XDO_?FINAL_PER_NET?313?">SFRDF!$H$18:$H$77</definedName>
    <definedName name="XDO_?FINAL_PER_NET?314?">SBIETFIT!$H$10:$H$19</definedName>
    <definedName name="XDO_?FINAL_PER_NET?315?">SBIETFIT!$H$10:$H$62</definedName>
    <definedName name="XDO_?FINAL_PER_NET?316?">SBIETFIT!$H$10:$H$67</definedName>
    <definedName name="XDO_?FINAL_PER_NET?317?">SBIETFPB!$H$10:$H$19</definedName>
    <definedName name="XDO_?FINAL_PER_NET?318?">SBIETFPB!$H$10:$H$62</definedName>
    <definedName name="XDO_?FINAL_PER_NET?319?">SBIETFPB!$H$10:$H$67</definedName>
    <definedName name="XDO_?FINAL_PER_NET?32?">SEHF!$H$10:$H$59</definedName>
    <definedName name="XDO_?FINAL_PER_NET?320?">'SRBF-AP'!$H$10:$H$54</definedName>
    <definedName name="XDO_?FINAL_PER_NET?321?">'SRBF-AP'!$H$10:$H$64</definedName>
    <definedName name="XDO_?FINAL_PER_NET?322?">'SRBF-AP'!$H$10:$H$72</definedName>
    <definedName name="XDO_?FINAL_PER_NET?323?">'SRBF-AP'!$H$10:$H$101</definedName>
    <definedName name="XDO_?FINAL_PER_NET?324?">'SRBF-AP'!$H$10:$H$106</definedName>
    <definedName name="XDO_?FINAL_PER_NET?325?">'SRBF-AHP'!$H$10:$H$54</definedName>
    <definedName name="XDO_?FINAL_PER_NET?326?">'SRBF-AHP'!$H$10:$H$63</definedName>
    <definedName name="XDO_?FINAL_PER_NET?327?">'SRBF-AHP'!$H$10:$H$68</definedName>
    <definedName name="XDO_?FINAL_PER_NET?328?">'SRBF-AHP'!$H$10:$H$73</definedName>
    <definedName name="XDO_?FINAL_PER_NET?329?">'SRBF-AHP'!$H$10:$H$82</definedName>
    <definedName name="XDO_?FINAL_PER_NET?33?">SEHF!$H$10:$H$63</definedName>
    <definedName name="XDO_?FINAL_PER_NET?330?">'SRBF-AHP'!$H$10:$H$86</definedName>
    <definedName name="XDO_?FINAL_PER_NET?331?">'SRBF-AHP'!$H$10:$H$103</definedName>
    <definedName name="XDO_?FINAL_PER_NET?332?">'SRBF-AHP'!$H$10:$H$115</definedName>
    <definedName name="XDO_?FINAL_PER_NET?333?">'SRBF-AHP'!$H$10:$H$120</definedName>
    <definedName name="XDO_?FINAL_PER_NET?334?">'SRBF-CHP'!$H$10:$H$54</definedName>
    <definedName name="XDO_?FINAL_PER_NET?335?">'SRBF-CHP'!$H$10:$H$71</definedName>
    <definedName name="XDO_?FINAL_PER_NET?336?">'SRBF-CHP'!$H$10:$H$84</definedName>
    <definedName name="XDO_?FINAL_PER_NET?337?">'SRBF-CHP'!$H$10:$H$113</definedName>
    <definedName name="XDO_?FINAL_PER_NET?338?">'SRBF-CHP'!$H$10:$H$118</definedName>
    <definedName name="XDO_?FINAL_PER_NET?339?">'SRBF-CP'!$H$10:$H$54</definedName>
    <definedName name="XDO_?FINAL_PER_NET?34?">SEHF!$H$10:$H$108</definedName>
    <definedName name="XDO_?FINAL_PER_NET?340?">'SRBF-CP'!$H$10:$H$70</definedName>
    <definedName name="XDO_?FINAL_PER_NET?341?">'SRBF-CP'!$H$10:$H$83</definedName>
    <definedName name="XDO_?FINAL_PER_NET?342?">'SRBF-CP'!$H$10:$H$87</definedName>
    <definedName name="XDO_?FINAL_PER_NET?343?">'SRBF-CP'!$H$10:$H$114</definedName>
    <definedName name="XDO_?FINAL_PER_NET?344?">'SRBF-CP'!$H$10:$H$119</definedName>
    <definedName name="XDO_?FINAL_PER_NET?345?">'SIA-US EQUITY FOF'!$H$14</definedName>
    <definedName name="XDO_?FINAL_PER_NET?346?">'SIA-US EQUITY FOF'!$H$14:$H$53</definedName>
    <definedName name="XDO_?FINAL_PER_NET?347?">'SIA-US EQUITY FOF'!$H$14:$H$58</definedName>
    <definedName name="XDO_?FINAL_PER_NET?348?">'SFMP- Series 41'!$H$18:$H$19</definedName>
    <definedName name="XDO_?FINAL_PER_NET?349?">'SFMP- Series 41'!$H$18:$H$27</definedName>
    <definedName name="XDO_?FINAL_PER_NET?35?">SEHF!$H$10:$H$114</definedName>
    <definedName name="XDO_?FINAL_PER_NET?350?">'SFMP- Series 41'!$H$18:$H$34</definedName>
    <definedName name="XDO_?FINAL_PER_NET?351?">'SFMP- Series 41'!$H$18:$H$51</definedName>
    <definedName name="XDO_?FINAL_PER_NET?352?">'SFMP- Series 41'!$H$18:$H$66</definedName>
    <definedName name="XDO_?FINAL_PER_NET?353?">'SFMP- Series 41'!$H$18:$H$71</definedName>
    <definedName name="XDO_?FINAL_PER_NET?354?">'SFMP- Series 42'!$H$18</definedName>
    <definedName name="XDO_?FINAL_PER_NET?355?">'SFMP- Series 42'!$H$18:$H$40</definedName>
    <definedName name="XDO_?FINAL_PER_NET?356?">'SFMP- Series 42'!$H$18:$H$61</definedName>
    <definedName name="XDO_?FINAL_PER_NET?357?">'SFMP- Series 42'!$H$18:$H$76</definedName>
    <definedName name="XDO_?FINAL_PER_NET?358?">'SFMP- Series 42'!$H$18:$H$81</definedName>
    <definedName name="XDO_?FINAL_PER_NET?359?">'SFMP- Series 43'!$H$26:$H$34</definedName>
    <definedName name="XDO_?FINAL_PER_NET?36?">SEHF!$H$10:$H$125</definedName>
    <definedName name="XDO_?FINAL_PER_NET?360?">'SFMP- Series 43'!$H$26:$H$53</definedName>
    <definedName name="XDO_?FINAL_PER_NET?361?">'SFMP- Series 43'!$H$26:$H$68</definedName>
    <definedName name="XDO_?FINAL_PER_NET?362?">'SFMP- Series 43'!$H$26:$H$73</definedName>
    <definedName name="XDO_?FINAL_PER_NET?363?">'SNN50'!$H$10:$H$59</definedName>
    <definedName name="XDO_?FINAL_PER_NET?364?">'SNN50'!$H$10:$H$102</definedName>
    <definedName name="XDO_?FINAL_PER_NET?365?">'SNN50'!$H$10:$H$107</definedName>
    <definedName name="XDO_?FINAL_PER_NET?366?">'SFMP- Series 44'!$H$26:$H$31</definedName>
    <definedName name="XDO_?FINAL_PER_NET?367?">'SFMP- Series 44'!$H$26:$H$53</definedName>
    <definedName name="XDO_?FINAL_PER_NET?368?">'SFMP- Series 44'!$H$26:$H$68</definedName>
    <definedName name="XDO_?FINAL_PER_NET?369?">'SFMP- Series 44'!$H$26:$H$73</definedName>
    <definedName name="XDO_?FINAL_PER_NET?37?">SEHF!$H$10:$H$135</definedName>
    <definedName name="XDO_?FINAL_PER_NET?370?">'SFMP- Series 45'!$H$26:$H$33</definedName>
    <definedName name="XDO_?FINAL_PER_NET?371?">'SFMP- Series 45'!$H$26:$H$56</definedName>
    <definedName name="XDO_?FINAL_PER_NET?372?">'SFMP- Series 45'!$H$26:$H$71</definedName>
    <definedName name="XDO_?FINAL_PER_NET?373?">'SFMP- Series 45'!$H$26:$H$76</definedName>
    <definedName name="XDO_?FINAL_PER_NET?374?">SBIETFCON!$H$10:$H$39</definedName>
    <definedName name="XDO_?FINAL_PER_NET?375?">SBIETFCON!$H$10:$H$82</definedName>
    <definedName name="XDO_?FINAL_PER_NET?376?">SBIETFCON!$H$10:$H$87</definedName>
    <definedName name="XDO_?FINAL_PER_NET?377?">'SFMP- Series 46'!$H$26:$H$29</definedName>
    <definedName name="XDO_?FINAL_PER_NET?378?">'SFMP- Series 46'!$H$26:$H$48</definedName>
    <definedName name="XDO_?FINAL_PER_NET?379?">'SFMP- Series 46'!$H$26:$H$63</definedName>
    <definedName name="XDO_?FINAL_PER_NET?38?">SEHF!$H$10:$H$143</definedName>
    <definedName name="XDO_?FINAL_PER_NET?380?">'SFMP- Series 46'!$H$26:$H$68</definedName>
    <definedName name="XDO_?FINAL_PER_NET?381?">'SFMP- Series 47'!$H$26:$H$27</definedName>
    <definedName name="XDO_?FINAL_PER_NET?382?">'SFMP- Series 47'!$H$26:$H$48</definedName>
    <definedName name="XDO_?FINAL_PER_NET?383?">'SFMP- Series 47'!$H$26:$H$63</definedName>
    <definedName name="XDO_?FINAL_PER_NET?384?">'SFMP- Series 47'!$H$26:$H$68</definedName>
    <definedName name="XDO_?FINAL_PER_NET?385?">'SFMP- Series 48'!$H$26:$H$28</definedName>
    <definedName name="XDO_?FINAL_PER_NET?386?">'SFMP- Series 48'!$H$26:$H$45</definedName>
    <definedName name="XDO_?FINAL_PER_NET?387?">'SFMP- Series 48'!$H$26:$H$60</definedName>
    <definedName name="XDO_?FINAL_PER_NET?388?">'SFMP- Series 48'!$H$26:$H$65</definedName>
    <definedName name="XDO_?FINAL_PER_NET?389?">SBAF!$H$10:$H$107</definedName>
    <definedName name="XDO_?FINAL_PER_NET?39?">SEHF!$H$10:$H$158</definedName>
    <definedName name="XDO_?FINAL_PER_NET?390?">SBAF!$H$10:$H$113</definedName>
    <definedName name="XDO_?FINAL_PER_NET?391?">SBAF!$H$10:$H$117</definedName>
    <definedName name="XDO_?FINAL_PER_NET?392?">SBAF!$H$10:$H$122</definedName>
    <definedName name="XDO_?FINAL_PER_NET?393?">SBAF!$H$10:$H$155</definedName>
    <definedName name="XDO_?FINAL_PER_NET?394?">SBAF!$H$10:$H$169</definedName>
    <definedName name="XDO_?FINAL_PER_NET?395?">SBAF!$H$10:$H$179</definedName>
    <definedName name="XDO_?FINAL_PER_NET?396?">SBAF!$H$10:$H$200</definedName>
    <definedName name="XDO_?FINAL_PER_NET?397?">SBAF!$H$10:$H$205</definedName>
    <definedName name="XDO_?FINAL_PER_NET?398?">'SFMP- Series 49'!$H$26:$H$33</definedName>
    <definedName name="XDO_?FINAL_PER_NET?399?">'SFMP- Series 49'!$H$26:$H$53</definedName>
    <definedName name="XDO_?FINAL_PER_NET?4?">#REF!</definedName>
    <definedName name="XDO_?FINAL_PER_NET?40?">SEHF!$H$10:$H$163</definedName>
    <definedName name="XDO_?FINAL_PER_NET?400?">'SFMP- Series 49'!$H$26:$H$68</definedName>
    <definedName name="XDO_?FINAL_PER_NET?401?">'SFMP- Series 49'!$H$26:$H$73</definedName>
    <definedName name="XDO_?FINAL_PER_NET?402?">'SFMP- Series 50'!$H$26:$H$30</definedName>
    <definedName name="XDO_?FINAL_PER_NET?403?">'SFMP- Series 50'!$H$26:$H$49</definedName>
    <definedName name="XDO_?FINAL_PER_NET?404?">'SFMP- Series 50'!$H$26:$H$64</definedName>
    <definedName name="XDO_?FINAL_PER_NET?405?">'SFMP- Series 50'!$H$26:$H$69</definedName>
    <definedName name="XDO_?FINAL_PER_NET?406?">'SFMP- Series 51'!$H$26:$H$36</definedName>
    <definedName name="XDO_?FINAL_PER_NET?407?">'SFMP- Series 51'!$H$26:$H$58</definedName>
    <definedName name="XDO_?FINAL_PER_NET?408?">'SFMP- Series 51'!$H$26:$H$73</definedName>
    <definedName name="XDO_?FINAL_PER_NET?409?">'SFMP- Series 51'!$H$26:$H$78</definedName>
    <definedName name="XDO_?FINAL_PER_NET?41?">#REF!</definedName>
    <definedName name="XDO_?FINAL_PER_NET?410?">'SFMP- Series 52'!$H$26:$H$30</definedName>
    <definedName name="XDO_?FINAL_PER_NET?411?">'SFMP- Series 52'!$H$26:$H$52</definedName>
    <definedName name="XDO_?FINAL_PER_NET?412?">'SFMP- Series 52'!$H$26:$H$67</definedName>
    <definedName name="XDO_?FINAL_PER_NET?413?">'SFMP- Series 52'!$H$26:$H$72</definedName>
    <definedName name="XDO_?FINAL_PER_NET?414?">'SFMP- Series 53'!$H$26:$H$34</definedName>
    <definedName name="XDO_?FINAL_PER_NET?415?">'SFMP- Series 53'!$H$26:$H$57</definedName>
    <definedName name="XDO_?FINAL_PER_NET?416?">'SFMP- Series 53'!$H$26:$H$72</definedName>
    <definedName name="XDO_?FINAL_PER_NET?417?">'SFMP- Series 53'!$H$26:$H$77</definedName>
    <definedName name="XDO_?FINAL_PER_NET?418?">'SFMP- Series 54'!$H$26:$H$28</definedName>
    <definedName name="XDO_?FINAL_PER_NET?419?">'SFMP- Series 54'!$H$26:$H$44</definedName>
    <definedName name="XDO_?FINAL_PER_NET?42?">#REF!</definedName>
    <definedName name="XDO_?FINAL_PER_NET?420?">'SFMP- Series 54'!$H$26:$H$59</definedName>
    <definedName name="XDO_?FINAL_PER_NET?421?">'SFMP- Series 54'!$H$26:$H$64</definedName>
    <definedName name="XDO_?FINAL_PER_NET?422?">'SFMP- Series 55'!$H$26:$H$32</definedName>
    <definedName name="XDO_?FINAL_PER_NET?423?">'SFMP- Series 55'!$H$26:$H$55</definedName>
    <definedName name="XDO_?FINAL_PER_NET?424?">'SFMP- Series 55'!$H$26:$H$70</definedName>
    <definedName name="XDO_?FINAL_PER_NET?425?">'SFMP- Series 55'!$H$26:$H$75</definedName>
    <definedName name="XDO_?FINAL_PER_NET?426?">'SFMP- Series 56'!$H$26:$H$28</definedName>
    <definedName name="XDO_?FINAL_PER_NET?427?">'SFMP- Series 56'!$H$26:$H$43</definedName>
    <definedName name="XDO_?FINAL_PER_NET?428?">'SFMP- Series 56'!$H$26:$H$58</definedName>
    <definedName name="XDO_?FINAL_PER_NET?429?">'SFMP- Series 56'!$H$26:$H$63</definedName>
    <definedName name="XDO_?FINAL_PER_NET?43?">SMIF!$H$18:$H$31</definedName>
    <definedName name="XDO_?FINAL_PER_NET?430?">'SFMP- Series 57'!$H$26:$H$29</definedName>
    <definedName name="XDO_?FINAL_PER_NET?431?">'SFMP- Series 57'!$H$26:$H$52</definedName>
    <definedName name="XDO_?FINAL_PER_NET?432?">'SFMP- Series 57'!$H$26:$H$67</definedName>
    <definedName name="XDO_?FINAL_PER_NET?433?">'SFMP- Series 57'!$H$26:$H$72</definedName>
    <definedName name="XDO_?FINAL_PER_NET?434?">'SFMP- Series 58'!$H$26:$H$31</definedName>
    <definedName name="XDO_?FINAL_PER_NET?435?">'SFMP- Series 58'!$H$26:$H$50</definedName>
    <definedName name="XDO_?FINAL_PER_NET?436?">'SFMP- Series 58'!$H$26:$H$65</definedName>
    <definedName name="XDO_?FINAL_PER_NET?437?">'SFMP- Series 58'!$H$26:$H$70</definedName>
    <definedName name="XDO_?FINAL_PER_NET?438?">SCPSE!$H$18:$H$45</definedName>
    <definedName name="XDO_?FINAL_PER_NET?439?">SCPSE!$H$18:$H$54</definedName>
    <definedName name="XDO_?FINAL_PER_NET?44?">SMIF!$H$18:$H$42</definedName>
    <definedName name="XDO_?FINAL_PER_NET?440?">SCPSE!$H$18:$H$128</definedName>
    <definedName name="XDO_?FINAL_PER_NET?441?">SCPSE!$H$18:$H$155</definedName>
    <definedName name="XDO_?FINAL_PER_NET?442?">SCPSE!$H$18:$H$160</definedName>
    <definedName name="XDO_?FINAL_PER_NET?443?">'SFMP- Series 59'!$H$38:$H$40</definedName>
    <definedName name="XDO_?FINAL_PER_NET?444?">'SFMP- Series 59'!$H$38:$H$55</definedName>
    <definedName name="XDO_?FINAL_PER_NET?445?">'SFMP- Series 59'!$H$38:$H$60</definedName>
    <definedName name="XDO_?FINAL_PER_NET?446?">'SFMP- Series 60'!$H$26:$H$30</definedName>
    <definedName name="XDO_?FINAL_PER_NET?447?">'SFMP- Series 60'!$H$26:$H$51</definedName>
    <definedName name="XDO_?FINAL_PER_NET?448?">'SFMP- Series 60'!$H$26:$H$66</definedName>
    <definedName name="XDO_?FINAL_PER_NET?449?">'SFMP- Series 60'!$H$26:$H$71</definedName>
    <definedName name="XDO_?FINAL_PER_NET?45?">SMIF!$H$18:$H$52</definedName>
    <definedName name="XDO_?FINAL_PER_NET?450?">SMCF!$H$10:$H$53</definedName>
    <definedName name="XDO_?FINAL_PER_NET?451?">SMCF!$H$10:$H$68</definedName>
    <definedName name="XDO_?FINAL_PER_NET?452?">SMCF!$H$10:$H$80</definedName>
    <definedName name="XDO_?FINAL_PER_NET?453?">SMCF!$H$10:$H$99</definedName>
    <definedName name="XDO_?FINAL_PER_NET?454?">SMCF!$H$10:$H$104</definedName>
    <definedName name="XDO_?FINAL_PER_NET?455?">'SFMP- Series 61'!$H$26:$H$36</definedName>
    <definedName name="XDO_?FINAL_PER_NET?456?">'SFMP- Series 61'!$H$26:$H$58</definedName>
    <definedName name="XDO_?FINAL_PER_NET?457?">'SFMP- Series 61'!$H$26:$H$73</definedName>
    <definedName name="XDO_?FINAL_PER_NET?458?">'SFMP- Series 61'!$H$26:$H$78</definedName>
    <definedName name="XDO_?FINAL_PER_NET?459?">'SFMP- Series 66'!$H$26:$H$34</definedName>
    <definedName name="XDO_?FINAL_PER_NET?46?">SMIF!$H$18:$H$65</definedName>
    <definedName name="XDO_?FINAL_PER_NET?460?">'SFMP- Series 66'!$H$26:$H$56</definedName>
    <definedName name="XDO_?FINAL_PER_NET?461?">'SFMP- Series 66'!$H$26:$H$71</definedName>
    <definedName name="XDO_?FINAL_PER_NET?462?">'SFMP- Series 66'!$H$26:$H$76</definedName>
    <definedName name="XDO_?FINAL_PER_NET?463?">'SFMP- Series 67'!$H$26:$H$34</definedName>
    <definedName name="XDO_?FINAL_PER_NET?464?">'SFMP- Series 67'!$H$26:$H$56</definedName>
    <definedName name="XDO_?FINAL_PER_NET?465?">'SFMP- Series 67'!$H$26:$H$71</definedName>
    <definedName name="XDO_?FINAL_PER_NET?466?">'SFMP- Series 67'!$H$26:$H$76</definedName>
    <definedName name="XDO_?FINAL_PER_NET?467?">'SFMP- Series 64'!$H$24</definedName>
    <definedName name="XDO_?FINAL_PER_NET?468?">'SFMP- Series 64'!$H$24:$H$32</definedName>
    <definedName name="XDO_?FINAL_PER_NET?469?">'SFMP- Series 64'!$H$24:$H$53</definedName>
    <definedName name="XDO_?FINAL_PER_NET?47?">SMIF!$H$18:$H$75</definedName>
    <definedName name="XDO_?FINAL_PER_NET?470?">'SFMP- Series 64'!$H$24:$H$68</definedName>
    <definedName name="XDO_?FINAL_PER_NET?471?">'SFMP- Series 64'!$H$24:$H$73</definedName>
    <definedName name="XDO_?FINAL_PER_NET?472?">'SFMP- Series 68'!$H$24</definedName>
    <definedName name="XDO_?FINAL_PER_NET?473?">'SFMP- Series 68'!$H$24:$H$41</definedName>
    <definedName name="XDO_?FINAL_PER_NET?474?">'SFMP- Series 68'!$H$24:$H$56</definedName>
    <definedName name="XDO_?FINAL_PER_NET?475?">'SFMP- Series 68'!$H$24:$H$61</definedName>
    <definedName name="XDO_?FINAL_PER_NET?476?">SNM150IF!$H$10:$H$159</definedName>
    <definedName name="XDO_?FINAL_PER_NET?477?">SNM150IF!$H$10:$H$202</definedName>
    <definedName name="XDO_?FINAL_PER_NET?478?">SNM150IF!$H$10:$H$207</definedName>
    <definedName name="XDO_?FINAL_PER_NET?479?">SNS250IF!$H$10:$H$259</definedName>
    <definedName name="XDO_?FINAL_PER_NET?48?">SMIF!$H$18:$H$80</definedName>
    <definedName name="XDO_?FINAL_PER_NET?480?">SNS250IF!$H$10:$H$302</definedName>
    <definedName name="XDO_?FINAL_PER_NET?481?">SNS250IF!$H$10:$H$307</definedName>
    <definedName name="XDO_?FINAL_PER_NET?482?">'SCIGI-JUN 2036'!$H$24:$H$25</definedName>
    <definedName name="XDO_?FINAL_PER_NET?483?">'SCIGI-JUN 2036'!$H$24:$H$54</definedName>
    <definedName name="XDO_?FINAL_PER_NET?484?">'SCIGI-JUN 2036'!$H$24:$H$59</definedName>
    <definedName name="XDO_?FINAL_PER_NET?485?">'SCIGI-APR 2029'!$H$24</definedName>
    <definedName name="XDO_?FINAL_PER_NET?486?">'SCIGI-APR 2029'!$H$24:$H$53</definedName>
    <definedName name="XDO_?FINAL_PER_NET?487?">'SCIGI-APR 2029'!$H$24:$H$58</definedName>
    <definedName name="XDO_?FINAL_PER_NET?488?">'SCISI-SEP 2027'!$H$24</definedName>
    <definedName name="XDO_?FINAL_PER_NET?489?">'SCISI-SEP 2027'!$H$24:$H$44</definedName>
    <definedName name="XDO_?FINAL_PER_NET?49?">#REF!</definedName>
    <definedName name="XDO_?FINAL_PER_NET?490?">'SCISI-SEP 2027'!$H$24:$H$71</definedName>
    <definedName name="XDO_?FINAL_PER_NET?491?">'SCISI-SEP 2027'!$H$24:$H$76</definedName>
    <definedName name="XDO_?FINAL_PER_NET?492?">'SFMP- Series 72'!$H$38:$H$41</definedName>
    <definedName name="XDO_?FINAL_PER_NET?493?">'SFMP- Series 72'!$H$38:$H$56</definedName>
    <definedName name="XDO_?FINAL_PER_NET?494?">'SFMP- Series 72'!$H$38:$H$61</definedName>
    <definedName name="XDO_?FINAL_PER_NET?495?">'SFMP- Series 73'!$H$38:$H$41</definedName>
    <definedName name="XDO_?FINAL_PER_NET?496?">'SFMP- Series 73'!$H$38:$H$56</definedName>
    <definedName name="XDO_?FINAL_PER_NET?497?">'SFMP- Series 73'!$H$38:$H$61</definedName>
    <definedName name="XDO_?FINAL_PER_NET?498?">SLDF!$H$24:$H$33</definedName>
    <definedName name="XDO_?FINAL_PER_NET?499?">SLDF!$H$24:$H$54</definedName>
    <definedName name="XDO_?FINAL_PER_NET?5?">#REF!</definedName>
    <definedName name="XDO_?FINAL_PER_NET?50?">#REF!</definedName>
    <definedName name="XDO_?FINAL_PER_NET?500?">SLDF!$H$24:$H$64</definedName>
    <definedName name="XDO_?FINAL_PER_NET?501?">SLDF!$H$24:$H$69</definedName>
    <definedName name="XDO_?FINAL_PER_NET?502?">'SFMP- Series 74'!$H$26:$H$33</definedName>
    <definedName name="XDO_?FINAL_PER_NET?503?">'SFMP- Series 74'!$H$26:$H$50</definedName>
    <definedName name="XDO_?FINAL_PER_NET?504?">'SFMP- Series 74'!$H$26:$H$65</definedName>
    <definedName name="XDO_?FINAL_PER_NET?505?">'SFMP- Series 74'!$H$26:$H$70</definedName>
    <definedName name="XDO_?FINAL_PER_NET?506?">'SFMP- Series 76'!$H$18:$H$21</definedName>
    <definedName name="XDO_?FINAL_PER_NET?507?">'SFMP- Series 76'!$H$18:$H$31</definedName>
    <definedName name="XDO_?FINAL_PER_NET?508?">'SFMP- Series 76'!$H$18:$H$49</definedName>
    <definedName name="XDO_?FINAL_PER_NET?509?">'SFMP- Series 76'!$H$18:$H$64</definedName>
    <definedName name="XDO_?FINAL_PER_NET?51?">SCOF!$H$10:$H$59</definedName>
    <definedName name="XDO_?FINAL_PER_NET?510?">'SFMP- Series 76'!$H$18:$H$69</definedName>
    <definedName name="XDO_?FINAL_PER_NET?511?">'SFMP- Series 78'!$H$18:$H$22</definedName>
    <definedName name="XDO_?FINAL_PER_NET?512?">'SFMP- Series 78'!$H$18:$H$34</definedName>
    <definedName name="XDO_?FINAL_PER_NET?513?">'SFMP- Series 78'!$H$18:$H$51</definedName>
    <definedName name="XDO_?FINAL_PER_NET?514?">'SFMP- Series 78'!$H$18:$H$66</definedName>
    <definedName name="XDO_?FINAL_PER_NET?515?">'SFMP- Series 78'!$H$18:$H$71</definedName>
    <definedName name="XDO_?FINAL_PER_NET?516?">SDYF!$H$10:$H$50</definedName>
    <definedName name="XDO_?FINAL_PER_NET?517?">SDYF!$H$10:$H$58</definedName>
    <definedName name="XDO_?FINAL_PER_NET?518?">SDYF!$H$10:$H$65</definedName>
    <definedName name="XDO_?FINAL_PER_NET?519?">SDYF!$H$10:$H$86</definedName>
    <definedName name="XDO_?FINAL_PER_NET?52?">SCOF!$H$10:$H$84</definedName>
    <definedName name="XDO_?FINAL_PER_NET?520?">SDYF!$H$10:$H$105</definedName>
    <definedName name="XDO_?FINAL_PER_NET?521?">SDYF!$H$10:$H$110</definedName>
    <definedName name="XDO_?FINAL_PER_NET?522?">'SFMP- Series 79'!$H$18:$H$21</definedName>
    <definedName name="XDO_?FINAL_PER_NET?523?">'SFMP- Series 79'!$H$18:$H$44</definedName>
    <definedName name="XDO_?FINAL_PER_NET?524?">'SFMP- Series 79'!$H$18:$H$59</definedName>
    <definedName name="XDO_?FINAL_PER_NET?525?">'SFMP- Series 79'!$H$18:$H$64</definedName>
    <definedName name="XDO_?FINAL_PER_NET?526?">'SFMP- Series 81'!$H$18:$H$25</definedName>
    <definedName name="XDO_?FINAL_PER_NET?527?">'SFMP- Series 81'!$H$18:$H$41</definedName>
    <definedName name="XDO_?FINAL_PER_NET?528?">'SFMP- Series 81'!$H$18:$H$59</definedName>
    <definedName name="XDO_?FINAL_PER_NET?529?">'SFMP- Series 81'!$H$18:$H$74</definedName>
    <definedName name="XDO_?FINAL_PER_NET?53?">SCOF!$H$10:$H$103</definedName>
    <definedName name="XDO_?FINAL_PER_NET?530?">'SFMP- Series 81'!$H$18:$H$79</definedName>
    <definedName name="XDO_?FINAL_PER_NET?531?">'SBI-BSE-SENSEX-IF'!$H$10:$H$39</definedName>
    <definedName name="XDO_?FINAL_PER_NET?532?">'SBI-BSE-SENSEX-IF'!$H$10:$H$82</definedName>
    <definedName name="XDO_?FINAL_PER_NET?533?">'SBI-BSE-SENSEX-IF'!$H$10:$H$87</definedName>
    <definedName name="XDO_?FINAL_PER_NET?534?">LIQUIDSBI!$H$52</definedName>
    <definedName name="XDO_?FINAL_PER_NET?535?">LIQUIDSBI!$H$52:$H$57</definedName>
    <definedName name="XDO_?FINAL_PER_NET?536?">SN50EWIF!$H$10:$H$59</definedName>
    <definedName name="XDO_?FINAL_PER_NET?537?">SN50EWIF!$H$10:$H$102</definedName>
    <definedName name="XDO_?FINAL_PER_NET?538?">SN50EWIF!$H$10:$H$107</definedName>
    <definedName name="XDO_?FINAL_PER_NET?539?">SEOF!$H$10:$H$38</definedName>
    <definedName name="XDO_?FINAL_PER_NET?54?">SCOF!$H$10:$H$108</definedName>
    <definedName name="XDO_?FINAL_PER_NET?540?">SEOF!$H$10:$H$63</definedName>
    <definedName name="XDO_?FINAL_PER_NET?541?">SEOF!$H$10:$H$82</definedName>
    <definedName name="XDO_?FINAL_PER_NET?542?">SEOF!$H$10:$H$87</definedName>
    <definedName name="XDO_?FINAL_PER_NET?543?">'SBI-AOF'!$H$10:$H$36</definedName>
    <definedName name="XDO_?FINAL_PER_NET?544?">'SBI-AOF'!$H$10:$H$61</definedName>
    <definedName name="XDO_?FINAL_PER_NET?545?">'SBI-AOF'!$H$10:$H$80</definedName>
    <definedName name="XDO_?FINAL_PER_NET?546?">'SBI-AOF'!$H$10:$H$85</definedName>
    <definedName name="XDO_?FINAL_PER_NET?547?">'SBI Silver ETF'!$H$54</definedName>
    <definedName name="XDO_?FINAL_PER_NET?548?">'SBI Silver ETF'!$H$54:$H$56</definedName>
    <definedName name="XDO_?FINAL_PER_NET?549?">'SBI Silver ETF'!$H$54:$H$59</definedName>
    <definedName name="XDO_?FINAL_PER_NET?55?">STOF!$H$10:$H$34</definedName>
    <definedName name="XDO_?FINAL_PER_NET?550?">'SBI Silver ETF Fund of Fund'!$H$42</definedName>
    <definedName name="XDO_?FINAL_PER_NET?551?">'SBI Silver ETF Fund of Fund'!$H$42:$H$54</definedName>
    <definedName name="XDO_?FINAL_PER_NET?552?">'SBI Silver ETF Fund of Fund'!$H$42:$H$59</definedName>
    <definedName name="XDO_?FINAL_PER_NET?553?">'SBI Nifty50 Equal Weight ETF'!$H$10:$H$59</definedName>
    <definedName name="XDO_?FINAL_PER_NET?554?">'SBI Nifty50 Equal Weight ETF'!$H$10:$H$102</definedName>
    <definedName name="XDO_?FINAL_PER_NET?555?">'SBI Nifty50 Equal Weight ETF'!$H$10:$H$107</definedName>
    <definedName name="XDO_?FINAL_PER_NET?556?">SIOF!$H$10:$H$47</definedName>
    <definedName name="XDO_?FINAL_PER_NET?557?">SIOF!$H$10:$H$72</definedName>
    <definedName name="XDO_?FINAL_PER_NET?558?">SIOF!$H$10:$H$91</definedName>
    <definedName name="XDO_?FINAL_PER_NET?559?">SIOF!$H$10:$H$96</definedName>
    <definedName name="XDO_?FINAL_PER_NET?56?">STOF!$H$10:$H$39</definedName>
    <definedName name="XDO_?FINAL_PER_NET?560?">'SBI Nifty 500 Index Fund'!$H$10:$H$509</definedName>
    <definedName name="XDO_?FINAL_PER_NET?561?">'SBI Nifty 500 Index Fund'!$H$10:$H$552</definedName>
    <definedName name="XDO_?FINAL_PER_NET?562?">'SBI Nifty 500 Index Fund'!$H$10:$H$557</definedName>
    <definedName name="XDO_?FINAL_PER_NET?563?">SBINICIF!$H$10:$H$39</definedName>
    <definedName name="XDO_?FINAL_PER_NET?564?">SBINICIF!$H$10:$H$82</definedName>
    <definedName name="XDO_?FINAL_PER_NET?565?">SBINICIF!$H$10:$H$87</definedName>
    <definedName name="XDO_?FINAL_PER_NET?566?">'SBI Quant Fund'!$H$10:$H$33</definedName>
    <definedName name="XDO_?FINAL_PER_NET?567?">'SBI Quant Fund'!$H$10:$H$76</definedName>
    <definedName name="XDO_?FINAL_PER_NET?568?">'SBI Quant Fund'!$H$10:$H$81</definedName>
    <definedName name="XDO_?FINAL_PER_NET?569?">#REF!</definedName>
    <definedName name="XDO_?FINAL_PER_NET?57?">STOF!$H$10:$H$47</definedName>
    <definedName name="XDO_?FINAL_PER_NET?570?">#REF!</definedName>
    <definedName name="XDO_?FINAL_PER_NET?571?">#REF!</definedName>
    <definedName name="XDO_?FINAL_PER_NET?572?">#REF!</definedName>
    <definedName name="XDO_?FINAL_PER_NET?573?">#REF!</definedName>
    <definedName name="XDO_?FINAL_PER_NET?574?">#REF!</definedName>
    <definedName name="XDO_?FINAL_PER_NET?575?">#REF!</definedName>
    <definedName name="XDO_?FINAL_PER_NET?576?">#REF!</definedName>
    <definedName name="XDO_?FINAL_PER_NET?577?">#REF!</definedName>
    <definedName name="XDO_?FINAL_PER_NET?578?">#REF!</definedName>
    <definedName name="XDO_?FINAL_PER_NET?579?">#REF!</definedName>
    <definedName name="XDO_?FINAL_PER_NET?58?">STOF!$H$10:$H$68</definedName>
    <definedName name="XDO_?FINAL_PER_NET?580?">#REF!</definedName>
    <definedName name="XDO_?FINAL_PER_NET?581?">#REF!</definedName>
    <definedName name="XDO_?FINAL_PER_NET?582?">#REF!</definedName>
    <definedName name="XDO_?FINAL_PER_NET?583?">#REF!</definedName>
    <definedName name="XDO_?FINAL_PER_NET?584?">#REF!</definedName>
    <definedName name="XDO_?FINAL_PER_NET?585?">#REF!</definedName>
    <definedName name="XDO_?FINAL_PER_NET?59?">STOF!$H$10:$H$87</definedName>
    <definedName name="XDO_?FINAL_PER_NET?6?">#REF!</definedName>
    <definedName name="XDO_?FINAL_PER_NET?60?">STOF!$H$10:$H$92</definedName>
    <definedName name="XDO_?FINAL_PER_NET?61?">SHOF!$H$10:$H$38</definedName>
    <definedName name="XDO_?FINAL_PER_NET?62?">SHOF!$H$10:$H$44</definedName>
    <definedName name="XDO_?FINAL_PER_NET?63?">SHOF!$H$10:$H$65</definedName>
    <definedName name="XDO_?FINAL_PER_NET?64?">SHOF!$H$10:$H$84</definedName>
    <definedName name="XDO_?FINAL_PER_NET?65?">SHOF!$H$10:$H$89</definedName>
    <definedName name="XDO_?FINAL_PER_NET?66?">SCF!$H$10:$H$95</definedName>
    <definedName name="XDO_?FINAL_PER_NET?67?">SCF!$H$10:$H$102</definedName>
    <definedName name="XDO_?FINAL_PER_NET?68?">SCF!$H$10:$H$106</definedName>
    <definedName name="XDO_?FINAL_PER_NET?69?">SCF!$H$10:$H$131</definedName>
    <definedName name="XDO_?FINAL_PER_NET?7?">#REF!</definedName>
    <definedName name="XDO_?FINAL_PER_NET?70?">SCF!$H$10:$H$150</definedName>
    <definedName name="XDO_?FINAL_PER_NET?71?">SCF!$H$10:$H$155</definedName>
    <definedName name="XDO_?FINAL_PER_NET?72?">SNIF!$H$10:$H$59</definedName>
    <definedName name="XDO_?FINAL_PER_NET?73?">SNIF!$H$10:$H$102</definedName>
    <definedName name="XDO_?FINAL_PER_NET?74?">SNIF!$H$10:$H$107</definedName>
    <definedName name="XDO_?FINAL_PER_NET?75?">'SMCBF-SP'!$H$10:$H$29</definedName>
    <definedName name="XDO_?FINAL_PER_NET?76?">'SMCBF-SP'!$H$10:$H$49</definedName>
    <definedName name="XDO_?FINAL_PER_NET?77?">'SMCBF-SP'!$H$10:$H$60</definedName>
    <definedName name="XDO_?FINAL_PER_NET?78?">'SMCBF-SP'!$H$10:$H$65</definedName>
    <definedName name="XDO_?FINAL_PER_NET?79?">'SMCBF-SP'!$H$10:$H$78</definedName>
    <definedName name="XDO_?FINAL_PER_NET?8?">#REF!</definedName>
    <definedName name="XDO_?FINAL_PER_NET?80?">'SMCBF-SP'!$H$10:$H$93</definedName>
    <definedName name="XDO_?FINAL_PER_NET?81?">'SMCBF-SP'!$H$10:$H$98</definedName>
    <definedName name="XDO_?FINAL_PER_NET?82?">SOF!$H$30</definedName>
    <definedName name="XDO_?FINAL_PER_NET?83?">SOF!$H$30:$H$35</definedName>
    <definedName name="XDO_?FINAL_PER_NET?84?">SOF!$H$30:$H$39</definedName>
    <definedName name="XDO_?FINAL_PER_NET?85?">SOF!$H$30:$H$59</definedName>
    <definedName name="XDO_?FINAL_PER_NET?86?">SOF!$H$30:$H$64</definedName>
    <definedName name="XDO_?FINAL_PER_NET?87?">SMMDF!$H$18:$H$49</definedName>
    <definedName name="XDO_?FINAL_PER_NET?88?">SMMDF!$H$18:$H$62</definedName>
    <definedName name="XDO_?FINAL_PER_NET?89?">SMMDF!$H$18:$H$70</definedName>
    <definedName name="XDO_?FINAL_PER_NET?9?">SLMF!$H$10:$H$85</definedName>
    <definedName name="XDO_?FINAL_PER_NET?90?">SMMDF!$H$18:$H$77</definedName>
    <definedName name="XDO_?FINAL_PER_NET?91?">SMMDF!$H$18:$H$90</definedName>
    <definedName name="XDO_?FINAL_PER_NET?92?">SMMDF!$H$18:$H$100</definedName>
    <definedName name="XDO_?FINAL_PER_NET?93?">SMMDF!$H$18:$H$105</definedName>
    <definedName name="XDO_?FINAL_PER_NET?94?">SLF!$H$18</definedName>
    <definedName name="XDO_?FINAL_PER_NET?95?">SLF!$H$18:$H$65</definedName>
    <definedName name="XDO_?FINAL_PER_NET?96?">SLF!$H$18:$H$89</definedName>
    <definedName name="XDO_?FINAL_PER_NET?97?">SLF!$H$18:$H$101</definedName>
    <definedName name="XDO_?FINAL_PER_NET?98?">SLF!$H$18:$H$112</definedName>
    <definedName name="XDO_?FINAL_PER_NET?99?">SLF!$H$18:$H$125</definedName>
    <definedName name="XDO_?FINAL_QUANTITE?">SMEEF!$F$10:$F$99</definedName>
    <definedName name="XDO_?FINAL_QUANTITE?1?">#REF!</definedName>
    <definedName name="XDO_?FINAL_QUANTITE?10?">SLMF!$F$10:$F$91</definedName>
    <definedName name="XDO_?FINAL_QUANTITE?100?">SDBF!$F$18:$F$24</definedName>
    <definedName name="XDO_?FINAL_QUANTITE?101?">SDBF!$F$18:$F$30</definedName>
    <definedName name="XDO_?FINAL_QUANTITE?102?">SDBF!$F$18:$F$36</definedName>
    <definedName name="XDO_?FINAL_QUANTITE?103?">SDBF!$F$18:$F$57</definedName>
    <definedName name="XDO_?FINAL_QUANTITE?104?">SDBF!$F$18:$F$67</definedName>
    <definedName name="XDO_?FINAL_QUANTITE?105?">SDBF!$F$18:$F$72</definedName>
    <definedName name="XDO_?FINAL_QUANTITE?106?">SSF!$F$24</definedName>
    <definedName name="XDO_?FINAL_QUANTITE?107?">SSF!$F$24:$F$61</definedName>
    <definedName name="XDO_?FINAL_QUANTITE?108?">SSF!$F$24:$F$97</definedName>
    <definedName name="XDO_?FINAL_QUANTITE?109?">SSF!$F$24:$F$136</definedName>
    <definedName name="XDO_?FINAL_QUANTITE?11?">SLMF!$F$10:$F$95</definedName>
    <definedName name="XDO_?FINAL_QUANTITE?110?">SSF!$F$24:$F$140</definedName>
    <definedName name="XDO_?FINAL_QUANTITE?111?">SSF!$F$24:$F$151</definedName>
    <definedName name="XDO_?FINAL_QUANTITE?112?">SSF!$F$24:$F$164</definedName>
    <definedName name="XDO_?FINAL_QUANTITE?113?">SCRF!$F$16</definedName>
    <definedName name="XDO_?FINAL_QUANTITE?114?">SCRF!$F$16:$F$50</definedName>
    <definedName name="XDO_?FINAL_QUANTITE?115?">SCRF!$F$16:$F$61</definedName>
    <definedName name="XDO_?FINAL_QUANTITE?116?">SCRF!$F$16:$F$82</definedName>
    <definedName name="XDO_?FINAL_QUANTITE?117?">SCRF!$F$16:$F$92</definedName>
    <definedName name="XDO_?FINAL_QUANTITE?118?">SCRF!$F$16:$F$97</definedName>
    <definedName name="XDO_?FINAL_QUANTITE?119?">SFEF!$F$10:$F$34</definedName>
    <definedName name="XDO_?FINAL_QUANTITE?12?">SLMF!$F$10:$F$116</definedName>
    <definedName name="XDO_?FINAL_QUANTITE?120?">SFEF!$F$10:$F$41</definedName>
    <definedName name="XDO_?FINAL_QUANTITE?121?">SFEF!$F$10:$F$66</definedName>
    <definedName name="XDO_?FINAL_QUANTITE?122?">SFEF!$F$10:$F$85</definedName>
    <definedName name="XDO_?FINAL_QUANTITE?123?">SFEF!$F$10:$F$90</definedName>
    <definedName name="XDO_?FINAL_QUANTITE?124?">SCHF!$F$10:$F$49</definedName>
    <definedName name="XDO_?FINAL_QUANTITE?125?">SCHF!$F$10:$F$57</definedName>
    <definedName name="XDO_?FINAL_QUANTITE?126?">SCHF!$F$10:$F$113</definedName>
    <definedName name="XDO_?FINAL_QUANTITE?127?">SCHF!$F$10:$F$126</definedName>
    <definedName name="XDO_?FINAL_QUANTITE?128?">SCHF!$F$10:$F$132</definedName>
    <definedName name="XDO_?FINAL_QUANTITE?129?">SCHF!$F$10:$F$140</definedName>
    <definedName name="XDO_?FINAL_QUANTITE?13?">SLMF!$F$10:$F$135</definedName>
    <definedName name="XDO_?FINAL_QUANTITE?130?">SCHF!$F$10:$F$153</definedName>
    <definedName name="XDO_?FINAL_QUANTITE?131?">SCHF!$F$10:$F$163</definedName>
    <definedName name="XDO_?FINAL_QUANTITE?132?">SCHF!$F$10:$F$168</definedName>
    <definedName name="XDO_?FINAL_QUANTITE?133?">SMUSD!$F$18:$F$43</definedName>
    <definedName name="XDO_?FINAL_QUANTITE?134?">SMUSD!$F$18:$F$50</definedName>
    <definedName name="XDO_?FINAL_QUANTITE?135?">SMUSD!$F$18:$F$54</definedName>
    <definedName name="XDO_?FINAL_QUANTITE?136?">SMUSD!$F$18:$F$64</definedName>
    <definedName name="XDO_?FINAL_QUANTITE?137?">SMUSD!$F$18:$F$75</definedName>
    <definedName name="XDO_?FINAL_QUANTITE?138?">SMUSD!$F$18:$F$96</definedName>
    <definedName name="XDO_?FINAL_QUANTITE?139?">SMUSD!$F$18:$F$101</definedName>
    <definedName name="XDO_?FINAL_QUANTITE?14?">SLMF!$F$10:$F$140</definedName>
    <definedName name="XDO_?FINAL_QUANTITE?140?">SMUSD!$F$18:$F$112</definedName>
    <definedName name="XDO_?FINAL_QUANTITE?141?">SMUSD!$F$18:$F$122</definedName>
    <definedName name="XDO_?FINAL_QUANTITE?142?">SMUSD!$F$18:$F$127</definedName>
    <definedName name="XDO_?FINAL_QUANTITE?143?">SMIDCAP!$F$10:$F$73</definedName>
    <definedName name="XDO_?FINAL_QUANTITE?144?">SMIDCAP!$F$10:$F$101</definedName>
    <definedName name="XDO_?FINAL_QUANTITE?145?">SMIDCAP!$F$10:$F$121</definedName>
    <definedName name="XDO_?FINAL_QUANTITE?146?">SMIDCAP!$F$10:$F$126</definedName>
    <definedName name="XDO_?FINAL_QUANTITE?147?">SMCMF!$F$24:$F$25</definedName>
    <definedName name="XDO_?FINAL_QUANTITE?148?">SMCMF!$F$24:$F$54</definedName>
    <definedName name="XDO_?FINAL_QUANTITE?149?">SMCMF!$F$24:$F$59</definedName>
    <definedName name="XDO_?FINAL_QUANTITE?15?">SLTEF!$F$10:$F$69</definedName>
    <definedName name="XDO_?FINAL_QUANTITE?150?">SMCOMMA!$F$10:$F$36</definedName>
    <definedName name="XDO_?FINAL_QUANTITE?151?">SMCOMMA!$F$10:$F$61</definedName>
    <definedName name="XDO_?FINAL_QUANTITE?152?">SMCOMMA!$F$10:$F$80</definedName>
    <definedName name="XDO_?FINAL_QUANTITE?153?">SMCOMMA!$F$10:$F$85</definedName>
    <definedName name="XDO_?FINAL_QUANTITE?154?">SMGF!$F$24:$F$30</definedName>
    <definedName name="XDO_?FINAL_QUANTITE?155?">SMGF!$F$24:$F$59</definedName>
    <definedName name="XDO_?FINAL_QUANTITE?156?">SMGF!$F$24:$F$64</definedName>
    <definedName name="XDO_?FINAL_QUANTITE?157?">SFLEXI!$F$10:$F$103</definedName>
    <definedName name="XDO_?FINAL_QUANTITE?158?">SFLEXI!$F$10:$F$111</definedName>
    <definedName name="XDO_?FINAL_QUANTITE?159?">SFLEXI!$F$10:$F$132</definedName>
    <definedName name="XDO_?FINAL_QUANTITE?16?">SLTEF!$F$10:$F$94</definedName>
    <definedName name="XDO_?FINAL_QUANTITE?160?">SFLEXI!$F$10:$F$152</definedName>
    <definedName name="XDO_?FINAL_QUANTITE?161?">SFLEXI!$F$10:$F$157</definedName>
    <definedName name="XDO_?FINAL_QUANTITE?162?">SMAAF!$F$10:$F$59</definedName>
    <definedName name="XDO_?FINAL_QUANTITE?163?">SMAAF!$F$10:$F$67</definedName>
    <definedName name="XDO_?FINAL_QUANTITE?164?">SMAAF!$F$10:$F$72</definedName>
    <definedName name="XDO_?FINAL_QUANTITE?165?">SMAAF!$F$10:$F$108</definedName>
    <definedName name="XDO_?FINAL_QUANTITE?166?">SMAAF!$F$10:$F$118</definedName>
    <definedName name="XDO_?FINAL_QUANTITE?167?">SMAAF!$F$10:$F$127</definedName>
    <definedName name="XDO_?FINAL_QUANTITE?168?">SMAAF!$F$10:$F$140</definedName>
    <definedName name="XDO_?FINAL_QUANTITE?169?">SMAAF!$F$10:$F$152</definedName>
    <definedName name="XDO_?FINAL_QUANTITE?17?">SLTEF!$F$10:$F$114</definedName>
    <definedName name="XDO_?FINAL_QUANTITE?170?">SMAAF!$F$10:$F$157</definedName>
    <definedName name="XDO_?FINAL_QUANTITE?171?">SBLUECHIP!$F$10:$F$54</definedName>
    <definedName name="XDO_?FINAL_QUANTITE?172?">SBLUECHIP!$F$10:$F$81</definedName>
    <definedName name="XDO_?FINAL_QUANTITE?173?">SBLUECHIP!$F$10:$F$101</definedName>
    <definedName name="XDO_?FINAL_QUANTITE?174?">SBLUECHIP!$F$10:$F$106</definedName>
    <definedName name="XDO_?FINAL_QUANTITE?175?">SAOF!$F$10:$F$217</definedName>
    <definedName name="XDO_?FINAL_QUANTITE?176?">SAOF!$F$10:$F$243</definedName>
    <definedName name="XDO_?FINAL_QUANTITE?177?">SAOF!$F$10:$F$260</definedName>
    <definedName name="XDO_?FINAL_QUANTITE?178?">SAOF!$F$10:$F$265</definedName>
    <definedName name="XDO_?FINAL_QUANTITE?179?">SAOF!$F$10:$F$272</definedName>
    <definedName name="XDO_?FINAL_QUANTITE?18?">SLTEF!$F$10:$F$119</definedName>
    <definedName name="XDO_?FINAL_QUANTITE?180?">SAOF!$F$10:$F$283</definedName>
    <definedName name="XDO_?FINAL_QUANTITE?181?">SAOF!$F$10:$F$295</definedName>
    <definedName name="XDO_?FINAL_QUANTITE?182?">SAOF!$F$10:$F$300</definedName>
    <definedName name="XDO_?FINAL_QUANTITE?183?">SIF!$F$10:$F$50</definedName>
    <definedName name="XDO_?FINAL_QUANTITE?184?">SIF!$F$10:$F$58</definedName>
    <definedName name="XDO_?FINAL_QUANTITE?185?">SIF!$F$10:$F$79</definedName>
    <definedName name="XDO_?FINAL_QUANTITE?186?">SIF!$F$10:$F$98</definedName>
    <definedName name="XDO_?FINAL_QUANTITE?187?">SIF!$F$10:$F$103</definedName>
    <definedName name="XDO_?FINAL_QUANTITE?188?">SMLDF!$F$18:$F$84</definedName>
    <definedName name="XDO_?FINAL_QUANTITE?189?">SMLDF!$F$18:$F$93</definedName>
    <definedName name="XDO_?FINAL_QUANTITE?19?">#REF!</definedName>
    <definedName name="XDO_?FINAL_QUANTITE?190?">SMLDF!$F$18:$F$99</definedName>
    <definedName name="XDO_?FINAL_QUANTITE?191?">SMLDF!$F$18:$F$104</definedName>
    <definedName name="XDO_?FINAL_QUANTITE?192?">SMLDF!$F$18:$F$112</definedName>
    <definedName name="XDO_?FINAL_QUANTITE?193?">SMLDF!$F$18:$F$118</definedName>
    <definedName name="XDO_?FINAL_QUANTITE?194?">SMLDF!$F$18:$F$126</definedName>
    <definedName name="XDO_?FINAL_QUANTITE?195?">SMLDF!$F$18:$F$133</definedName>
    <definedName name="XDO_?FINAL_QUANTITE?196?">SMLDF!$F$18:$F$146</definedName>
    <definedName name="XDO_?FINAL_QUANTITE?197?">SSTDF!$F$18:$F$72</definedName>
    <definedName name="XDO_?FINAL_QUANTITE?198?">SSTDF!$F$18:$F$79</definedName>
    <definedName name="XDO_?FINAL_QUANTITE?199?">SSTDF!$F$18:$F$87</definedName>
    <definedName name="XDO_?FINAL_QUANTITE?2?">#REF!</definedName>
    <definedName name="XDO_?FINAL_QUANTITE?20?">#REF!</definedName>
    <definedName name="XDO_?FINAL_QUANTITE?200?">SSTDF!$F$18:$F$93</definedName>
    <definedName name="XDO_?FINAL_QUANTITE?201?">SSTDF!$F$18:$F$106</definedName>
    <definedName name="XDO_?FINAL_QUANTITE?202?">SSTDF!$F$18:$F$113</definedName>
    <definedName name="XDO_?FINAL_QUANTITE?203?">SSTDF!$F$18:$F$123</definedName>
    <definedName name="XDO_?FINAL_QUANTITE?204?">SSTDF!$F$18:$F$128</definedName>
    <definedName name="XDO_?FINAL_QUANTITE?205?">SETFGOLD!$F$46</definedName>
    <definedName name="XDO_?FINAL_QUANTITE?206?">SETFGOLD!$F$46:$F$54</definedName>
    <definedName name="XDO_?FINAL_QUANTITE?207?">SETFGOLD!$F$46:$F$59</definedName>
    <definedName name="XDO_?FINAL_QUANTITE?208?">SPSU!$F$10:$F$34</definedName>
    <definedName name="XDO_?FINAL_QUANTITE?209?">SPSU!$F$10:$F$59</definedName>
    <definedName name="XDO_?FINAL_QUANTITE?21?">#REF!</definedName>
    <definedName name="XDO_?FINAL_QUANTITE?210?">SPSU!$F$10:$F$78</definedName>
    <definedName name="XDO_?FINAL_QUANTITE?211?">SPSU!$F$10:$F$83</definedName>
    <definedName name="XDO_?FINAL_QUANTITE?212?">SGF!$F$42</definedName>
    <definedName name="XDO_?FINAL_QUANTITE?213?">SGF!$F$42:$F$54</definedName>
    <definedName name="XDO_?FINAL_QUANTITE?214?">SGF!$F$42:$F$59</definedName>
    <definedName name="XDO_?FINAL_QUANTITE?215?">SBISENSEX!$F$10:$F$39</definedName>
    <definedName name="XDO_?FINAL_QUANTITE?216?">SBISENSEX!$F$10:$F$82</definedName>
    <definedName name="XDO_?FINAL_QUANTITE?217?">SBISENSEX!$F$10:$F$87</definedName>
    <definedName name="XDO_?FINAL_QUANTITE?218?">SSCF!$F$10:$F$67</definedName>
    <definedName name="XDO_?FINAL_QUANTITE?219?">SSCF!$F$10:$F$92</definedName>
    <definedName name="XDO_?FINAL_QUANTITE?22?">#REF!</definedName>
    <definedName name="XDO_?FINAL_QUANTITE?220?">SSCF!$F$10:$F$111</definedName>
    <definedName name="XDO_?FINAL_QUANTITE?221?">SSCF!$F$10:$F$116</definedName>
    <definedName name="XDO_?FINAL_QUANTITE?222?">SBPF!$F$18:$F$56</definedName>
    <definedName name="XDO_?FINAL_QUANTITE?223?">SBPF!$F$18:$F$65</definedName>
    <definedName name="XDO_?FINAL_QUANTITE?224?">SBPF!$F$18:$F$76</definedName>
    <definedName name="XDO_?FINAL_QUANTITE?225?">SBPF!$F$18:$F$89</definedName>
    <definedName name="XDO_?FINAL_QUANTITE?226?">SBPF!$F$18:$F$99</definedName>
    <definedName name="XDO_?FINAL_QUANTITE?227?">SBPF!$F$18:$F$104</definedName>
    <definedName name="XDO_?FINAL_QUANTITE?228?">'SLTAF-I'!$F$10:$F$33</definedName>
    <definedName name="XDO_?FINAL_QUANTITE?229?">'SLTAF-I'!$F$10:$F$76</definedName>
    <definedName name="XDO_?FINAL_QUANTITE?23?">SMGLF!$F$10:$F$36</definedName>
    <definedName name="XDO_?FINAL_QUANTITE?230?">'SLTAF-I'!$F$10:$F$81</definedName>
    <definedName name="XDO_?FINAL_QUANTITE?231?">'SLTAF-II'!$F$10:$F$34</definedName>
    <definedName name="XDO_?FINAL_QUANTITE?232?">'SLTAF-II'!$F$10:$F$77</definedName>
    <definedName name="XDO_?FINAL_QUANTITE?233?">'SLTAF-II'!$F$10:$F$82</definedName>
    <definedName name="XDO_?FINAL_QUANTITE?234?">SBFS!$F$10:$F$32</definedName>
    <definedName name="XDO_?FINAL_QUANTITE?235?">SBFS!$F$10:$F$57</definedName>
    <definedName name="XDO_?FINAL_QUANTITE?236?">SBFS!$F$10:$F$76</definedName>
    <definedName name="XDO_?FINAL_QUANTITE?237?">SBFS!$F$10:$F$81</definedName>
    <definedName name="XDO_?FINAL_QUANTITE?238?">SETFNN50!$F$10:$F$59</definedName>
    <definedName name="XDO_?FINAL_QUANTITE?239?">SETFNN50!$F$10:$F$102</definedName>
    <definedName name="XDO_?FINAL_QUANTITE?24?">SMGLF!$F$10:$F$45</definedName>
    <definedName name="XDO_?FINAL_QUANTITE?240?">SETFNN50!$F$10:$F$107</definedName>
    <definedName name="XDO_?FINAL_QUANTITE?241?">SETFNIFBK!$F$10:$F$21</definedName>
    <definedName name="XDO_?FINAL_QUANTITE?242?">SETFNIFBK!$F$10:$F$64</definedName>
    <definedName name="XDO_?FINAL_QUANTITE?243?">SETFNIFBK!$F$10:$F$69</definedName>
    <definedName name="XDO_?FINAL_QUANTITE?244?">SETFBSE100!$F$10:$F$109</definedName>
    <definedName name="XDO_?FINAL_QUANTITE?245?">SETFBSE100!$F$10:$F$152</definedName>
    <definedName name="XDO_?FINAL_QUANTITE?246?">SETFBSE100!$F$10:$F$157</definedName>
    <definedName name="XDO_?FINAL_QUANTITE?247?">SESF!$F$10:$F$126</definedName>
    <definedName name="XDO_?FINAL_QUANTITE?248?">SESF!$F$10:$F$132</definedName>
    <definedName name="XDO_?FINAL_QUANTITE?249?">SESF!$F$10:$F$137</definedName>
    <definedName name="XDO_?FINAL_QUANTITE?25?">SMGLF!$F$10:$F$66</definedName>
    <definedName name="XDO_?FINAL_QUANTITE?250?">SESF!$F$10:$F$142</definedName>
    <definedName name="XDO_?FINAL_QUANTITE?251?">SESF!$F$10:$F$161</definedName>
    <definedName name="XDO_?FINAL_QUANTITE?252?">SESF!$F$10:$F$172</definedName>
    <definedName name="XDO_?FINAL_QUANTITE?253?">SESF!$F$10:$F$184</definedName>
    <definedName name="XDO_?FINAL_QUANTITE?254?">SESF!$F$10:$F$203</definedName>
    <definedName name="XDO_?FINAL_QUANTITE?255?">SESF!$F$10:$F$208</definedName>
    <definedName name="XDO_?FINAL_QUANTITE?256?">SETFNIF50!$F$10:$F$59</definedName>
    <definedName name="XDO_?FINAL_QUANTITE?257?">SETFNIF50!$F$10:$F$102</definedName>
    <definedName name="XDO_?FINAL_QUANTITE?258?">SETFNIF50!$F$10:$F$107</definedName>
    <definedName name="XDO_?FINAL_QUANTITE?259?">'SLTAF-III'!$F$10:$F$36</definedName>
    <definedName name="XDO_?FINAL_QUANTITE?26?">SMGLF!$F$10:$F$85</definedName>
    <definedName name="XDO_?FINAL_QUANTITE?260?">'SLTAF-III'!$F$10:$F$79</definedName>
    <definedName name="XDO_?FINAL_QUANTITE?261?">'SLTAF-III'!$F$10:$F$84</definedName>
    <definedName name="XDO_?FINAL_QUANTITE?262?">SETF10GILT!$F$24</definedName>
    <definedName name="XDO_?FINAL_QUANTITE?263?">SETF10GILT!$F$24:$F$53</definedName>
    <definedName name="XDO_?FINAL_QUANTITE?264?">SETF10GILT!$F$24:$F$58</definedName>
    <definedName name="XDO_?FINAL_QUANTITE?265?">'SLTAF-IV'!$F$10:$F$33</definedName>
    <definedName name="XDO_?FINAL_QUANTITE?266?">'SLTAF-IV'!$F$10:$F$76</definedName>
    <definedName name="XDO_?FINAL_QUANTITE?267?">'SLTAF-IV'!$F$10:$F$81</definedName>
    <definedName name="XDO_?FINAL_QUANTITE?268?">'SLTAF-V'!$F$10:$F$37</definedName>
    <definedName name="XDO_?FINAL_QUANTITE?269?">'SLTAF-V'!$F$10:$F$80</definedName>
    <definedName name="XDO_?FINAL_QUANTITE?27?">SMGLF!$F$10:$F$90</definedName>
    <definedName name="XDO_?FINAL_QUANTITE?270?">'SLTAF-V'!$F$10:$F$85</definedName>
    <definedName name="XDO_?FINAL_QUANTITE?271?">'SLTAF-VI'!$F$10:$F$49</definedName>
    <definedName name="XDO_?FINAL_QUANTITE?272?">'SLTAF-VI'!$F$10:$F$92</definedName>
    <definedName name="XDO_?FINAL_QUANTITE?273?">'SLTAF-VI'!$F$10:$F$97</definedName>
    <definedName name="XDO_?FINAL_QUANTITE?274?">SETFSN50!$F$10:$F$59</definedName>
    <definedName name="XDO_?FINAL_QUANTITE?275?">SETFSN50!$F$10:$F$106</definedName>
    <definedName name="XDO_?FINAL_QUANTITE?276?">SBIETFQLTY!$F$10:$F$39</definedName>
    <definedName name="XDO_?FINAL_QUANTITE?277?">SBIETFQLTY!$F$10:$F$82</definedName>
    <definedName name="XDO_?FINAL_QUANTITE?278?">SBIETFQLTY!$F$10:$F$87</definedName>
    <definedName name="XDO_?FINAL_QUANTITE?279?">SCBF!$F$18:$F$95</definedName>
    <definedName name="XDO_?FINAL_QUANTITE?28?">#REF!</definedName>
    <definedName name="XDO_?FINAL_QUANTITE?280?">SCBF!$F$18:$F$101</definedName>
    <definedName name="XDO_?FINAL_QUANTITE?281?">SCBF!$F$18:$F$107</definedName>
    <definedName name="XDO_?FINAL_QUANTITE?282?">SCBF!$F$18:$F$111</definedName>
    <definedName name="XDO_?FINAL_QUANTITE?283?">SCBF!$F$18:$F$118</definedName>
    <definedName name="XDO_?FINAL_QUANTITE?284?">SCBF!$F$18:$F$131</definedName>
    <definedName name="XDO_?FINAL_QUANTITE?285?">SCBF!$F$18:$F$141</definedName>
    <definedName name="XDO_?FINAL_QUANTITE?286?">SCBF!$F$18:$F$146</definedName>
    <definedName name="XDO_?FINAL_QUANTITE?287?">SEMVF!$F$10:$F$59</definedName>
    <definedName name="XDO_?FINAL_QUANTITE?288?">SEMVF!$F$10:$F$102</definedName>
    <definedName name="XDO_?FINAL_QUANTITE?289?">SEMVF!$F$10:$F$107</definedName>
    <definedName name="XDO_?FINAL_QUANTITE?29?">#REF!</definedName>
    <definedName name="XDO_?FINAL_QUANTITE?290?">'SFMP- Series 1'!$F$26:$F$31</definedName>
    <definedName name="XDO_?FINAL_QUANTITE?291?">'SFMP- Series 1'!$F$26:$F$50</definedName>
    <definedName name="XDO_?FINAL_QUANTITE?292?">'SFMP- Series 1'!$F$26:$F$65</definedName>
    <definedName name="XDO_?FINAL_QUANTITE?293?">'SFMP- Series 1'!$F$26:$F$70</definedName>
    <definedName name="XDO_?FINAL_QUANTITE?294?">'SFMP- Series 6'!$F$26:$F$29</definedName>
    <definedName name="XDO_?FINAL_QUANTITE?295?">'SFMP- Series 6'!$F$26:$F$48</definedName>
    <definedName name="XDO_?FINAL_QUANTITE?296?">'SFMP- Series 6'!$F$26:$F$63</definedName>
    <definedName name="XDO_?FINAL_QUANTITE?297?">'SFMP- Series 6'!$F$26:$F$68</definedName>
    <definedName name="XDO_?FINAL_QUANTITE?298?">'SFMP- Series 34'!$F$26</definedName>
    <definedName name="XDO_?FINAL_QUANTITE?299?">'SFMP- Series 34'!$F$26:$F$43</definedName>
    <definedName name="XDO_?FINAL_QUANTITE?3?">#REF!</definedName>
    <definedName name="XDO_?FINAL_QUANTITE?30?">SEHF!$F$10:$F$47</definedName>
    <definedName name="XDO_?FINAL_QUANTITE?300?">'SFMP- Series 34'!$F$26:$F$58</definedName>
    <definedName name="XDO_?FINAL_QUANTITE?301?">'SFMP- Series 34'!$F$26:$F$63</definedName>
    <definedName name="XDO_?FINAL_QUANTITE?302?">'SMCBF-IP'!$F$10:$F$39</definedName>
    <definedName name="XDO_?FINAL_QUANTITE?303?">'SMCBF-IP'!$F$10:$F$45</definedName>
    <definedName name="XDO_?FINAL_QUANTITE?304?">'SMCBF-IP'!$F$10:$F$50</definedName>
    <definedName name="XDO_?FINAL_QUANTITE?305?">'SMCBF-IP'!$F$10:$F$71</definedName>
    <definedName name="XDO_?FINAL_QUANTITE?306?">'SMCBF-IP'!$F$10:$F$90</definedName>
    <definedName name="XDO_?FINAL_QUANTITE?307?">'SMCBF-IP'!$F$10:$F$95</definedName>
    <definedName name="XDO_?FINAL_QUANTITE?308?">SFRDF!$F$18:$F$25</definedName>
    <definedName name="XDO_?FINAL_QUANTITE?309?">SFRDF!$F$18:$F$37</definedName>
    <definedName name="XDO_?FINAL_QUANTITE?31?">SEHF!$F$10:$F$52</definedName>
    <definedName name="XDO_?FINAL_QUANTITE?310?">SFRDF!$F$18:$F$49</definedName>
    <definedName name="XDO_?FINAL_QUANTITE?311?">SFRDF!$F$18:$F$62</definedName>
    <definedName name="XDO_?FINAL_QUANTITE?312?">SFRDF!$F$18:$F$72</definedName>
    <definedName name="XDO_?FINAL_QUANTITE?313?">SFRDF!$F$18:$F$77</definedName>
    <definedName name="XDO_?FINAL_QUANTITE?314?">SBIETFIT!$F$10:$F$19</definedName>
    <definedName name="XDO_?FINAL_QUANTITE?315?">SBIETFIT!$F$10:$F$62</definedName>
    <definedName name="XDO_?FINAL_QUANTITE?316?">SBIETFIT!$F$10:$F$67</definedName>
    <definedName name="XDO_?FINAL_QUANTITE?317?">SBIETFPB!$F$10:$F$19</definedName>
    <definedName name="XDO_?FINAL_QUANTITE?318?">SBIETFPB!$F$10:$F$62</definedName>
    <definedName name="XDO_?FINAL_QUANTITE?319?">SBIETFPB!$F$10:$F$67</definedName>
    <definedName name="XDO_?FINAL_QUANTITE?32?">SEHF!$F$10:$F$59</definedName>
    <definedName name="XDO_?FINAL_QUANTITE?320?">'SRBF-AP'!$F$10:$F$54</definedName>
    <definedName name="XDO_?FINAL_QUANTITE?321?">'SRBF-AP'!$F$10:$F$64</definedName>
    <definedName name="XDO_?FINAL_QUANTITE?322?">'SRBF-AP'!$F$10:$F$72</definedName>
    <definedName name="XDO_?FINAL_QUANTITE?323?">'SRBF-AP'!$F$10:$F$101</definedName>
    <definedName name="XDO_?FINAL_QUANTITE?324?">'SRBF-AP'!$F$10:$F$106</definedName>
    <definedName name="XDO_?FINAL_QUANTITE?325?">'SRBF-AHP'!$F$10:$F$54</definedName>
    <definedName name="XDO_?FINAL_QUANTITE?326?">'SRBF-AHP'!$F$10:$F$63</definedName>
    <definedName name="XDO_?FINAL_QUANTITE?327?">'SRBF-AHP'!$F$10:$F$68</definedName>
    <definedName name="XDO_?FINAL_QUANTITE?328?">'SRBF-AHP'!$F$10:$F$73</definedName>
    <definedName name="XDO_?FINAL_QUANTITE?329?">'SRBF-AHP'!$F$10:$F$82</definedName>
    <definedName name="XDO_?FINAL_QUANTITE?33?">SEHF!$F$10:$F$63</definedName>
    <definedName name="XDO_?FINAL_QUANTITE?330?">'SRBF-AHP'!$F$10:$F$86</definedName>
    <definedName name="XDO_?FINAL_QUANTITE?331?">'SRBF-AHP'!$F$10:$F$103</definedName>
    <definedName name="XDO_?FINAL_QUANTITE?332?">'SRBF-AHP'!$F$10:$F$115</definedName>
    <definedName name="XDO_?FINAL_QUANTITE?333?">'SRBF-AHP'!$F$10:$F$120</definedName>
    <definedName name="XDO_?FINAL_QUANTITE?334?">'SRBF-CHP'!$F$10:$F$54</definedName>
    <definedName name="XDO_?FINAL_QUANTITE?335?">'SRBF-CHP'!$F$10:$F$71</definedName>
    <definedName name="XDO_?FINAL_QUANTITE?336?">'SRBF-CHP'!$F$10:$F$84</definedName>
    <definedName name="XDO_?FINAL_QUANTITE?337?">'SRBF-CHP'!$F$10:$F$113</definedName>
    <definedName name="XDO_?FINAL_QUANTITE?338?">'SRBF-CHP'!$F$10:$F$118</definedName>
    <definedName name="XDO_?FINAL_QUANTITE?339?">'SRBF-CP'!$F$10:$F$54</definedName>
    <definedName name="XDO_?FINAL_QUANTITE?34?">SEHF!$F$10:$F$108</definedName>
    <definedName name="XDO_?FINAL_QUANTITE?340?">'SRBF-CP'!$F$10:$F$70</definedName>
    <definedName name="XDO_?FINAL_QUANTITE?341?">'SRBF-CP'!$F$10:$F$83</definedName>
    <definedName name="XDO_?FINAL_QUANTITE?342?">'SRBF-CP'!$F$10:$F$87</definedName>
    <definedName name="XDO_?FINAL_QUANTITE?343?">'SRBF-CP'!$F$10:$F$114</definedName>
    <definedName name="XDO_?FINAL_QUANTITE?344?">'SRBF-CP'!$F$10:$F$119</definedName>
    <definedName name="XDO_?FINAL_QUANTITE?345?">'SIA-US EQUITY FOF'!$F$14</definedName>
    <definedName name="XDO_?FINAL_QUANTITE?346?">'SIA-US EQUITY FOF'!$F$14:$F$53</definedName>
    <definedName name="XDO_?FINAL_QUANTITE?347?">'SIA-US EQUITY FOF'!$F$14:$F$58</definedName>
    <definedName name="XDO_?FINAL_QUANTITE?348?">'SFMP- Series 41'!$F$18:$F$19</definedName>
    <definedName name="XDO_?FINAL_QUANTITE?349?">'SFMP- Series 41'!$F$18:$F$27</definedName>
    <definedName name="XDO_?FINAL_QUANTITE?35?">SEHF!$F$10:$F$114</definedName>
    <definedName name="XDO_?FINAL_QUANTITE?350?">'SFMP- Series 41'!$F$18:$F$34</definedName>
    <definedName name="XDO_?FINAL_QUANTITE?351?">'SFMP- Series 41'!$F$18:$F$51</definedName>
    <definedName name="XDO_?FINAL_QUANTITE?352?">'SFMP- Series 41'!$F$18:$F$66</definedName>
    <definedName name="XDO_?FINAL_QUANTITE?353?">'SFMP- Series 41'!$F$18:$F$71</definedName>
    <definedName name="XDO_?FINAL_QUANTITE?354?">'SFMP- Series 42'!$F$18</definedName>
    <definedName name="XDO_?FINAL_QUANTITE?355?">'SFMP- Series 42'!$F$18:$F$40</definedName>
    <definedName name="XDO_?FINAL_QUANTITE?356?">'SFMP- Series 42'!$F$18:$F$61</definedName>
    <definedName name="XDO_?FINAL_QUANTITE?357?">'SFMP- Series 42'!$F$18:$F$76</definedName>
    <definedName name="XDO_?FINAL_QUANTITE?358?">'SFMP- Series 42'!$F$18:$F$81</definedName>
    <definedName name="XDO_?FINAL_QUANTITE?359?">'SFMP- Series 43'!$F$26:$F$34</definedName>
    <definedName name="XDO_?FINAL_QUANTITE?36?">SEHF!$F$10:$F$125</definedName>
    <definedName name="XDO_?FINAL_QUANTITE?360?">'SFMP- Series 43'!$F$26:$F$53</definedName>
    <definedName name="XDO_?FINAL_QUANTITE?361?">'SFMP- Series 43'!$F$26:$F$68</definedName>
    <definedName name="XDO_?FINAL_QUANTITE?362?">'SFMP- Series 43'!$F$26:$F$73</definedName>
    <definedName name="XDO_?FINAL_QUANTITE?363?">'SNN50'!$F$10:$F$59</definedName>
    <definedName name="XDO_?FINAL_QUANTITE?364?">'SNN50'!$F$10:$F$102</definedName>
    <definedName name="XDO_?FINAL_QUANTITE?365?">'SNN50'!$F$10:$F$107</definedName>
    <definedName name="XDO_?FINAL_QUANTITE?366?">'SFMP- Series 44'!$F$26:$F$31</definedName>
    <definedName name="XDO_?FINAL_QUANTITE?367?">'SFMP- Series 44'!$F$26:$F$53</definedName>
    <definedName name="XDO_?FINAL_QUANTITE?368?">'SFMP- Series 44'!$F$26:$F$68</definedName>
    <definedName name="XDO_?FINAL_QUANTITE?369?">'SFMP- Series 44'!$F$26:$F$73</definedName>
    <definedName name="XDO_?FINAL_QUANTITE?37?">SEHF!$F$10:$F$135</definedName>
    <definedName name="XDO_?FINAL_QUANTITE?370?">'SFMP- Series 45'!$F$26:$F$33</definedName>
    <definedName name="XDO_?FINAL_QUANTITE?371?">'SFMP- Series 45'!$F$26:$F$56</definedName>
    <definedName name="XDO_?FINAL_QUANTITE?372?">'SFMP- Series 45'!$F$26:$F$71</definedName>
    <definedName name="XDO_?FINAL_QUANTITE?373?">'SFMP- Series 45'!$F$26:$F$76</definedName>
    <definedName name="XDO_?FINAL_QUANTITE?374?">SBIETFCON!$F$10:$F$39</definedName>
    <definedName name="XDO_?FINAL_QUANTITE?375?">SBIETFCON!$F$10:$F$82</definedName>
    <definedName name="XDO_?FINAL_QUANTITE?376?">SBIETFCON!$F$10:$F$87</definedName>
    <definedName name="XDO_?FINAL_QUANTITE?377?">'SFMP- Series 46'!$F$26:$F$29</definedName>
    <definedName name="XDO_?FINAL_QUANTITE?378?">'SFMP- Series 46'!$F$26:$F$48</definedName>
    <definedName name="XDO_?FINAL_QUANTITE?379?">'SFMP- Series 46'!$F$26:$F$63</definedName>
    <definedName name="XDO_?FINAL_QUANTITE?38?">SEHF!$F$10:$F$143</definedName>
    <definedName name="XDO_?FINAL_QUANTITE?380?">'SFMP- Series 46'!$F$26:$F$68</definedName>
    <definedName name="XDO_?FINAL_QUANTITE?381?">'SFMP- Series 47'!$F$26:$F$27</definedName>
    <definedName name="XDO_?FINAL_QUANTITE?382?">'SFMP- Series 47'!$F$26:$F$48</definedName>
    <definedName name="XDO_?FINAL_QUANTITE?383?">'SFMP- Series 47'!$F$26:$F$63</definedName>
    <definedName name="XDO_?FINAL_QUANTITE?384?">'SFMP- Series 47'!$F$26:$F$68</definedName>
    <definedName name="XDO_?FINAL_QUANTITE?385?">'SFMP- Series 48'!$F$26:$F$28</definedName>
    <definedName name="XDO_?FINAL_QUANTITE?386?">'SFMP- Series 48'!$F$26:$F$45</definedName>
    <definedName name="XDO_?FINAL_QUANTITE?387?">'SFMP- Series 48'!$F$26:$F$60</definedName>
    <definedName name="XDO_?FINAL_QUANTITE?388?">'SFMP- Series 48'!$F$26:$F$65</definedName>
    <definedName name="XDO_?FINAL_QUANTITE?389?">SBAF!$F$10:$F$107</definedName>
    <definedName name="XDO_?FINAL_QUANTITE?39?">SEHF!$F$10:$F$158</definedName>
    <definedName name="XDO_?FINAL_QUANTITE?390?">SBAF!$F$10:$F$113</definedName>
    <definedName name="XDO_?FINAL_QUANTITE?391?">SBAF!$F$10:$F$117</definedName>
    <definedName name="XDO_?FINAL_QUANTITE?392?">SBAF!$F$10:$F$122</definedName>
    <definedName name="XDO_?FINAL_QUANTITE?393?">SBAF!$F$10:$F$155</definedName>
    <definedName name="XDO_?FINAL_QUANTITE?394?">SBAF!$F$10:$F$169</definedName>
    <definedName name="XDO_?FINAL_QUANTITE?395?">SBAF!$F$10:$F$179</definedName>
    <definedName name="XDO_?FINAL_QUANTITE?396?">SBAF!$F$10:$F$200</definedName>
    <definedName name="XDO_?FINAL_QUANTITE?397?">SBAF!$F$10:$F$205</definedName>
    <definedName name="XDO_?FINAL_QUANTITE?398?">'SFMP- Series 49'!$F$26:$F$33</definedName>
    <definedName name="XDO_?FINAL_QUANTITE?399?">'SFMP- Series 49'!$F$26:$F$53</definedName>
    <definedName name="XDO_?FINAL_QUANTITE?4?">#REF!</definedName>
    <definedName name="XDO_?FINAL_QUANTITE?40?">SEHF!$F$10:$F$163</definedName>
    <definedName name="XDO_?FINAL_QUANTITE?400?">'SFMP- Series 49'!$F$26:$F$68</definedName>
    <definedName name="XDO_?FINAL_QUANTITE?401?">'SFMP- Series 49'!$F$26:$F$73</definedName>
    <definedName name="XDO_?FINAL_QUANTITE?402?">'SFMP- Series 50'!$F$26:$F$30</definedName>
    <definedName name="XDO_?FINAL_QUANTITE?403?">'SFMP- Series 50'!$F$26:$F$49</definedName>
    <definedName name="XDO_?FINAL_QUANTITE?404?">'SFMP- Series 50'!$F$26:$F$64</definedName>
    <definedName name="XDO_?FINAL_QUANTITE?405?">'SFMP- Series 50'!$F$26:$F$69</definedName>
    <definedName name="XDO_?FINAL_QUANTITE?406?">'SFMP- Series 51'!$F$26:$F$36</definedName>
    <definedName name="XDO_?FINAL_QUANTITE?407?">'SFMP- Series 51'!$F$26:$F$58</definedName>
    <definedName name="XDO_?FINAL_QUANTITE?408?">'SFMP- Series 51'!$F$26:$F$73</definedName>
    <definedName name="XDO_?FINAL_QUANTITE?409?">'SFMP- Series 51'!$F$26:$F$78</definedName>
    <definedName name="XDO_?FINAL_QUANTITE?41?">#REF!</definedName>
    <definedName name="XDO_?FINAL_QUANTITE?410?">'SFMP- Series 52'!$F$26:$F$30</definedName>
    <definedName name="XDO_?FINAL_QUANTITE?411?">'SFMP- Series 52'!$F$26:$F$52</definedName>
    <definedName name="XDO_?FINAL_QUANTITE?412?">'SFMP- Series 52'!$F$26:$F$67</definedName>
    <definedName name="XDO_?FINAL_QUANTITE?413?">'SFMP- Series 52'!$F$26:$F$72</definedName>
    <definedName name="XDO_?FINAL_QUANTITE?414?">'SFMP- Series 53'!$F$26:$F$34</definedName>
    <definedName name="XDO_?FINAL_QUANTITE?415?">'SFMP- Series 53'!$F$26:$F$57</definedName>
    <definedName name="XDO_?FINAL_QUANTITE?416?">'SFMP- Series 53'!$F$26:$F$72</definedName>
    <definedName name="XDO_?FINAL_QUANTITE?417?">'SFMP- Series 53'!$F$26:$F$77</definedName>
    <definedName name="XDO_?FINAL_QUANTITE?418?">'SFMP- Series 54'!$F$26:$F$28</definedName>
    <definedName name="XDO_?FINAL_QUANTITE?419?">'SFMP- Series 54'!$F$26:$F$44</definedName>
    <definedName name="XDO_?FINAL_QUANTITE?42?">#REF!</definedName>
    <definedName name="XDO_?FINAL_QUANTITE?420?">'SFMP- Series 54'!$F$26:$F$59</definedName>
    <definedName name="XDO_?FINAL_QUANTITE?421?">'SFMP- Series 54'!$F$26:$F$64</definedName>
    <definedName name="XDO_?FINAL_QUANTITE?422?">'SFMP- Series 55'!$F$26:$F$32</definedName>
    <definedName name="XDO_?FINAL_QUANTITE?423?">'SFMP- Series 55'!$F$26:$F$55</definedName>
    <definedName name="XDO_?FINAL_QUANTITE?424?">'SFMP- Series 55'!$F$26:$F$70</definedName>
    <definedName name="XDO_?FINAL_QUANTITE?425?">'SFMP- Series 55'!$F$26:$F$75</definedName>
    <definedName name="XDO_?FINAL_QUANTITE?426?">'SFMP- Series 56'!$F$26:$F$28</definedName>
    <definedName name="XDO_?FINAL_QUANTITE?427?">'SFMP- Series 56'!$F$26:$F$43</definedName>
    <definedName name="XDO_?FINAL_QUANTITE?428?">'SFMP- Series 56'!$F$26:$F$58</definedName>
    <definedName name="XDO_?FINAL_QUANTITE?429?">'SFMP- Series 56'!$F$26:$F$63</definedName>
    <definedName name="XDO_?FINAL_QUANTITE?43?">SMIF!$F$18:$F$31</definedName>
    <definedName name="XDO_?FINAL_QUANTITE?430?">'SFMP- Series 57'!$F$26:$F$29</definedName>
    <definedName name="XDO_?FINAL_QUANTITE?431?">'SFMP- Series 57'!$F$26:$F$52</definedName>
    <definedName name="XDO_?FINAL_QUANTITE?432?">'SFMP- Series 57'!$F$26:$F$67</definedName>
    <definedName name="XDO_?FINAL_QUANTITE?433?">'SFMP- Series 57'!$F$26:$F$72</definedName>
    <definedName name="XDO_?FINAL_QUANTITE?434?">'SFMP- Series 58'!$F$26:$F$31</definedName>
    <definedName name="XDO_?FINAL_QUANTITE?435?">'SFMP- Series 58'!$F$26:$F$50</definedName>
    <definedName name="XDO_?FINAL_QUANTITE?436?">'SFMP- Series 58'!$F$26:$F$65</definedName>
    <definedName name="XDO_?FINAL_QUANTITE?437?">'SFMP- Series 58'!$F$26:$F$70</definedName>
    <definedName name="XDO_?FINAL_QUANTITE?438?">SCPSE!$F$18:$F$45</definedName>
    <definedName name="XDO_?FINAL_QUANTITE?439?">SCPSE!$F$18:$F$54</definedName>
    <definedName name="XDO_?FINAL_QUANTITE?44?">SMIF!$F$18:$F$42</definedName>
    <definedName name="XDO_?FINAL_QUANTITE?440?">SCPSE!$F$18:$F$128</definedName>
    <definedName name="XDO_?FINAL_QUANTITE?441?">SCPSE!$F$18:$F$155</definedName>
    <definedName name="XDO_?FINAL_QUANTITE?442?">SCPSE!$F$18:$F$160</definedName>
    <definedName name="XDO_?FINAL_QUANTITE?443?">'SFMP- Series 59'!$F$38:$F$40</definedName>
    <definedName name="XDO_?FINAL_QUANTITE?444?">'SFMP- Series 59'!$F$38:$F$55</definedName>
    <definedName name="XDO_?FINAL_QUANTITE?445?">'SFMP- Series 59'!$F$38:$F$60</definedName>
    <definedName name="XDO_?FINAL_QUANTITE?446?">'SFMP- Series 60'!$F$26:$F$30</definedName>
    <definedName name="XDO_?FINAL_QUANTITE?447?">'SFMP- Series 60'!$F$26:$F$51</definedName>
    <definedName name="XDO_?FINAL_QUANTITE?448?">'SFMP- Series 60'!$F$26:$F$66</definedName>
    <definedName name="XDO_?FINAL_QUANTITE?449?">'SFMP- Series 60'!$F$26:$F$71</definedName>
    <definedName name="XDO_?FINAL_QUANTITE?45?">SMIF!$F$18:$F$52</definedName>
    <definedName name="XDO_?FINAL_QUANTITE?450?">SMCF!$F$10:$F$53</definedName>
    <definedName name="XDO_?FINAL_QUANTITE?451?">SMCF!$F$10:$F$68</definedName>
    <definedName name="XDO_?FINAL_QUANTITE?452?">SMCF!$F$10:$F$80</definedName>
    <definedName name="XDO_?FINAL_QUANTITE?453?">SMCF!$F$10:$F$99</definedName>
    <definedName name="XDO_?FINAL_QUANTITE?454?">SMCF!$F$10:$F$104</definedName>
    <definedName name="XDO_?FINAL_QUANTITE?455?">'SFMP- Series 61'!$F$26:$F$36</definedName>
    <definedName name="XDO_?FINAL_QUANTITE?456?">'SFMP- Series 61'!$F$26:$F$58</definedName>
    <definedName name="XDO_?FINAL_QUANTITE?457?">'SFMP- Series 61'!$F$26:$F$73</definedName>
    <definedName name="XDO_?FINAL_QUANTITE?458?">'SFMP- Series 61'!$F$26:$F$78</definedName>
    <definedName name="XDO_?FINAL_QUANTITE?459?">'SFMP- Series 66'!$F$26:$F$34</definedName>
    <definedName name="XDO_?FINAL_QUANTITE?46?">SMIF!$F$18:$F$65</definedName>
    <definedName name="XDO_?FINAL_QUANTITE?460?">'SFMP- Series 66'!$F$26:$F$56</definedName>
    <definedName name="XDO_?FINAL_QUANTITE?461?">'SFMP- Series 66'!$F$26:$F$71</definedName>
    <definedName name="XDO_?FINAL_QUANTITE?462?">'SFMP- Series 66'!$F$26:$F$76</definedName>
    <definedName name="XDO_?FINAL_QUANTITE?463?">'SFMP- Series 67'!$F$26:$F$34</definedName>
    <definedName name="XDO_?FINAL_QUANTITE?464?">'SFMP- Series 67'!$F$26:$F$56</definedName>
    <definedName name="XDO_?FINAL_QUANTITE?465?">'SFMP- Series 67'!$F$26:$F$71</definedName>
    <definedName name="XDO_?FINAL_QUANTITE?466?">'SFMP- Series 67'!$F$26:$F$76</definedName>
    <definedName name="XDO_?FINAL_QUANTITE?467?">'SFMP- Series 64'!$F$24</definedName>
    <definedName name="XDO_?FINAL_QUANTITE?468?">'SFMP- Series 64'!$F$24:$F$32</definedName>
    <definedName name="XDO_?FINAL_QUANTITE?469?">'SFMP- Series 64'!$F$24:$F$53</definedName>
    <definedName name="XDO_?FINAL_QUANTITE?47?">SMIF!$F$18:$F$75</definedName>
    <definedName name="XDO_?FINAL_QUANTITE?470?">'SFMP- Series 64'!$F$24:$F$68</definedName>
    <definedName name="XDO_?FINAL_QUANTITE?471?">'SFMP- Series 64'!$F$24:$F$73</definedName>
    <definedName name="XDO_?FINAL_QUANTITE?472?">'SFMP- Series 68'!$F$24</definedName>
    <definedName name="XDO_?FINAL_QUANTITE?473?">'SFMP- Series 68'!$F$24:$F$41</definedName>
    <definedName name="XDO_?FINAL_QUANTITE?474?">'SFMP- Series 68'!$F$24:$F$56</definedName>
    <definedName name="XDO_?FINAL_QUANTITE?475?">'SFMP- Series 68'!$F$24:$F$61</definedName>
    <definedName name="XDO_?FINAL_QUANTITE?476?">SNM150IF!$F$10:$F$159</definedName>
    <definedName name="XDO_?FINAL_QUANTITE?477?">SNM150IF!$F$10:$F$202</definedName>
    <definedName name="XDO_?FINAL_QUANTITE?478?">SNM150IF!$F$10:$F$207</definedName>
    <definedName name="XDO_?FINAL_QUANTITE?479?">SNS250IF!$F$10:$F$259</definedName>
    <definedName name="XDO_?FINAL_QUANTITE?48?">SMIF!$F$18:$F$80</definedName>
    <definedName name="XDO_?FINAL_QUANTITE?480?">SNS250IF!$F$10:$F$302</definedName>
    <definedName name="XDO_?FINAL_QUANTITE?481?">SNS250IF!$F$10:$F$307</definedName>
    <definedName name="XDO_?FINAL_QUANTITE?482?">'SCIGI-JUN 2036'!$F$24:$F$25</definedName>
    <definedName name="XDO_?FINAL_QUANTITE?483?">'SCIGI-JUN 2036'!$F$24:$F$54</definedName>
    <definedName name="XDO_?FINAL_QUANTITE?484?">'SCIGI-JUN 2036'!$F$24:$F$59</definedName>
    <definedName name="XDO_?FINAL_QUANTITE?485?">'SCIGI-APR 2029'!$F$24</definedName>
    <definedName name="XDO_?FINAL_QUANTITE?486?">'SCIGI-APR 2029'!$F$24:$F$53</definedName>
    <definedName name="XDO_?FINAL_QUANTITE?487?">'SCIGI-APR 2029'!$F$24:$F$58</definedName>
    <definedName name="XDO_?FINAL_QUANTITE?488?">'SCISI-SEP 2027'!$F$24</definedName>
    <definedName name="XDO_?FINAL_QUANTITE?489?">'SCISI-SEP 2027'!$F$24:$F$44</definedName>
    <definedName name="XDO_?FINAL_QUANTITE?49?">#REF!</definedName>
    <definedName name="XDO_?FINAL_QUANTITE?490?">'SCISI-SEP 2027'!$F$24:$F$71</definedName>
    <definedName name="XDO_?FINAL_QUANTITE?491?">'SCISI-SEP 2027'!$F$24:$F$76</definedName>
    <definedName name="XDO_?FINAL_QUANTITE?492?">'SFMP- Series 72'!$F$38:$F$41</definedName>
    <definedName name="XDO_?FINAL_QUANTITE?493?">'SFMP- Series 72'!$F$38:$F$56</definedName>
    <definedName name="XDO_?FINAL_QUANTITE?494?">'SFMP- Series 72'!$F$38:$F$61</definedName>
    <definedName name="XDO_?FINAL_QUANTITE?495?">'SFMP- Series 73'!$F$38:$F$41</definedName>
    <definedName name="XDO_?FINAL_QUANTITE?496?">'SFMP- Series 73'!$F$38:$F$56</definedName>
    <definedName name="XDO_?FINAL_QUANTITE?497?">'SFMP- Series 73'!$F$38:$F$61</definedName>
    <definedName name="XDO_?FINAL_QUANTITE?498?">SLDF!$F$24:$F$33</definedName>
    <definedName name="XDO_?FINAL_QUANTITE?499?">SLDF!$F$24:$F$54</definedName>
    <definedName name="XDO_?FINAL_QUANTITE?5?">#REF!</definedName>
    <definedName name="XDO_?FINAL_QUANTITE?50?">#REF!</definedName>
    <definedName name="XDO_?FINAL_QUANTITE?500?">SLDF!$F$24:$F$64</definedName>
    <definedName name="XDO_?FINAL_QUANTITE?501?">SLDF!$F$24:$F$69</definedName>
    <definedName name="XDO_?FINAL_QUANTITE?502?">'SFMP- Series 74'!$F$26:$F$33</definedName>
    <definedName name="XDO_?FINAL_QUANTITE?503?">'SFMP- Series 74'!$F$26:$F$50</definedName>
    <definedName name="XDO_?FINAL_QUANTITE?504?">'SFMP- Series 74'!$F$26:$F$65</definedName>
    <definedName name="XDO_?FINAL_QUANTITE?505?">'SFMP- Series 74'!$F$26:$F$70</definedName>
    <definedName name="XDO_?FINAL_QUANTITE?506?">'SFMP- Series 76'!$F$18:$F$21</definedName>
    <definedName name="XDO_?FINAL_QUANTITE?507?">'SFMP- Series 76'!$F$18:$F$31</definedName>
    <definedName name="XDO_?FINAL_QUANTITE?508?">'SFMP- Series 76'!$F$18:$F$49</definedName>
    <definedName name="XDO_?FINAL_QUANTITE?509?">'SFMP- Series 76'!$F$18:$F$64</definedName>
    <definedName name="XDO_?FINAL_QUANTITE?51?">SCOF!$F$10:$F$59</definedName>
    <definedName name="XDO_?FINAL_QUANTITE?510?">'SFMP- Series 76'!$F$18:$F$69</definedName>
    <definedName name="XDO_?FINAL_QUANTITE?511?">'SFMP- Series 78'!$F$18:$F$22</definedName>
    <definedName name="XDO_?FINAL_QUANTITE?512?">'SFMP- Series 78'!$F$18:$F$34</definedName>
    <definedName name="XDO_?FINAL_QUANTITE?513?">'SFMP- Series 78'!$F$18:$F$51</definedName>
    <definedName name="XDO_?FINAL_QUANTITE?514?">'SFMP- Series 78'!$F$18:$F$66</definedName>
    <definedName name="XDO_?FINAL_QUANTITE?515?">'SFMP- Series 78'!$F$18:$F$71</definedName>
    <definedName name="XDO_?FINAL_QUANTITE?516?">SDYF!$F$10:$F$50</definedName>
    <definedName name="XDO_?FINAL_QUANTITE?517?">SDYF!$F$10:$F$58</definedName>
    <definedName name="XDO_?FINAL_QUANTITE?518?">SDYF!$F$10:$F$65</definedName>
    <definedName name="XDO_?FINAL_QUANTITE?519?">SDYF!$F$10:$F$86</definedName>
    <definedName name="XDO_?FINAL_QUANTITE?52?">SCOF!$F$10:$F$84</definedName>
    <definedName name="XDO_?FINAL_QUANTITE?520?">SDYF!$F$10:$F$105</definedName>
    <definedName name="XDO_?FINAL_QUANTITE?521?">SDYF!$F$10:$F$110</definedName>
    <definedName name="XDO_?FINAL_QUANTITE?522?">'SFMP- Series 79'!$F$18:$F$21</definedName>
    <definedName name="XDO_?FINAL_QUANTITE?523?">'SFMP- Series 79'!$F$18:$F$44</definedName>
    <definedName name="XDO_?FINAL_QUANTITE?524?">'SFMP- Series 79'!$F$18:$F$59</definedName>
    <definedName name="XDO_?FINAL_QUANTITE?525?">'SFMP- Series 79'!$F$18:$F$64</definedName>
    <definedName name="XDO_?FINAL_QUANTITE?526?">'SFMP- Series 81'!$F$18:$F$25</definedName>
    <definedName name="XDO_?FINAL_QUANTITE?527?">'SFMP- Series 81'!$F$18:$F$41</definedName>
    <definedName name="XDO_?FINAL_QUANTITE?528?">'SFMP- Series 81'!$F$18:$F$59</definedName>
    <definedName name="XDO_?FINAL_QUANTITE?529?">'SFMP- Series 81'!$F$18:$F$74</definedName>
    <definedName name="XDO_?FINAL_QUANTITE?53?">SCOF!$F$10:$F$103</definedName>
    <definedName name="XDO_?FINAL_QUANTITE?530?">'SFMP- Series 81'!$F$18:$F$79</definedName>
    <definedName name="XDO_?FINAL_QUANTITE?531?">'SBI-BSE-SENSEX-IF'!$F$10:$F$39</definedName>
    <definedName name="XDO_?FINAL_QUANTITE?532?">'SBI-BSE-SENSEX-IF'!$F$10:$F$82</definedName>
    <definedName name="XDO_?FINAL_QUANTITE?533?">'SBI-BSE-SENSEX-IF'!$F$10:$F$87</definedName>
    <definedName name="XDO_?FINAL_QUANTITE?534?">LIQUIDSBI!$F$52</definedName>
    <definedName name="XDO_?FINAL_QUANTITE?535?">LIQUIDSBI!$F$52:$F$57</definedName>
    <definedName name="XDO_?FINAL_QUANTITE?536?">SN50EWIF!$F$10:$F$59</definedName>
    <definedName name="XDO_?FINAL_QUANTITE?537?">SN50EWIF!$F$10:$F$102</definedName>
    <definedName name="XDO_?FINAL_QUANTITE?538?">SN50EWIF!$F$10:$F$107</definedName>
    <definedName name="XDO_?FINAL_QUANTITE?539?">SEOF!$F$10:$F$38</definedName>
    <definedName name="XDO_?FINAL_QUANTITE?54?">SCOF!$F$10:$F$108</definedName>
    <definedName name="XDO_?FINAL_QUANTITE?540?">SEOF!$F$10:$F$63</definedName>
    <definedName name="XDO_?FINAL_QUANTITE?541?">SEOF!$F$10:$F$82</definedName>
    <definedName name="XDO_?FINAL_QUANTITE?542?">SEOF!$F$10:$F$87</definedName>
    <definedName name="XDO_?FINAL_QUANTITE?543?">'SBI-AOF'!$F$10:$F$36</definedName>
    <definedName name="XDO_?FINAL_QUANTITE?544?">'SBI-AOF'!$F$10:$F$61</definedName>
    <definedName name="XDO_?FINAL_QUANTITE?545?">'SBI-AOF'!$F$10:$F$80</definedName>
    <definedName name="XDO_?FINAL_QUANTITE?546?">'SBI-AOF'!$F$10:$F$85</definedName>
    <definedName name="XDO_?FINAL_QUANTITE?547?">'SBI Silver ETF'!$F$54</definedName>
    <definedName name="XDO_?FINAL_QUANTITE?548?">'SBI Silver ETF'!$F$54:$F$56</definedName>
    <definedName name="XDO_?FINAL_QUANTITE?549?">'SBI Silver ETF'!$F$54:$F$59</definedName>
    <definedName name="XDO_?FINAL_QUANTITE?55?">STOF!$F$10:$F$34</definedName>
    <definedName name="XDO_?FINAL_QUANTITE?550?">'SBI Silver ETF Fund of Fund'!$F$42</definedName>
    <definedName name="XDO_?FINAL_QUANTITE?551?">'SBI Silver ETF Fund of Fund'!$F$42:$F$54</definedName>
    <definedName name="XDO_?FINAL_QUANTITE?552?">'SBI Silver ETF Fund of Fund'!$F$42:$F$59</definedName>
    <definedName name="XDO_?FINAL_QUANTITE?553?">'SBI Nifty50 Equal Weight ETF'!$F$10:$F$59</definedName>
    <definedName name="XDO_?FINAL_QUANTITE?554?">'SBI Nifty50 Equal Weight ETF'!$F$10:$F$102</definedName>
    <definedName name="XDO_?FINAL_QUANTITE?555?">'SBI Nifty50 Equal Weight ETF'!$F$10:$F$107</definedName>
    <definedName name="XDO_?FINAL_QUANTITE?556?">SIOF!$F$10:$F$47</definedName>
    <definedName name="XDO_?FINAL_QUANTITE?557?">SIOF!$F$10:$F$72</definedName>
    <definedName name="XDO_?FINAL_QUANTITE?558?">SIOF!$F$10:$F$91</definedName>
    <definedName name="XDO_?FINAL_QUANTITE?559?">SIOF!$F$10:$F$96</definedName>
    <definedName name="XDO_?FINAL_QUANTITE?56?">STOF!$F$10:$F$39</definedName>
    <definedName name="XDO_?FINAL_QUANTITE?560?">'SBI Nifty 500 Index Fund'!$F$10:$F$509</definedName>
    <definedName name="XDO_?FINAL_QUANTITE?561?">'SBI Nifty 500 Index Fund'!$F$10:$F$552</definedName>
    <definedName name="XDO_?FINAL_QUANTITE?562?">'SBI Nifty 500 Index Fund'!$F$10:$F$557</definedName>
    <definedName name="XDO_?FINAL_QUANTITE?563?">SBINICIF!$F$10:$F$39</definedName>
    <definedName name="XDO_?FINAL_QUANTITE?564?">SBINICIF!$F$10:$F$82</definedName>
    <definedName name="XDO_?FINAL_QUANTITE?565?">SBINICIF!$F$10:$F$87</definedName>
    <definedName name="XDO_?FINAL_QUANTITE?566?">'SBI Quant Fund'!$F$10:$F$33</definedName>
    <definedName name="XDO_?FINAL_QUANTITE?567?">'SBI Quant Fund'!$F$10:$F$76</definedName>
    <definedName name="XDO_?FINAL_QUANTITE?568?">'SBI Quant Fund'!$F$10:$F$81</definedName>
    <definedName name="XDO_?FINAL_QUANTITE?569?">#REF!</definedName>
    <definedName name="XDO_?FINAL_QUANTITE?57?">STOF!$F$10:$F$47</definedName>
    <definedName name="XDO_?FINAL_QUANTITE?570?">#REF!</definedName>
    <definedName name="XDO_?FINAL_QUANTITE?571?">#REF!</definedName>
    <definedName name="XDO_?FINAL_QUANTITE?572?">#REF!</definedName>
    <definedName name="XDO_?FINAL_QUANTITE?573?">#REF!</definedName>
    <definedName name="XDO_?FINAL_QUANTITE?574?">#REF!</definedName>
    <definedName name="XDO_?FINAL_QUANTITE?575?">#REF!</definedName>
    <definedName name="XDO_?FINAL_QUANTITE?576?">#REF!</definedName>
    <definedName name="XDO_?FINAL_QUANTITE?577?">#REF!</definedName>
    <definedName name="XDO_?FINAL_QUANTITE?578?">#REF!</definedName>
    <definedName name="XDO_?FINAL_QUANTITE?579?">#REF!</definedName>
    <definedName name="XDO_?FINAL_QUANTITE?58?">STOF!$F$10:$F$68</definedName>
    <definedName name="XDO_?FINAL_QUANTITE?580?">#REF!</definedName>
    <definedName name="XDO_?FINAL_QUANTITE?581?">#REF!</definedName>
    <definedName name="XDO_?FINAL_QUANTITE?582?">#REF!</definedName>
    <definedName name="XDO_?FINAL_QUANTITE?583?">#REF!</definedName>
    <definedName name="XDO_?FINAL_QUANTITE?584?">#REF!</definedName>
    <definedName name="XDO_?FINAL_QUANTITE?585?">#REF!</definedName>
    <definedName name="XDO_?FINAL_QUANTITE?59?">STOF!$F$10:$F$87</definedName>
    <definedName name="XDO_?FINAL_QUANTITE?6?">#REF!</definedName>
    <definedName name="XDO_?FINAL_QUANTITE?60?">STOF!$F$10:$F$92</definedName>
    <definedName name="XDO_?FINAL_QUANTITE?61?">SHOF!$F$10:$F$38</definedName>
    <definedName name="XDO_?FINAL_QUANTITE?62?">SHOF!$F$10:$F$44</definedName>
    <definedName name="XDO_?FINAL_QUANTITE?63?">SHOF!$F$10:$F$65</definedName>
    <definedName name="XDO_?FINAL_QUANTITE?64?">SHOF!$F$10:$F$84</definedName>
    <definedName name="XDO_?FINAL_QUANTITE?65?">SHOF!$F$10:$F$89</definedName>
    <definedName name="XDO_?FINAL_QUANTITE?66?">SCF!$F$10:$F$95</definedName>
    <definedName name="XDO_?FINAL_QUANTITE?67?">SCF!$F$10:$F$102</definedName>
    <definedName name="XDO_?FINAL_QUANTITE?68?">SCF!$F$10:$F$106</definedName>
    <definedName name="XDO_?FINAL_QUANTITE?69?">SCF!$F$10:$F$131</definedName>
    <definedName name="XDO_?FINAL_QUANTITE?7?">#REF!</definedName>
    <definedName name="XDO_?FINAL_QUANTITE?70?">SCF!$F$10:$F$150</definedName>
    <definedName name="XDO_?FINAL_QUANTITE?71?">SCF!$F$10:$F$155</definedName>
    <definedName name="XDO_?FINAL_QUANTITE?72?">SNIF!$F$10:$F$59</definedName>
    <definedName name="XDO_?FINAL_QUANTITE?73?">SNIF!$F$10:$F$102</definedName>
    <definedName name="XDO_?FINAL_QUANTITE?74?">SNIF!$F$10:$F$107</definedName>
    <definedName name="XDO_?FINAL_QUANTITE?75?">'SMCBF-SP'!$F$10:$F$29</definedName>
    <definedName name="XDO_?FINAL_QUANTITE?76?">'SMCBF-SP'!$F$10:$F$49</definedName>
    <definedName name="XDO_?FINAL_QUANTITE?77?">'SMCBF-SP'!$F$10:$F$60</definedName>
    <definedName name="XDO_?FINAL_QUANTITE?78?">'SMCBF-SP'!$F$10:$F$65</definedName>
    <definedName name="XDO_?FINAL_QUANTITE?79?">'SMCBF-SP'!$F$10:$F$78</definedName>
    <definedName name="XDO_?FINAL_QUANTITE?8?">#REF!</definedName>
    <definedName name="XDO_?FINAL_QUANTITE?80?">'SMCBF-SP'!$F$10:$F$93</definedName>
    <definedName name="XDO_?FINAL_QUANTITE?81?">'SMCBF-SP'!$F$10:$F$98</definedName>
    <definedName name="XDO_?FINAL_QUANTITE?82?">SOF!$F$30</definedName>
    <definedName name="XDO_?FINAL_QUANTITE?83?">SOF!$F$30:$F$35</definedName>
    <definedName name="XDO_?FINAL_QUANTITE?84?">SOF!$F$30:$F$39</definedName>
    <definedName name="XDO_?FINAL_QUANTITE?85?">SOF!$F$30:$F$59</definedName>
    <definedName name="XDO_?FINAL_QUANTITE?86?">SOF!$F$30:$F$64</definedName>
    <definedName name="XDO_?FINAL_QUANTITE?87?">SMMDF!$F$18:$F$49</definedName>
    <definedName name="XDO_?FINAL_QUANTITE?88?">SMMDF!$F$18:$F$62</definedName>
    <definedName name="XDO_?FINAL_QUANTITE?89?">SMMDF!$F$18:$F$70</definedName>
    <definedName name="XDO_?FINAL_QUANTITE?9?">SLMF!$F$10:$F$85</definedName>
    <definedName name="XDO_?FINAL_QUANTITE?90?">SMMDF!$F$18:$F$77</definedName>
    <definedName name="XDO_?FINAL_QUANTITE?91?">SMMDF!$F$18:$F$90</definedName>
    <definedName name="XDO_?FINAL_QUANTITE?92?">SMMDF!$F$18:$F$100</definedName>
    <definedName name="XDO_?FINAL_QUANTITE?93?">SMMDF!$F$18:$F$105</definedName>
    <definedName name="XDO_?FINAL_QUANTITE?94?">SLF!$F$18</definedName>
    <definedName name="XDO_?FINAL_QUANTITE?95?">SLF!$F$18:$F$65</definedName>
    <definedName name="XDO_?FINAL_QUANTITE?96?">SLF!$F$18:$F$89</definedName>
    <definedName name="XDO_?FINAL_QUANTITE?97?">SLF!$F$18:$F$101</definedName>
    <definedName name="XDO_?FINAL_QUANTITE?98?">SLF!$F$18:$F$112</definedName>
    <definedName name="XDO_?FINAL_QUANTITE?99?">SLF!$F$18:$F$125</definedName>
    <definedName name="XDO_?LONG_DESC?">SMEEF!$D$3</definedName>
    <definedName name="XDO_?NAMC?">SMEEF!#REF!</definedName>
    <definedName name="XDO_?NAMC?1?">#REF!</definedName>
    <definedName name="XDO_?NAMC?10?">#REF!</definedName>
    <definedName name="XDO_?NAMC?100?">SMCF!#REF!</definedName>
    <definedName name="XDO_?NAMC?101?">'SFMP- Series 61'!#REF!</definedName>
    <definedName name="XDO_?NAMC?102?">'SFMP- Series 66'!#REF!</definedName>
    <definedName name="XDO_?NAMC?103?">'SFMP- Series 67'!#REF!</definedName>
    <definedName name="XDO_?NAMC?104?">'SFMP- Series 64'!#REF!</definedName>
    <definedName name="XDO_?NAMC?105?">'SFMP- Series 68'!#REF!</definedName>
    <definedName name="XDO_?NAMC?106?">SNM150IF!#REF!</definedName>
    <definedName name="XDO_?NAMC?107?">SNS250IF!#REF!</definedName>
    <definedName name="XDO_?NAMC?108?">'SCIGI-JUN 2036'!#REF!</definedName>
    <definedName name="XDO_?NAMC?109?">'SCIGI-APR 2029'!#REF!</definedName>
    <definedName name="XDO_?NAMC?11?">SEHF!#REF!</definedName>
    <definedName name="XDO_?NAMC?110?">'SCISI-SEP 2027'!#REF!</definedName>
    <definedName name="XDO_?NAMC?111?">'SFMP- Series 72'!#REF!</definedName>
    <definedName name="XDO_?NAMC?112?">'SFMP- Series 73'!#REF!</definedName>
    <definedName name="XDO_?NAMC?113?">SLDF!#REF!</definedName>
    <definedName name="XDO_?NAMC?114?">'SFMP- Series 74'!#REF!</definedName>
    <definedName name="XDO_?NAMC?115?">'SFMP- Series 76'!#REF!</definedName>
    <definedName name="XDO_?NAMC?116?">'SFMP- Series 78'!#REF!</definedName>
    <definedName name="XDO_?NAMC?117?">SDYF!#REF!</definedName>
    <definedName name="XDO_?NAMC?118?">'SFMP- Series 79'!#REF!</definedName>
    <definedName name="XDO_?NAMC?119?">'SFMP- Series 81'!#REF!</definedName>
    <definedName name="XDO_?NAMC?12?">#REF!</definedName>
    <definedName name="XDO_?NAMC?120?">'SBI-BSE-SENSEX-IF'!#REF!</definedName>
    <definedName name="XDO_?NAMC?121?">LIQUIDSBI!#REF!</definedName>
    <definedName name="XDO_?NAMC?122?">SN50EWIF!#REF!</definedName>
    <definedName name="XDO_?NAMC?123?">SEOF!#REF!</definedName>
    <definedName name="XDO_?NAMC?124?">'SBI-AOF'!#REF!</definedName>
    <definedName name="XDO_?NAMC?125?">'SBI Silver ETF'!#REF!</definedName>
    <definedName name="XDO_?NAMC?126?">'SBI Silver ETF Fund of Fund'!#REF!</definedName>
    <definedName name="XDO_?NAMC?127?">'SBI Nifty50 Equal Weight ETF'!#REF!</definedName>
    <definedName name="XDO_?NAMC?128?">SIOF!#REF!</definedName>
    <definedName name="XDO_?NAMC?129?">'SBI Nifty 500 Index Fund'!#REF!</definedName>
    <definedName name="XDO_?NAMC?13?">SMIF!#REF!</definedName>
    <definedName name="XDO_?NAMC?130?">SBINICIF!#REF!</definedName>
    <definedName name="XDO_?NAMC?131?">'SBI Quant Fund'!#REF!</definedName>
    <definedName name="XDO_?NAMC?132?">#REF!</definedName>
    <definedName name="XDO_?NAMC?133?">#REF!</definedName>
    <definedName name="XDO_?NAMC?134?">#REF!</definedName>
    <definedName name="XDO_?NAMC?135?">#REF!</definedName>
    <definedName name="XDO_?NAMC?136?">#REF!</definedName>
    <definedName name="XDO_?NAMC?137?">#REF!</definedName>
    <definedName name="XDO_?NAMC?138?">#REF!</definedName>
    <definedName name="XDO_?NAMC?139?">#REF!</definedName>
    <definedName name="XDO_?NAMC?14?">#REF!</definedName>
    <definedName name="XDO_?NAMC?15?">SCOF!#REF!</definedName>
    <definedName name="XDO_?NAMC?16?">STOF!#REF!</definedName>
    <definedName name="XDO_?NAMC?17?">SHOF!#REF!</definedName>
    <definedName name="XDO_?NAMC?18?">SCF!#REF!</definedName>
    <definedName name="XDO_?NAMC?19?">SNIF!#REF!</definedName>
    <definedName name="XDO_?NAMC?2?">#REF!</definedName>
    <definedName name="XDO_?NAMC?20?">'SMCBF-SP'!#REF!</definedName>
    <definedName name="XDO_?NAMC?21?">SOF!#REF!</definedName>
    <definedName name="XDO_?NAMC?22?">SMMDF!#REF!</definedName>
    <definedName name="XDO_?NAMC?23?">SLF!#REF!</definedName>
    <definedName name="XDO_?NAMC?24?">SDBF!#REF!</definedName>
    <definedName name="XDO_?NAMC?25?">SSF!#REF!</definedName>
    <definedName name="XDO_?NAMC?26?">SCRF!#REF!</definedName>
    <definedName name="XDO_?NAMC?27?">SFEF!#REF!</definedName>
    <definedName name="XDO_?NAMC?28?">SCHF!#REF!</definedName>
    <definedName name="XDO_?NAMC?29?">SMUSD!#REF!</definedName>
    <definedName name="XDO_?NAMC?3?">#REF!</definedName>
    <definedName name="XDO_?NAMC?30?">SMIDCAP!#REF!</definedName>
    <definedName name="XDO_?NAMC?31?">SMCMF!#REF!</definedName>
    <definedName name="XDO_?NAMC?32?">SMCOMMA!#REF!</definedName>
    <definedName name="XDO_?NAMC?33?">SMGF!#REF!</definedName>
    <definedName name="XDO_?NAMC?34?">SFLEXI!#REF!</definedName>
    <definedName name="XDO_?NAMC?35?">SMAAF!#REF!</definedName>
    <definedName name="XDO_?NAMC?36?">SBLUECHIP!#REF!</definedName>
    <definedName name="XDO_?NAMC?37?">SAOF!#REF!</definedName>
    <definedName name="XDO_?NAMC?38?">SIF!#REF!</definedName>
    <definedName name="XDO_?NAMC?39?">SMLDF!#REF!</definedName>
    <definedName name="XDO_?NAMC?4?">#REF!</definedName>
    <definedName name="XDO_?NAMC?40?">SSTDF!#REF!</definedName>
    <definedName name="XDO_?NAMC?41?">SETFGOLD!#REF!</definedName>
    <definedName name="XDO_?NAMC?42?">SPSU!#REF!</definedName>
    <definedName name="XDO_?NAMC?43?">SGF!#REF!</definedName>
    <definedName name="XDO_?NAMC?44?">SBISENSEX!#REF!</definedName>
    <definedName name="XDO_?NAMC?45?">SSCF!#REF!</definedName>
    <definedName name="XDO_?NAMC?46?">SBPF!#REF!</definedName>
    <definedName name="XDO_?NAMC?47?">'SLTAF-I'!#REF!</definedName>
    <definedName name="XDO_?NAMC?48?">'SLTAF-II'!#REF!</definedName>
    <definedName name="XDO_?NAMC?49?">SBFS!#REF!</definedName>
    <definedName name="XDO_?NAMC?5?">SLMF!#REF!</definedName>
    <definedName name="XDO_?NAMC?50?">SETFNN50!#REF!</definedName>
    <definedName name="XDO_?NAMC?51?">SETFNIFBK!#REF!</definedName>
    <definedName name="XDO_?NAMC?52?">SETFBSE100!#REF!</definedName>
    <definedName name="XDO_?NAMC?53?">SESF!#REF!</definedName>
    <definedName name="XDO_?NAMC?54?">SETFNIF50!#REF!</definedName>
    <definedName name="XDO_?NAMC?55?">'SLTAF-III'!#REF!</definedName>
    <definedName name="XDO_?NAMC?56?">SETF10GILT!#REF!</definedName>
    <definedName name="XDO_?NAMC?57?">'SLTAF-IV'!#REF!</definedName>
    <definedName name="XDO_?NAMC?58?">'SLTAF-V'!#REF!</definedName>
    <definedName name="XDO_?NAMC?59?">'SLTAF-VI'!#REF!</definedName>
    <definedName name="XDO_?NAMC?6?">SLTEF!#REF!</definedName>
    <definedName name="XDO_?NAMC?60?">SETFSN50!#REF!</definedName>
    <definedName name="XDO_?NAMC?61?">SBIETFQLTY!#REF!</definedName>
    <definedName name="XDO_?NAMC?62?">SCBF!#REF!</definedName>
    <definedName name="XDO_?NAMC?63?">SEMVF!#REF!</definedName>
    <definedName name="XDO_?NAMC?64?">'SFMP- Series 1'!#REF!</definedName>
    <definedName name="XDO_?NAMC?65?">'SFMP- Series 6'!#REF!</definedName>
    <definedName name="XDO_?NAMC?66?">'SFMP- Series 34'!#REF!</definedName>
    <definedName name="XDO_?NAMC?67?">'SMCBF-IP'!#REF!</definedName>
    <definedName name="XDO_?NAMC?68?">SFRDF!#REF!</definedName>
    <definedName name="XDO_?NAMC?69?">SBIETFIT!#REF!</definedName>
    <definedName name="XDO_?NAMC?7?">#REF!</definedName>
    <definedName name="XDO_?NAMC?70?">SBIETFPB!#REF!</definedName>
    <definedName name="XDO_?NAMC?71?">'SRBF-AP'!#REF!</definedName>
    <definedName name="XDO_?NAMC?72?">'SRBF-AHP'!#REF!</definedName>
    <definedName name="XDO_?NAMC?73?">'SRBF-CHP'!#REF!</definedName>
    <definedName name="XDO_?NAMC?74?">'SRBF-CP'!#REF!</definedName>
    <definedName name="XDO_?NAMC?75?">'SIA-US EQUITY FOF'!#REF!</definedName>
    <definedName name="XDO_?NAMC?76?">'SFMP- Series 41'!#REF!</definedName>
    <definedName name="XDO_?NAMC?77?">'SFMP- Series 42'!#REF!</definedName>
    <definedName name="XDO_?NAMC?78?">'SFMP- Series 43'!#REF!</definedName>
    <definedName name="XDO_?NAMC?79?">'SNN50'!#REF!</definedName>
    <definedName name="XDO_?NAMC?8?">#REF!</definedName>
    <definedName name="XDO_?NAMC?80?">'SFMP- Series 44'!#REF!</definedName>
    <definedName name="XDO_?NAMC?81?">'SFMP- Series 45'!#REF!</definedName>
    <definedName name="XDO_?NAMC?82?">SBIETFCON!#REF!</definedName>
    <definedName name="XDO_?NAMC?83?">'SFMP- Series 46'!#REF!</definedName>
    <definedName name="XDO_?NAMC?84?">'SFMP- Series 47'!#REF!</definedName>
    <definedName name="XDO_?NAMC?85?">'SFMP- Series 48'!#REF!</definedName>
    <definedName name="XDO_?NAMC?86?">SBAF!#REF!</definedName>
    <definedName name="XDO_?NAMC?87?">'SFMP- Series 49'!#REF!</definedName>
    <definedName name="XDO_?NAMC?88?">'SFMP- Series 50'!#REF!</definedName>
    <definedName name="XDO_?NAMC?89?">'SFMP- Series 51'!#REF!</definedName>
    <definedName name="XDO_?NAMC?9?">SMGLF!#REF!</definedName>
    <definedName name="XDO_?NAMC?90?">'SFMP- Series 52'!#REF!</definedName>
    <definedName name="XDO_?NAMC?91?">'SFMP- Series 53'!#REF!</definedName>
    <definedName name="XDO_?NAMC?92?">'SFMP- Series 54'!#REF!</definedName>
    <definedName name="XDO_?NAMC?93?">'SFMP- Series 55'!#REF!</definedName>
    <definedName name="XDO_?NAMC?94?">'SFMP- Series 56'!#REF!</definedName>
    <definedName name="XDO_?NAMC?95?">'SFMP- Series 57'!#REF!</definedName>
    <definedName name="XDO_?NAMC?96?">'SFMP- Series 58'!#REF!</definedName>
    <definedName name="XDO_?NAMC?97?">SCPSE!#REF!</definedName>
    <definedName name="XDO_?NAMC?98?">'SFMP- Series 59'!#REF!</definedName>
    <definedName name="XDO_?NAMC?99?">'SFMP- Series 60'!#REF!</definedName>
    <definedName name="XDO_?NAMCNAME?">SMEEF!$C$2:$C$45</definedName>
    <definedName name="XDO_?NAMCNAME?1?">#REF!</definedName>
    <definedName name="XDO_?NAMCNAME?10?">#REF!</definedName>
    <definedName name="XDO_?NAMCNAME?100?">SMCF!$C$2:$C$53</definedName>
    <definedName name="XDO_?NAMCNAME?101?">'SFMP- Series 61'!$C$2:$C$36</definedName>
    <definedName name="XDO_?NAMCNAME?102?">'SFMP- Series 66'!$C$2:$C$34</definedName>
    <definedName name="XDO_?NAMCNAME?103?">'SFMP- Series 67'!$C$2:$C$34</definedName>
    <definedName name="XDO_?NAMCNAME?104?">'SFMP- Series 64'!$C$2:$C$24</definedName>
    <definedName name="XDO_?NAMCNAME?105?">'SFMP- Series 68'!$C$2:$C$24</definedName>
    <definedName name="XDO_?NAMCNAME?106?">SNM150IF!$C$2:$C$159</definedName>
    <definedName name="XDO_?NAMCNAME?107?">SNS250IF!$C$2:$C$259</definedName>
    <definedName name="XDO_?NAMCNAME?108?">'SCIGI-JUN 2036'!$C$2:$C$25</definedName>
    <definedName name="XDO_?NAMCNAME?109?">'SCIGI-APR 2029'!$C$2:$C$24</definedName>
    <definedName name="XDO_?NAMCNAME?11?">SEHF!$C$2:$C$47</definedName>
    <definedName name="XDO_?NAMCNAME?110?">'SCISI-SEP 2027'!$C$2:$C$24</definedName>
    <definedName name="XDO_?NAMCNAME?111?">'SFMP- Series 72'!$C$2:$C$41</definedName>
    <definedName name="XDO_?NAMCNAME?112?">'SFMP- Series 73'!$C$2:$C$41</definedName>
    <definedName name="XDO_?NAMCNAME?113?">SLDF!$C$2:$C$33</definedName>
    <definedName name="XDO_?NAMCNAME?114?">'SFMP- Series 74'!$C$2:$C$33</definedName>
    <definedName name="XDO_?NAMCNAME?115?">'SFMP- Series 76'!$C$2:$C$21</definedName>
    <definedName name="XDO_?NAMCNAME?116?">'SFMP- Series 78'!$C$2:$C$22</definedName>
    <definedName name="XDO_?NAMCNAME?117?">SDYF!$C$2:$C$50</definedName>
    <definedName name="XDO_?NAMCNAME?118?">'SFMP- Series 79'!$C$2:$C$21</definedName>
    <definedName name="XDO_?NAMCNAME?119?">'SFMP- Series 81'!$C$2:$C$25</definedName>
    <definedName name="XDO_?NAMCNAME?12?">#REF!</definedName>
    <definedName name="XDO_?NAMCNAME?120?">'SBI-BSE-SENSEX-IF'!$C$2:$C$39</definedName>
    <definedName name="XDO_?NAMCNAME?121?">LIQUIDSBI!$C$2:$C$52</definedName>
    <definedName name="XDO_?NAMCNAME?122?">SN50EWIF!$C$2:$C$59</definedName>
    <definedName name="XDO_?NAMCNAME?123?">SEOF!$C$2:$C$38</definedName>
    <definedName name="XDO_?NAMCNAME?124?">'SBI-AOF'!$C$2:$C$36</definedName>
    <definedName name="XDO_?NAMCNAME?125?">'SBI Silver ETF'!$C$2:$C$54</definedName>
    <definedName name="XDO_?NAMCNAME?126?">'SBI Silver ETF Fund of Fund'!$C$2:$C$42</definedName>
    <definedName name="XDO_?NAMCNAME?127?">'SBI Nifty50 Equal Weight ETF'!$C$2:$C$59</definedName>
    <definedName name="XDO_?NAMCNAME?128?">SIOF!$C$2:$C$47</definedName>
    <definedName name="XDO_?NAMCNAME?129?">'SBI Nifty 500 Index Fund'!$C$2:$C$509</definedName>
    <definedName name="XDO_?NAMCNAME?13?">SMIF!$C$2:$C$31</definedName>
    <definedName name="XDO_?NAMCNAME?130?">SBINICIF!$C$2:$C$39</definedName>
    <definedName name="XDO_?NAMCNAME?131?">'SBI Quant Fund'!$C$2:$C$33</definedName>
    <definedName name="XDO_?NAMCNAME?132?">#REF!</definedName>
    <definedName name="XDO_?NAMCNAME?133?">#REF!</definedName>
    <definedName name="XDO_?NAMCNAME?134?">#REF!</definedName>
    <definedName name="XDO_?NAMCNAME?135?">#REF!</definedName>
    <definedName name="XDO_?NAMCNAME?136?">#REF!</definedName>
    <definedName name="XDO_?NAMCNAME?137?">#REF!</definedName>
    <definedName name="XDO_?NAMCNAME?138?">#REF!</definedName>
    <definedName name="XDO_?NAMCNAME?139?">#REF!</definedName>
    <definedName name="XDO_?NAMCNAME?14?">#REF!</definedName>
    <definedName name="XDO_?NAMCNAME?15?">SCOF!$C$2:$C$59</definedName>
    <definedName name="XDO_?NAMCNAME?16?">STOF!$C$2:$C$34</definedName>
    <definedName name="XDO_?NAMCNAME?17?">SHOF!$C$2:$C$38</definedName>
    <definedName name="XDO_?NAMCNAME?18?">SCF!$C$2:$C$95</definedName>
    <definedName name="XDO_?NAMCNAME?19?">SNIF!$C$2:$C$59</definedName>
    <definedName name="XDO_?NAMCNAME?2?">#REF!</definedName>
    <definedName name="XDO_?NAMCNAME?20?">'SMCBF-SP'!$C$2:$C$29</definedName>
    <definedName name="XDO_?NAMCNAME?21?">SOF!$C$2:$C$30</definedName>
    <definedName name="XDO_?NAMCNAME?22?">SMMDF!$C$2:$C$49</definedName>
    <definedName name="XDO_?NAMCNAME?23?">SLF!$C$2:$C$18</definedName>
    <definedName name="XDO_?NAMCNAME?24?">SDBF!$C$2:$C$24</definedName>
    <definedName name="XDO_?NAMCNAME?25?">SSF!$C$2:$C$24</definedName>
    <definedName name="XDO_?NAMCNAME?26?">SCRF!$C$2:$C$16</definedName>
    <definedName name="XDO_?NAMCNAME?27?">SFEF!$C$2:$C$34</definedName>
    <definedName name="XDO_?NAMCNAME?28?">SCHF!$C$2:$C$49</definedName>
    <definedName name="XDO_?NAMCNAME?29?">SMUSD!$C$2:$C$43</definedName>
    <definedName name="XDO_?NAMCNAME?3?">#REF!</definedName>
    <definedName name="XDO_?NAMCNAME?30?">SMIDCAP!$C$2:$C$73</definedName>
    <definedName name="XDO_?NAMCNAME?31?">SMCMF!$C$2:$C$25</definedName>
    <definedName name="XDO_?NAMCNAME?32?">SMCOMMA!$C$2:$C$36</definedName>
    <definedName name="XDO_?NAMCNAME?33?">SMGF!$C$2:$C$30</definedName>
    <definedName name="XDO_?NAMCNAME?34?">SFLEXI!$C$2:$C$103</definedName>
    <definedName name="XDO_?NAMCNAME?35?">SMAAF!$C$2:$C$59</definedName>
    <definedName name="XDO_?NAMCNAME?36?">SBLUECHIP!$C$2:$C$54</definedName>
    <definedName name="XDO_?NAMCNAME?37?">SAOF!$C$2:$C$217</definedName>
    <definedName name="XDO_?NAMCNAME?38?">SIF!$C$2:$C$50</definedName>
    <definedName name="XDO_?NAMCNAME?39?">SMLDF!$C$2:$C$84</definedName>
    <definedName name="XDO_?NAMCNAME?4?">#REF!</definedName>
    <definedName name="XDO_?NAMCNAME?40?">SSTDF!$C$2:$C$72</definedName>
    <definedName name="XDO_?NAMCNAME?41?">SETFGOLD!$C$2:$C$46</definedName>
    <definedName name="XDO_?NAMCNAME?42?">SPSU!$C$2:$C$34</definedName>
    <definedName name="XDO_?NAMCNAME?43?">SGF!$C$2:$C$42</definedName>
    <definedName name="XDO_?NAMCNAME?44?">SBISENSEX!$C$2:$C$39</definedName>
    <definedName name="XDO_?NAMCNAME?45?">SSCF!$C$2:$C$67</definedName>
    <definedName name="XDO_?NAMCNAME?46?">SBPF!$C$2:$C$56</definedName>
    <definedName name="XDO_?NAMCNAME?47?">'SLTAF-I'!$C$2:$C$33</definedName>
    <definedName name="XDO_?NAMCNAME?48?">'SLTAF-II'!$C$2:$C$34</definedName>
    <definedName name="XDO_?NAMCNAME?49?">SBFS!$C$2:$C$32</definedName>
    <definedName name="XDO_?NAMCNAME?5?">SLMF!$C$2:$C$85</definedName>
    <definedName name="XDO_?NAMCNAME?50?">SETFNN50!$C$2:$C$59</definedName>
    <definedName name="XDO_?NAMCNAME?51?">SETFNIFBK!$C$2:$C$21</definedName>
    <definedName name="XDO_?NAMCNAME?52?">SETFBSE100!$C$2:$C$109</definedName>
    <definedName name="XDO_?NAMCNAME?53?">SESF!$C$2:$C$126</definedName>
    <definedName name="XDO_?NAMCNAME?54?">SETFNIF50!$C$2:$C$59</definedName>
    <definedName name="XDO_?NAMCNAME?55?">'SLTAF-III'!$C$2:$C$36</definedName>
    <definedName name="XDO_?NAMCNAME?56?">SETF10GILT!$C$2:$C$24</definedName>
    <definedName name="XDO_?NAMCNAME?57?">'SLTAF-IV'!$C$2:$C$33</definedName>
    <definedName name="XDO_?NAMCNAME?58?">'SLTAF-V'!$C$2:$C$37</definedName>
    <definedName name="XDO_?NAMCNAME?59?">'SLTAF-VI'!$C$2:$C$49</definedName>
    <definedName name="XDO_?NAMCNAME?6?">SLTEF!$C$2:$C$69</definedName>
    <definedName name="XDO_?NAMCNAME?60?">SETFSN50!$C$2:$C$59</definedName>
    <definedName name="XDO_?NAMCNAME?61?">SBIETFQLTY!$C$2:$C$39</definedName>
    <definedName name="XDO_?NAMCNAME?62?">SCBF!$C$2:$C$95</definedName>
    <definedName name="XDO_?NAMCNAME?63?">SEMVF!$C$2:$C$59</definedName>
    <definedName name="XDO_?NAMCNAME?64?">'SFMP- Series 1'!$C$2:$C$31</definedName>
    <definedName name="XDO_?NAMCNAME?65?">'SFMP- Series 6'!$C$2:$C$29</definedName>
    <definedName name="XDO_?NAMCNAME?66?">'SFMP- Series 34'!$C$2:$C$26</definedName>
    <definedName name="XDO_?NAMCNAME?67?">'SMCBF-IP'!$C$2:$C$39</definedName>
    <definedName name="XDO_?NAMCNAME?68?">SFRDF!$C$2:$C$25</definedName>
    <definedName name="XDO_?NAMCNAME?69?">SBIETFIT!$C$2:$C$19</definedName>
    <definedName name="XDO_?NAMCNAME?7?">#REF!</definedName>
    <definedName name="XDO_?NAMCNAME?70?">SBIETFPB!$C$2:$C$19</definedName>
    <definedName name="XDO_?NAMCNAME?71?">'SRBF-AP'!$C$2:$C$54</definedName>
    <definedName name="XDO_?NAMCNAME?72?">'SRBF-AHP'!$C$2:$C$54</definedName>
    <definedName name="XDO_?NAMCNAME?73?">'SRBF-CHP'!$C$2:$C$54</definedName>
    <definedName name="XDO_?NAMCNAME?74?">'SRBF-CP'!$C$2:$C$54</definedName>
    <definedName name="XDO_?NAMCNAME?75?">'SIA-US EQUITY FOF'!$C$2:$C$14</definedName>
    <definedName name="XDO_?NAMCNAME?76?">'SFMP- Series 41'!$C$2:$C$19</definedName>
    <definedName name="XDO_?NAMCNAME?77?">'SFMP- Series 42'!$C$2:$C$18</definedName>
    <definedName name="XDO_?NAMCNAME?78?">'SFMP- Series 43'!$C$2:$C$34</definedName>
    <definedName name="XDO_?NAMCNAME?79?">'SNN50'!$C$2:$C$59</definedName>
    <definedName name="XDO_?NAMCNAME?8?">#REF!</definedName>
    <definedName name="XDO_?NAMCNAME?80?">'SFMP- Series 44'!$C$2:$C$31</definedName>
    <definedName name="XDO_?NAMCNAME?81?">'SFMP- Series 45'!$C$2:$C$33</definedName>
    <definedName name="XDO_?NAMCNAME?82?">SBIETFCON!$C$2:$C$39</definedName>
    <definedName name="XDO_?NAMCNAME?83?">'SFMP- Series 46'!$C$2:$C$29</definedName>
    <definedName name="XDO_?NAMCNAME?84?">'SFMP- Series 47'!$C$2:$C$27</definedName>
    <definedName name="XDO_?NAMCNAME?85?">'SFMP- Series 48'!$C$2:$C$28</definedName>
    <definedName name="XDO_?NAMCNAME?86?">SBAF!$C$2:$C$107</definedName>
    <definedName name="XDO_?NAMCNAME?87?">'SFMP- Series 49'!$C$2:$C$33</definedName>
    <definedName name="XDO_?NAMCNAME?88?">'SFMP- Series 50'!$C$2:$C$30</definedName>
    <definedName name="XDO_?NAMCNAME?89?">'SFMP- Series 51'!$C$2:$C$36</definedName>
    <definedName name="XDO_?NAMCNAME?9?">SMGLF!$C$2:$C$36</definedName>
    <definedName name="XDO_?NAMCNAME?90?">'SFMP- Series 52'!$C$2:$C$30</definedName>
    <definedName name="XDO_?NAMCNAME?91?">'SFMP- Series 53'!$C$2:$C$34</definedName>
    <definedName name="XDO_?NAMCNAME?92?">'SFMP- Series 54'!$C$2:$C$28</definedName>
    <definedName name="XDO_?NAMCNAME?93?">'SFMP- Series 55'!$C$2:$C$32</definedName>
    <definedName name="XDO_?NAMCNAME?94?">'SFMP- Series 56'!$C$2:$C$28</definedName>
    <definedName name="XDO_?NAMCNAME?95?">'SFMP- Series 57'!$C$2:$C$29</definedName>
    <definedName name="XDO_?NAMCNAME?96?">'SFMP- Series 58'!$C$2:$C$31</definedName>
    <definedName name="XDO_?NAMCNAME?97?">SCPSE!$C$2:$C$45</definedName>
    <definedName name="XDO_?NAMCNAME?98?">'SFMP- Series 59'!$C$2:$C$40</definedName>
    <definedName name="XDO_?NAMCNAME?99?">'SFMP- Series 60'!$C$2:$C$30</definedName>
    <definedName name="XDO_?NDATE?">SMEEF!#REF!</definedName>
    <definedName name="XDO_?NDATE?1?">#REF!</definedName>
    <definedName name="XDO_?NDATE?10?">#REF!</definedName>
    <definedName name="XDO_?NDATE?100?">SMCF!#REF!</definedName>
    <definedName name="XDO_?NDATE?101?">'SFMP- Series 61'!#REF!</definedName>
    <definedName name="XDO_?NDATE?102?">'SFMP- Series 66'!#REF!</definedName>
    <definedName name="XDO_?NDATE?103?">'SFMP- Series 67'!#REF!</definedName>
    <definedName name="XDO_?NDATE?104?">'SFMP- Series 64'!#REF!</definedName>
    <definedName name="XDO_?NDATE?105?">'SFMP- Series 68'!#REF!</definedName>
    <definedName name="XDO_?NDATE?106?">SNM150IF!#REF!</definedName>
    <definedName name="XDO_?NDATE?107?">SNS250IF!#REF!</definedName>
    <definedName name="XDO_?NDATE?108?">'SCIGI-JUN 2036'!#REF!</definedName>
    <definedName name="XDO_?NDATE?109?">'SCIGI-APR 2029'!#REF!</definedName>
    <definedName name="XDO_?NDATE?11?">SEHF!#REF!</definedName>
    <definedName name="XDO_?NDATE?110?">'SCISI-SEP 2027'!#REF!</definedName>
    <definedName name="XDO_?NDATE?111?">'SFMP- Series 72'!#REF!</definedName>
    <definedName name="XDO_?NDATE?112?">'SFMP- Series 73'!#REF!</definedName>
    <definedName name="XDO_?NDATE?113?">SLDF!#REF!</definedName>
    <definedName name="XDO_?NDATE?114?">'SFMP- Series 74'!#REF!</definedName>
    <definedName name="XDO_?NDATE?115?">'SFMP- Series 76'!#REF!</definedName>
    <definedName name="XDO_?NDATE?116?">'SFMP- Series 78'!#REF!</definedName>
    <definedName name="XDO_?NDATE?117?">SDYF!#REF!</definedName>
    <definedName name="XDO_?NDATE?118?">'SFMP- Series 79'!#REF!</definedName>
    <definedName name="XDO_?NDATE?119?">'SFMP- Series 81'!#REF!</definedName>
    <definedName name="XDO_?NDATE?12?">#REF!</definedName>
    <definedName name="XDO_?NDATE?120?">'SBI-BSE-SENSEX-IF'!#REF!</definedName>
    <definedName name="XDO_?NDATE?121?">LIQUIDSBI!#REF!</definedName>
    <definedName name="XDO_?NDATE?122?">SN50EWIF!#REF!</definedName>
    <definedName name="XDO_?NDATE?123?">SEOF!#REF!</definedName>
    <definedName name="XDO_?NDATE?124?">'SBI-AOF'!#REF!</definedName>
    <definedName name="XDO_?NDATE?125?">'SBI Silver ETF'!#REF!</definedName>
    <definedName name="XDO_?NDATE?126?">'SBI Silver ETF Fund of Fund'!#REF!</definedName>
    <definedName name="XDO_?NDATE?127?">'SBI Nifty50 Equal Weight ETF'!#REF!</definedName>
    <definedName name="XDO_?NDATE?128?">SIOF!#REF!</definedName>
    <definedName name="XDO_?NDATE?129?">'SBI Nifty 500 Index Fund'!#REF!</definedName>
    <definedName name="XDO_?NDATE?13?">SMIF!#REF!</definedName>
    <definedName name="XDO_?NDATE?130?">SBINICIF!#REF!</definedName>
    <definedName name="XDO_?NDATE?131?">'SBI Quant Fund'!#REF!</definedName>
    <definedName name="XDO_?NDATE?132?">#REF!</definedName>
    <definedName name="XDO_?NDATE?133?">#REF!</definedName>
    <definedName name="XDO_?NDATE?134?">#REF!</definedName>
    <definedName name="XDO_?NDATE?135?">#REF!</definedName>
    <definedName name="XDO_?NDATE?136?">#REF!</definedName>
    <definedName name="XDO_?NDATE?137?">#REF!</definedName>
    <definedName name="XDO_?NDATE?138?">#REF!</definedName>
    <definedName name="XDO_?NDATE?139?">#REF!</definedName>
    <definedName name="XDO_?NDATE?14?">#REF!</definedName>
    <definedName name="XDO_?NDATE?15?">SCOF!#REF!</definedName>
    <definedName name="XDO_?NDATE?16?">STOF!#REF!</definedName>
    <definedName name="XDO_?NDATE?17?">SHOF!#REF!</definedName>
    <definedName name="XDO_?NDATE?18?">SCF!#REF!</definedName>
    <definedName name="XDO_?NDATE?19?">SNIF!#REF!</definedName>
    <definedName name="XDO_?NDATE?2?">#REF!</definedName>
    <definedName name="XDO_?NDATE?20?">'SMCBF-SP'!#REF!</definedName>
    <definedName name="XDO_?NDATE?21?">SOF!#REF!</definedName>
    <definedName name="XDO_?NDATE?22?">SMMDF!#REF!</definedName>
    <definedName name="XDO_?NDATE?23?">SLF!#REF!</definedName>
    <definedName name="XDO_?NDATE?24?">SDBF!#REF!</definedName>
    <definedName name="XDO_?NDATE?25?">SSF!#REF!</definedName>
    <definedName name="XDO_?NDATE?26?">SCRF!#REF!</definedName>
    <definedName name="XDO_?NDATE?27?">SFEF!#REF!</definedName>
    <definedName name="XDO_?NDATE?28?">SCHF!#REF!</definedName>
    <definedName name="XDO_?NDATE?29?">SMUSD!#REF!</definedName>
    <definedName name="XDO_?NDATE?3?">#REF!</definedName>
    <definedName name="XDO_?NDATE?30?">SMIDCAP!#REF!</definedName>
    <definedName name="XDO_?NDATE?31?">SMCMF!#REF!</definedName>
    <definedName name="XDO_?NDATE?32?">SMCOMMA!#REF!</definedName>
    <definedName name="XDO_?NDATE?33?">SMGF!#REF!</definedName>
    <definedName name="XDO_?NDATE?34?">SFLEXI!#REF!</definedName>
    <definedName name="XDO_?NDATE?35?">SMAAF!#REF!</definedName>
    <definedName name="XDO_?NDATE?36?">SBLUECHIP!#REF!</definedName>
    <definedName name="XDO_?NDATE?37?">SAOF!#REF!</definedName>
    <definedName name="XDO_?NDATE?38?">SIF!#REF!</definedName>
    <definedName name="XDO_?NDATE?39?">SMLDF!#REF!</definedName>
    <definedName name="XDO_?NDATE?4?">#REF!</definedName>
    <definedName name="XDO_?NDATE?40?">SSTDF!#REF!</definedName>
    <definedName name="XDO_?NDATE?41?">SETFGOLD!#REF!</definedName>
    <definedName name="XDO_?NDATE?42?">SPSU!#REF!</definedName>
    <definedName name="XDO_?NDATE?43?">SGF!#REF!</definedName>
    <definedName name="XDO_?NDATE?44?">SBISENSEX!#REF!</definedName>
    <definedName name="XDO_?NDATE?45?">SSCF!#REF!</definedName>
    <definedName name="XDO_?NDATE?46?">SBPF!#REF!</definedName>
    <definedName name="XDO_?NDATE?47?">'SLTAF-I'!#REF!</definedName>
    <definedName name="XDO_?NDATE?48?">'SLTAF-II'!#REF!</definedName>
    <definedName name="XDO_?NDATE?49?">SBFS!#REF!</definedName>
    <definedName name="XDO_?NDATE?5?">SLMF!#REF!</definedName>
    <definedName name="XDO_?NDATE?50?">SETFNN50!#REF!</definedName>
    <definedName name="XDO_?NDATE?51?">SETFNIFBK!#REF!</definedName>
    <definedName name="XDO_?NDATE?52?">SETFBSE100!#REF!</definedName>
    <definedName name="XDO_?NDATE?53?">SESF!#REF!</definedName>
    <definedName name="XDO_?NDATE?54?">SETFNIF50!#REF!</definedName>
    <definedName name="XDO_?NDATE?55?">'SLTAF-III'!#REF!</definedName>
    <definedName name="XDO_?NDATE?56?">SETF10GILT!#REF!</definedName>
    <definedName name="XDO_?NDATE?57?">'SLTAF-IV'!#REF!</definedName>
    <definedName name="XDO_?NDATE?58?">'SLTAF-V'!#REF!</definedName>
    <definedName name="XDO_?NDATE?59?">'SLTAF-VI'!#REF!</definedName>
    <definedName name="XDO_?NDATE?6?">SLTEF!#REF!</definedName>
    <definedName name="XDO_?NDATE?60?">SETFSN50!#REF!</definedName>
    <definedName name="XDO_?NDATE?61?">SBIETFQLTY!#REF!</definedName>
    <definedName name="XDO_?NDATE?62?">SCBF!#REF!</definedName>
    <definedName name="XDO_?NDATE?63?">SEMVF!#REF!</definedName>
    <definedName name="XDO_?NDATE?64?">'SFMP- Series 1'!#REF!</definedName>
    <definedName name="XDO_?NDATE?65?">'SFMP- Series 6'!#REF!</definedName>
    <definedName name="XDO_?NDATE?66?">'SFMP- Series 34'!#REF!</definedName>
    <definedName name="XDO_?NDATE?67?">'SMCBF-IP'!#REF!</definedName>
    <definedName name="XDO_?NDATE?68?">SFRDF!#REF!</definedName>
    <definedName name="XDO_?NDATE?69?">SBIETFIT!#REF!</definedName>
    <definedName name="XDO_?NDATE?7?">#REF!</definedName>
    <definedName name="XDO_?NDATE?70?">SBIETFPB!#REF!</definedName>
    <definedName name="XDO_?NDATE?71?">'SRBF-AP'!#REF!</definedName>
    <definedName name="XDO_?NDATE?72?">'SRBF-AHP'!#REF!</definedName>
    <definedName name="XDO_?NDATE?73?">'SRBF-CHP'!#REF!</definedName>
    <definedName name="XDO_?NDATE?74?">'SRBF-CP'!#REF!</definedName>
    <definedName name="XDO_?NDATE?75?">'SIA-US EQUITY FOF'!#REF!</definedName>
    <definedName name="XDO_?NDATE?76?">'SFMP- Series 41'!#REF!</definedName>
    <definedName name="XDO_?NDATE?77?">'SFMP- Series 42'!#REF!</definedName>
    <definedName name="XDO_?NDATE?78?">'SFMP- Series 43'!#REF!</definedName>
    <definedName name="XDO_?NDATE?79?">'SNN50'!#REF!</definedName>
    <definedName name="XDO_?NDATE?8?">#REF!</definedName>
    <definedName name="XDO_?NDATE?80?">'SFMP- Series 44'!#REF!</definedName>
    <definedName name="XDO_?NDATE?81?">'SFMP- Series 45'!#REF!</definedName>
    <definedName name="XDO_?NDATE?82?">SBIETFCON!#REF!</definedName>
    <definedName name="XDO_?NDATE?83?">'SFMP- Series 46'!#REF!</definedName>
    <definedName name="XDO_?NDATE?84?">'SFMP- Series 47'!#REF!</definedName>
    <definedName name="XDO_?NDATE?85?">'SFMP- Series 48'!#REF!</definedName>
    <definedName name="XDO_?NDATE?86?">SBAF!#REF!</definedName>
    <definedName name="XDO_?NDATE?87?">'SFMP- Series 49'!#REF!</definedName>
    <definedName name="XDO_?NDATE?88?">'SFMP- Series 50'!#REF!</definedName>
    <definedName name="XDO_?NDATE?89?">'SFMP- Series 51'!#REF!</definedName>
    <definedName name="XDO_?NDATE?9?">SMGLF!#REF!</definedName>
    <definedName name="XDO_?NDATE?90?">'SFMP- Series 52'!#REF!</definedName>
    <definedName name="XDO_?NDATE?91?">'SFMP- Series 53'!#REF!</definedName>
    <definedName name="XDO_?NDATE?92?">'SFMP- Series 54'!#REF!</definedName>
    <definedName name="XDO_?NDATE?93?">'SFMP- Series 55'!#REF!</definedName>
    <definedName name="XDO_?NDATE?94?">'SFMP- Series 56'!#REF!</definedName>
    <definedName name="XDO_?NDATE?95?">'SFMP- Series 57'!#REF!</definedName>
    <definedName name="XDO_?NDATE?96?">'SFMP- Series 58'!#REF!</definedName>
    <definedName name="XDO_?NDATE?97?">SCPSE!#REF!</definedName>
    <definedName name="XDO_?NDATE?98?">'SFMP- Series 59'!#REF!</definedName>
    <definedName name="XDO_?NDATE?99?">'SFMP- Series 60'!#REF!</definedName>
    <definedName name="XDO_?NNPTF?">SMEEF!#REF!</definedName>
    <definedName name="XDO_?NNPTF?1?">#REF!</definedName>
    <definedName name="XDO_?NNPTF?10?">#REF!</definedName>
    <definedName name="XDO_?NNPTF?100?">SMCF!#REF!</definedName>
    <definedName name="XDO_?NNPTF?101?">'SFMP- Series 61'!#REF!</definedName>
    <definedName name="XDO_?NNPTF?102?">'SFMP- Series 66'!#REF!</definedName>
    <definedName name="XDO_?NNPTF?103?">'SFMP- Series 67'!#REF!</definedName>
    <definedName name="XDO_?NNPTF?104?">'SFMP- Series 64'!#REF!</definedName>
    <definedName name="XDO_?NNPTF?105?">'SFMP- Series 68'!#REF!</definedName>
    <definedName name="XDO_?NNPTF?106?">SNM150IF!#REF!</definedName>
    <definedName name="XDO_?NNPTF?107?">SNS250IF!#REF!</definedName>
    <definedName name="XDO_?NNPTF?108?">'SCIGI-JUN 2036'!#REF!</definedName>
    <definedName name="XDO_?NNPTF?109?">'SCIGI-APR 2029'!#REF!</definedName>
    <definedName name="XDO_?NNPTF?11?">SEHF!#REF!</definedName>
    <definedName name="XDO_?NNPTF?110?">'SCISI-SEP 2027'!#REF!</definedName>
    <definedName name="XDO_?NNPTF?111?">'SFMP- Series 72'!#REF!</definedName>
    <definedName name="XDO_?NNPTF?112?">'SFMP- Series 73'!#REF!</definedName>
    <definedName name="XDO_?NNPTF?113?">SLDF!#REF!</definedName>
    <definedName name="XDO_?NNPTF?114?">'SFMP- Series 74'!#REF!</definedName>
    <definedName name="XDO_?NNPTF?115?">'SFMP- Series 76'!#REF!</definedName>
    <definedName name="XDO_?NNPTF?116?">'SFMP- Series 78'!#REF!</definedName>
    <definedName name="XDO_?NNPTF?117?">SDYF!#REF!</definedName>
    <definedName name="XDO_?NNPTF?118?">'SFMP- Series 79'!#REF!</definedName>
    <definedName name="XDO_?NNPTF?119?">'SFMP- Series 81'!#REF!</definedName>
    <definedName name="XDO_?NNPTF?12?">#REF!</definedName>
    <definedName name="XDO_?NNPTF?120?">'SBI-BSE-SENSEX-IF'!#REF!</definedName>
    <definedName name="XDO_?NNPTF?121?">LIQUIDSBI!#REF!</definedName>
    <definedName name="XDO_?NNPTF?122?">SN50EWIF!#REF!</definedName>
    <definedName name="XDO_?NNPTF?123?">SEOF!#REF!</definedName>
    <definedName name="XDO_?NNPTF?124?">'SBI-AOF'!#REF!</definedName>
    <definedName name="XDO_?NNPTF?125?">'SBI Silver ETF'!#REF!</definedName>
    <definedName name="XDO_?NNPTF?126?">'SBI Silver ETF Fund of Fund'!#REF!</definedName>
    <definedName name="XDO_?NNPTF?127?">'SBI Nifty50 Equal Weight ETF'!#REF!</definedName>
    <definedName name="XDO_?NNPTF?128?">SIOF!#REF!</definedName>
    <definedName name="XDO_?NNPTF?129?">'SBI Nifty 500 Index Fund'!#REF!</definedName>
    <definedName name="XDO_?NNPTF?13?">SMIF!#REF!</definedName>
    <definedName name="XDO_?NNPTF?130?">SBINICIF!#REF!</definedName>
    <definedName name="XDO_?NNPTF?131?">'SBI Quant Fund'!#REF!</definedName>
    <definedName name="XDO_?NNPTF?132?">#REF!</definedName>
    <definedName name="XDO_?NNPTF?133?">#REF!</definedName>
    <definedName name="XDO_?NNPTF?134?">#REF!</definedName>
    <definedName name="XDO_?NNPTF?135?">#REF!</definedName>
    <definedName name="XDO_?NNPTF?136?">#REF!</definedName>
    <definedName name="XDO_?NNPTF?137?">#REF!</definedName>
    <definedName name="XDO_?NNPTF?138?">#REF!</definedName>
    <definedName name="XDO_?NNPTF?139?">#REF!</definedName>
    <definedName name="XDO_?NNPTF?14?">#REF!</definedName>
    <definedName name="XDO_?NNPTF?15?">SCOF!#REF!</definedName>
    <definedName name="XDO_?NNPTF?16?">STOF!#REF!</definedName>
    <definedName name="XDO_?NNPTF?17?">SHOF!#REF!</definedName>
    <definedName name="XDO_?NNPTF?18?">SCF!#REF!</definedName>
    <definedName name="XDO_?NNPTF?19?">SNIF!#REF!</definedName>
    <definedName name="XDO_?NNPTF?2?">#REF!</definedName>
    <definedName name="XDO_?NNPTF?20?">'SMCBF-SP'!#REF!</definedName>
    <definedName name="XDO_?NNPTF?21?">SOF!#REF!</definedName>
    <definedName name="XDO_?NNPTF?22?">SMMDF!#REF!</definedName>
    <definedName name="XDO_?NNPTF?23?">SLF!#REF!</definedName>
    <definedName name="XDO_?NNPTF?24?">SDBF!#REF!</definedName>
    <definedName name="XDO_?NNPTF?25?">SSF!#REF!</definedName>
    <definedName name="XDO_?NNPTF?26?">SCRF!#REF!</definedName>
    <definedName name="XDO_?NNPTF?27?">SFEF!#REF!</definedName>
    <definedName name="XDO_?NNPTF?28?">SCHF!#REF!</definedName>
    <definedName name="XDO_?NNPTF?29?">SMUSD!#REF!</definedName>
    <definedName name="XDO_?NNPTF?3?">#REF!</definedName>
    <definedName name="XDO_?NNPTF?30?">SMIDCAP!#REF!</definedName>
    <definedName name="XDO_?NNPTF?31?">SMCMF!#REF!</definedName>
    <definedName name="XDO_?NNPTF?32?">SMCOMMA!#REF!</definedName>
    <definedName name="XDO_?NNPTF?33?">SMGF!#REF!</definedName>
    <definedName name="XDO_?NNPTF?34?">SFLEXI!#REF!</definedName>
    <definedName name="XDO_?NNPTF?35?">SMAAF!#REF!</definedName>
    <definedName name="XDO_?NNPTF?36?">SBLUECHIP!#REF!</definedName>
    <definedName name="XDO_?NNPTF?37?">SAOF!#REF!</definedName>
    <definedName name="XDO_?NNPTF?38?">SIF!#REF!</definedName>
    <definedName name="XDO_?NNPTF?39?">SMLDF!#REF!</definedName>
    <definedName name="XDO_?NNPTF?4?">#REF!</definedName>
    <definedName name="XDO_?NNPTF?40?">SSTDF!#REF!</definedName>
    <definedName name="XDO_?NNPTF?41?">SETFGOLD!#REF!</definedName>
    <definedName name="XDO_?NNPTF?42?">SPSU!#REF!</definedName>
    <definedName name="XDO_?NNPTF?43?">SGF!#REF!</definedName>
    <definedName name="XDO_?NNPTF?44?">SBISENSEX!#REF!</definedName>
    <definedName name="XDO_?NNPTF?45?">SSCF!#REF!</definedName>
    <definedName name="XDO_?NNPTF?46?">SBPF!#REF!</definedName>
    <definedName name="XDO_?NNPTF?47?">'SLTAF-I'!#REF!</definedName>
    <definedName name="XDO_?NNPTF?48?">'SLTAF-II'!#REF!</definedName>
    <definedName name="XDO_?NNPTF?49?">SBFS!#REF!</definedName>
    <definedName name="XDO_?NNPTF?5?">SLMF!#REF!</definedName>
    <definedName name="XDO_?NNPTF?50?">SETFNN50!#REF!</definedName>
    <definedName name="XDO_?NNPTF?51?">SETFNIFBK!#REF!</definedName>
    <definedName name="XDO_?NNPTF?52?">SETFBSE100!#REF!</definedName>
    <definedName name="XDO_?NNPTF?53?">SESF!#REF!</definedName>
    <definedName name="XDO_?NNPTF?54?">SETFNIF50!#REF!</definedName>
    <definedName name="XDO_?NNPTF?55?">'SLTAF-III'!#REF!</definedName>
    <definedName name="XDO_?NNPTF?56?">SETF10GILT!#REF!</definedName>
    <definedName name="XDO_?NNPTF?57?">'SLTAF-IV'!#REF!</definedName>
    <definedName name="XDO_?NNPTF?58?">'SLTAF-V'!#REF!</definedName>
    <definedName name="XDO_?NNPTF?59?">'SLTAF-VI'!#REF!</definedName>
    <definedName name="XDO_?NNPTF?6?">SLTEF!#REF!</definedName>
    <definedName name="XDO_?NNPTF?60?">SETFSN50!#REF!</definedName>
    <definedName name="XDO_?NNPTF?61?">SBIETFQLTY!#REF!</definedName>
    <definedName name="XDO_?NNPTF?62?">SCBF!#REF!</definedName>
    <definedName name="XDO_?NNPTF?63?">SEMVF!#REF!</definedName>
    <definedName name="XDO_?NNPTF?64?">'SFMP- Series 1'!#REF!</definedName>
    <definedName name="XDO_?NNPTF?65?">'SFMP- Series 6'!#REF!</definedName>
    <definedName name="XDO_?NNPTF?66?">'SFMP- Series 34'!#REF!</definedName>
    <definedName name="XDO_?NNPTF?67?">'SMCBF-IP'!#REF!</definedName>
    <definedName name="XDO_?NNPTF?68?">SFRDF!#REF!</definedName>
    <definedName name="XDO_?NNPTF?69?">SBIETFIT!#REF!</definedName>
    <definedName name="XDO_?NNPTF?7?">#REF!</definedName>
    <definedName name="XDO_?NNPTF?70?">SBIETFPB!#REF!</definedName>
    <definedName name="XDO_?NNPTF?71?">'SRBF-AP'!#REF!</definedName>
    <definedName name="XDO_?NNPTF?72?">'SRBF-AHP'!#REF!</definedName>
    <definedName name="XDO_?NNPTF?73?">'SRBF-CHP'!#REF!</definedName>
    <definedName name="XDO_?NNPTF?74?">'SRBF-CP'!#REF!</definedName>
    <definedName name="XDO_?NNPTF?75?">'SIA-US EQUITY FOF'!#REF!</definedName>
    <definedName name="XDO_?NNPTF?76?">'SFMP- Series 41'!#REF!</definedName>
    <definedName name="XDO_?NNPTF?77?">'SFMP- Series 42'!#REF!</definedName>
    <definedName name="XDO_?NNPTF?78?">'SFMP- Series 43'!#REF!</definedName>
    <definedName name="XDO_?NNPTF?79?">'SNN50'!#REF!</definedName>
    <definedName name="XDO_?NNPTF?8?">#REF!</definedName>
    <definedName name="XDO_?NNPTF?80?">'SFMP- Series 44'!#REF!</definedName>
    <definedName name="XDO_?NNPTF?81?">'SFMP- Series 45'!#REF!</definedName>
    <definedName name="XDO_?NNPTF?82?">SBIETFCON!#REF!</definedName>
    <definedName name="XDO_?NNPTF?83?">'SFMP- Series 46'!#REF!</definedName>
    <definedName name="XDO_?NNPTF?84?">'SFMP- Series 47'!#REF!</definedName>
    <definedName name="XDO_?NNPTF?85?">'SFMP- Series 48'!#REF!</definedName>
    <definedName name="XDO_?NNPTF?86?">SBAF!#REF!</definedName>
    <definedName name="XDO_?NNPTF?87?">'SFMP- Series 49'!#REF!</definedName>
    <definedName name="XDO_?NNPTF?88?">'SFMP- Series 50'!#REF!</definedName>
    <definedName name="XDO_?NNPTF?89?">'SFMP- Series 51'!#REF!</definedName>
    <definedName name="XDO_?NNPTF?9?">SMGLF!#REF!</definedName>
    <definedName name="XDO_?NNPTF?90?">'SFMP- Series 52'!#REF!</definedName>
    <definedName name="XDO_?NNPTF?91?">'SFMP- Series 53'!#REF!</definedName>
    <definedName name="XDO_?NNPTF?92?">'SFMP- Series 54'!#REF!</definedName>
    <definedName name="XDO_?NNPTF?93?">'SFMP- Series 55'!#REF!</definedName>
    <definedName name="XDO_?NNPTF?94?">'SFMP- Series 56'!#REF!</definedName>
    <definedName name="XDO_?NNPTF?95?">'SFMP- Series 57'!#REF!</definedName>
    <definedName name="XDO_?NNPTF?96?">'SFMP- Series 58'!#REF!</definedName>
    <definedName name="XDO_?NNPTF?97?">SCPSE!#REF!</definedName>
    <definedName name="XDO_?NNPTF?98?">'SFMP- Series 59'!#REF!</definedName>
    <definedName name="XDO_?NNPTF?99?">'SFMP- Series 60'!#REF!</definedName>
    <definedName name="XDO_?NOVAL?">SMEEF!$B$10:$B$99</definedName>
    <definedName name="XDO_?NOVAL?1?">#REF!</definedName>
    <definedName name="XDO_?NOVAL?10?">SLMF!$B$10:$B$91</definedName>
    <definedName name="XDO_?NOVAL?100?">SDBF!$B$18:$B$24</definedName>
    <definedName name="XDO_?NOVAL?101?">SDBF!$B$18:$B$30</definedName>
    <definedName name="XDO_?NOVAL?102?">SDBF!$B$18:$B$36</definedName>
    <definedName name="XDO_?NOVAL?103?">SDBF!$B$18:$B$57</definedName>
    <definedName name="XDO_?NOVAL?104?">SDBF!$B$18:$B$67</definedName>
    <definedName name="XDO_?NOVAL?105?">SDBF!$B$18:$B$72</definedName>
    <definedName name="XDO_?NOVAL?106?">SSF!$B$24</definedName>
    <definedName name="XDO_?NOVAL?107?">SSF!$B$24:$B$61</definedName>
    <definedName name="XDO_?NOVAL?108?">SSF!$B$24:$B$97</definedName>
    <definedName name="XDO_?NOVAL?109?">SSF!$B$24:$B$136</definedName>
    <definedName name="XDO_?NOVAL?11?">SLMF!$B$10:$B$95</definedName>
    <definedName name="XDO_?NOVAL?110?">SSF!$B$24:$B$140</definedName>
    <definedName name="XDO_?NOVAL?111?">SSF!$B$24:$B$151</definedName>
    <definedName name="XDO_?NOVAL?112?">SSF!$B$24:$B$164</definedName>
    <definedName name="XDO_?NOVAL?113?">SCRF!$B$16</definedName>
    <definedName name="XDO_?NOVAL?114?">SCRF!$B$16:$B$50</definedName>
    <definedName name="XDO_?NOVAL?115?">SCRF!$B$16:$B$61</definedName>
    <definedName name="XDO_?NOVAL?116?">SCRF!$B$16:$B$82</definedName>
    <definedName name="XDO_?NOVAL?117?">SCRF!$B$16:$B$92</definedName>
    <definedName name="XDO_?NOVAL?118?">SCRF!$B$16:$B$97</definedName>
    <definedName name="XDO_?NOVAL?119?">SFEF!$B$10:$B$34</definedName>
    <definedName name="XDO_?NOVAL?12?">SLMF!$B$10:$B$116</definedName>
    <definedName name="XDO_?NOVAL?120?">SFEF!$B$10:$B$41</definedName>
    <definedName name="XDO_?NOVAL?121?">SFEF!$B$10:$B$66</definedName>
    <definedName name="XDO_?NOVAL?122?">SFEF!$B$10:$B$85</definedName>
    <definedName name="XDO_?NOVAL?123?">SFEF!$B$10:$B$90</definedName>
    <definedName name="XDO_?NOVAL?124?">SCHF!$B$10:$B$49</definedName>
    <definedName name="XDO_?NOVAL?125?">SCHF!$B$10:$B$57</definedName>
    <definedName name="XDO_?NOVAL?126?">SCHF!$B$10:$B$113</definedName>
    <definedName name="XDO_?NOVAL?127?">SCHF!$B$10:$B$126</definedName>
    <definedName name="XDO_?NOVAL?128?">SCHF!$B$10:$B$132</definedName>
    <definedName name="XDO_?NOVAL?129?">SCHF!$B$10:$B$140</definedName>
    <definedName name="XDO_?NOVAL?13?">SLMF!$B$10:$B$135</definedName>
    <definedName name="XDO_?NOVAL?130?">SCHF!$B$10:$B$153</definedName>
    <definedName name="XDO_?NOVAL?131?">SCHF!$B$10:$B$163</definedName>
    <definedName name="XDO_?NOVAL?132?">SCHF!$B$10:$B$168</definedName>
    <definedName name="XDO_?NOVAL?133?">SMUSD!$B$18:$B$43</definedName>
    <definedName name="XDO_?NOVAL?134?">SMUSD!$B$18:$B$50</definedName>
    <definedName name="XDO_?NOVAL?135?">SMUSD!$B$18:$B$54</definedName>
    <definedName name="XDO_?NOVAL?136?">SMUSD!$B$18:$B$64</definedName>
    <definedName name="XDO_?NOVAL?137?">SMUSD!$B$18:$B$75</definedName>
    <definedName name="XDO_?NOVAL?138?">SMUSD!$B$18:$B$96</definedName>
    <definedName name="XDO_?NOVAL?139?">SMUSD!$B$18:$B$101</definedName>
    <definedName name="XDO_?NOVAL?14?">SLMF!$B$10:$B$140</definedName>
    <definedName name="XDO_?NOVAL?140?">SMUSD!$B$18:$B$112</definedName>
    <definedName name="XDO_?NOVAL?141?">SMUSD!$B$18:$B$122</definedName>
    <definedName name="XDO_?NOVAL?142?">SMUSD!$B$18:$B$127</definedName>
    <definedName name="XDO_?NOVAL?143?">SMIDCAP!$B$10:$B$73</definedName>
    <definedName name="XDO_?NOVAL?144?">SMIDCAP!$B$10:$B$101</definedName>
    <definedName name="XDO_?NOVAL?145?">SMIDCAP!$B$10:$B$121</definedName>
    <definedName name="XDO_?NOVAL?146?">SMIDCAP!$B$10:$B$126</definedName>
    <definedName name="XDO_?NOVAL?147?">SMCMF!$B$24:$B$25</definedName>
    <definedName name="XDO_?NOVAL?148?">SMCMF!$B$24:$B$54</definedName>
    <definedName name="XDO_?NOVAL?149?">SMCMF!$B$24:$B$59</definedName>
    <definedName name="XDO_?NOVAL?15?">SLTEF!$B$10:$B$69</definedName>
    <definedName name="XDO_?NOVAL?150?">SMCOMMA!$B$10:$B$36</definedName>
    <definedName name="XDO_?NOVAL?151?">SMCOMMA!$B$10:$B$61</definedName>
    <definedName name="XDO_?NOVAL?152?">SMCOMMA!$B$10:$B$80</definedName>
    <definedName name="XDO_?NOVAL?153?">SMCOMMA!$B$10:$B$85</definedName>
    <definedName name="XDO_?NOVAL?154?">SMGF!$B$24:$B$30</definedName>
    <definedName name="XDO_?NOVAL?155?">SMGF!$B$24:$B$59</definedName>
    <definedName name="XDO_?NOVAL?156?">SMGF!$B$24:$B$64</definedName>
    <definedName name="XDO_?NOVAL?157?">SFLEXI!$B$10:$B$103</definedName>
    <definedName name="XDO_?NOVAL?158?">SFLEXI!$B$10:$B$111</definedName>
    <definedName name="XDO_?NOVAL?159?">SFLEXI!$B$10:$B$132</definedName>
    <definedName name="XDO_?NOVAL?16?">SLTEF!$B$10:$B$94</definedName>
    <definedName name="XDO_?NOVAL?160?">SFLEXI!$B$10:$B$152</definedName>
    <definedName name="XDO_?NOVAL?161?">SFLEXI!$B$10:$B$157</definedName>
    <definedName name="XDO_?NOVAL?162?">SMAAF!$B$10:$B$59</definedName>
    <definedName name="XDO_?NOVAL?163?">SMAAF!$B$10:$B$67</definedName>
    <definedName name="XDO_?NOVAL?164?">SMAAF!$B$10:$B$72</definedName>
    <definedName name="XDO_?NOVAL?165?">SMAAF!$B$10:$B$108</definedName>
    <definedName name="XDO_?NOVAL?166?">SMAAF!$B$10:$B$118</definedName>
    <definedName name="XDO_?NOVAL?167?">SMAAF!$B$10:$B$127</definedName>
    <definedName name="XDO_?NOVAL?168?">SMAAF!$B$10:$B$140</definedName>
    <definedName name="XDO_?NOVAL?169?">SMAAF!$B$10:$B$152</definedName>
    <definedName name="XDO_?NOVAL?17?">SLTEF!$B$10:$B$114</definedName>
    <definedName name="XDO_?NOVAL?170?">SMAAF!$B$10:$B$157</definedName>
    <definedName name="XDO_?NOVAL?171?">SBLUECHIP!$B$10:$B$54</definedName>
    <definedName name="XDO_?NOVAL?172?">SBLUECHIP!$B$10:$B$81</definedName>
    <definedName name="XDO_?NOVAL?173?">SBLUECHIP!$B$10:$B$101</definedName>
    <definedName name="XDO_?NOVAL?174?">SBLUECHIP!$B$10:$B$106</definedName>
    <definedName name="XDO_?NOVAL?175?">SAOF!$B$10:$B$217</definedName>
    <definedName name="XDO_?NOVAL?176?">SAOF!$B$10:$B$243</definedName>
    <definedName name="XDO_?NOVAL?177?">SAOF!$B$10:$B$260</definedName>
    <definedName name="XDO_?NOVAL?178?">SAOF!$B$10:$B$265</definedName>
    <definedName name="XDO_?NOVAL?179?">SAOF!$B$10:$B$272</definedName>
    <definedName name="XDO_?NOVAL?18?">SLTEF!$B$10:$B$119</definedName>
    <definedName name="XDO_?NOVAL?180?">SAOF!$B$10:$B$283</definedName>
    <definedName name="XDO_?NOVAL?181?">SAOF!$B$10:$B$295</definedName>
    <definedName name="XDO_?NOVAL?182?">SAOF!$B$10:$B$300</definedName>
    <definedName name="XDO_?NOVAL?183?">SIF!$B$10:$B$50</definedName>
    <definedName name="XDO_?NOVAL?184?">SIF!$B$10:$B$58</definedName>
    <definedName name="XDO_?NOVAL?185?">SIF!$B$10:$B$79</definedName>
    <definedName name="XDO_?NOVAL?186?">SIF!$B$10:$B$98</definedName>
    <definedName name="XDO_?NOVAL?187?">SIF!$B$10:$B$103</definedName>
    <definedName name="XDO_?NOVAL?188?">SMLDF!$B$18:$B$84</definedName>
    <definedName name="XDO_?NOVAL?189?">SMLDF!$B$18:$B$93</definedName>
    <definedName name="XDO_?NOVAL?19?">#REF!</definedName>
    <definedName name="XDO_?NOVAL?190?">SMLDF!$B$18:$B$99</definedName>
    <definedName name="XDO_?NOVAL?191?">SMLDF!$B$18:$B$104</definedName>
    <definedName name="XDO_?NOVAL?192?">SMLDF!$B$18:$B$112</definedName>
    <definedName name="XDO_?NOVAL?193?">SMLDF!$B$18:$B$118</definedName>
    <definedName name="XDO_?NOVAL?194?">SMLDF!$B$18:$B$126</definedName>
    <definedName name="XDO_?NOVAL?195?">SMLDF!$B$18:$B$133</definedName>
    <definedName name="XDO_?NOVAL?196?">SMLDF!$B$18:$B$146</definedName>
    <definedName name="XDO_?NOVAL?197?">SSTDF!$B$18:$B$72</definedName>
    <definedName name="XDO_?NOVAL?198?">SSTDF!$B$18:$B$79</definedName>
    <definedName name="XDO_?NOVAL?199?">SSTDF!$B$18:$B$87</definedName>
    <definedName name="XDO_?NOVAL?2?">#REF!</definedName>
    <definedName name="XDO_?NOVAL?20?">#REF!</definedName>
    <definedName name="XDO_?NOVAL?200?">SSTDF!$B$18:$B$93</definedName>
    <definedName name="XDO_?NOVAL?201?">SSTDF!$B$18:$B$106</definedName>
    <definedName name="XDO_?NOVAL?202?">SSTDF!$B$18:$B$113</definedName>
    <definedName name="XDO_?NOVAL?203?">SSTDF!$B$18:$B$123</definedName>
    <definedName name="XDO_?NOVAL?204?">SSTDF!$B$18:$B$128</definedName>
    <definedName name="XDO_?NOVAL?205?">SETFGOLD!$B$46</definedName>
    <definedName name="XDO_?NOVAL?206?">SETFGOLD!$B$46:$B$54</definedName>
    <definedName name="XDO_?NOVAL?207?">SETFGOLD!$B$46:$B$59</definedName>
    <definedName name="XDO_?NOVAL?208?">SPSU!$B$10:$B$34</definedName>
    <definedName name="XDO_?NOVAL?209?">SPSU!$B$10:$B$59</definedName>
    <definedName name="XDO_?NOVAL?21?">#REF!</definedName>
    <definedName name="XDO_?NOVAL?210?">SPSU!$B$10:$B$78</definedName>
    <definedName name="XDO_?NOVAL?211?">SPSU!$B$10:$B$83</definedName>
    <definedName name="XDO_?NOVAL?212?">SGF!$B$42</definedName>
    <definedName name="XDO_?NOVAL?213?">SGF!$B$42:$B$54</definedName>
    <definedName name="XDO_?NOVAL?214?">SGF!$B$42:$B$59</definedName>
    <definedName name="XDO_?NOVAL?215?">SBISENSEX!$B$10:$B$39</definedName>
    <definedName name="XDO_?NOVAL?216?">SBISENSEX!$B$10:$B$82</definedName>
    <definedName name="XDO_?NOVAL?217?">SBISENSEX!$B$10:$B$87</definedName>
    <definedName name="XDO_?NOVAL?218?">SSCF!$B$10:$B$67</definedName>
    <definedName name="XDO_?NOVAL?219?">SSCF!$B$10:$B$92</definedName>
    <definedName name="XDO_?NOVAL?22?">#REF!</definedName>
    <definedName name="XDO_?NOVAL?220?">SSCF!$B$10:$B$111</definedName>
    <definedName name="XDO_?NOVAL?221?">SSCF!$B$10:$B$116</definedName>
    <definedName name="XDO_?NOVAL?222?">SBPF!$B$18:$B$56</definedName>
    <definedName name="XDO_?NOVAL?223?">SBPF!$B$18:$B$65</definedName>
    <definedName name="XDO_?NOVAL?224?">SBPF!$B$18:$B$76</definedName>
    <definedName name="XDO_?NOVAL?225?">SBPF!$B$18:$B$89</definedName>
    <definedName name="XDO_?NOVAL?226?">SBPF!$B$18:$B$99</definedName>
    <definedName name="XDO_?NOVAL?227?">SBPF!$B$18:$B$104</definedName>
    <definedName name="XDO_?NOVAL?228?">'SLTAF-I'!$B$10:$B$33</definedName>
    <definedName name="XDO_?NOVAL?229?">'SLTAF-I'!$B$10:$B$76</definedName>
    <definedName name="XDO_?NOVAL?23?">SMGLF!$B$10:$B$36</definedName>
    <definedName name="XDO_?NOVAL?230?">'SLTAF-I'!$B$10:$B$81</definedName>
    <definedName name="XDO_?NOVAL?231?">'SLTAF-II'!$B$10:$B$34</definedName>
    <definedName name="XDO_?NOVAL?232?">'SLTAF-II'!$B$10:$B$77</definedName>
    <definedName name="XDO_?NOVAL?233?">'SLTAF-II'!$B$10:$B$82</definedName>
    <definedName name="XDO_?NOVAL?234?">SBFS!$B$10:$B$32</definedName>
    <definedName name="XDO_?NOVAL?235?">SBFS!$B$10:$B$57</definedName>
    <definedName name="XDO_?NOVAL?236?">SBFS!$B$10:$B$76</definedName>
    <definedName name="XDO_?NOVAL?237?">SBFS!$B$10:$B$81</definedName>
    <definedName name="XDO_?NOVAL?238?">SETFNN50!$B$10:$B$59</definedName>
    <definedName name="XDO_?NOVAL?239?">SETFNN50!$B$10:$B$102</definedName>
    <definedName name="XDO_?NOVAL?24?">SMGLF!$B$10:$B$45</definedName>
    <definedName name="XDO_?NOVAL?240?">SETFNN50!$B$10:$B$107</definedName>
    <definedName name="XDO_?NOVAL?241?">SETFNIFBK!$B$10:$B$21</definedName>
    <definedName name="XDO_?NOVAL?242?">SETFNIFBK!$B$10:$B$64</definedName>
    <definedName name="XDO_?NOVAL?243?">SETFNIFBK!$B$10:$B$69</definedName>
    <definedName name="XDO_?NOVAL?244?">SETFBSE100!$B$10:$B$109</definedName>
    <definedName name="XDO_?NOVAL?245?">SETFBSE100!$B$10:$B$152</definedName>
    <definedName name="XDO_?NOVAL?246?">SETFBSE100!$B$10:$B$157</definedName>
    <definedName name="XDO_?NOVAL?247?">SESF!$B$10:$B$126</definedName>
    <definedName name="XDO_?NOVAL?248?">SESF!$B$10:$B$132</definedName>
    <definedName name="XDO_?NOVAL?249?">SESF!$B$10:$B$137</definedName>
    <definedName name="XDO_?NOVAL?25?">SMGLF!$B$10:$B$66</definedName>
    <definedName name="XDO_?NOVAL?250?">SESF!$B$10:$B$142</definedName>
    <definedName name="XDO_?NOVAL?251?">SESF!$B$10:$B$161</definedName>
    <definedName name="XDO_?NOVAL?252?">SESF!$B$10:$B$172</definedName>
    <definedName name="XDO_?NOVAL?253?">SESF!$B$10:$B$184</definedName>
    <definedName name="XDO_?NOVAL?254?">SESF!$B$10:$B$203</definedName>
    <definedName name="XDO_?NOVAL?255?">SESF!$B$10:$B$208</definedName>
    <definedName name="XDO_?NOVAL?256?">SETFNIF50!$B$10:$B$59</definedName>
    <definedName name="XDO_?NOVAL?257?">SETFNIF50!$B$10:$B$102</definedName>
    <definedName name="XDO_?NOVAL?258?">SETFNIF50!$B$10:$B$107</definedName>
    <definedName name="XDO_?NOVAL?259?">'SLTAF-III'!$B$10:$B$36</definedName>
    <definedName name="XDO_?NOVAL?26?">SMGLF!$B$10:$B$85</definedName>
    <definedName name="XDO_?NOVAL?260?">'SLTAF-III'!$B$10:$B$79</definedName>
    <definedName name="XDO_?NOVAL?261?">'SLTAF-III'!$B$10:$B$84</definedName>
    <definedName name="XDO_?NOVAL?262?">SETF10GILT!$B$24</definedName>
    <definedName name="XDO_?NOVAL?263?">SETF10GILT!$B$24:$B$53</definedName>
    <definedName name="XDO_?NOVAL?264?">SETF10GILT!$B$24:$B$58</definedName>
    <definedName name="XDO_?NOVAL?265?">'SLTAF-IV'!$B$10:$B$33</definedName>
    <definedName name="XDO_?NOVAL?266?">'SLTAF-IV'!$B$10:$B$76</definedName>
    <definedName name="XDO_?NOVAL?267?">'SLTAF-IV'!$B$10:$B$81</definedName>
    <definedName name="XDO_?NOVAL?268?">'SLTAF-V'!$B$10:$B$37</definedName>
    <definedName name="XDO_?NOVAL?269?">'SLTAF-V'!$B$10:$B$80</definedName>
    <definedName name="XDO_?NOVAL?27?">SMGLF!$B$10:$B$90</definedName>
    <definedName name="XDO_?NOVAL?270?">'SLTAF-V'!$B$10:$B$85</definedName>
    <definedName name="XDO_?NOVAL?271?">'SLTAF-VI'!$B$10:$B$49</definedName>
    <definedName name="XDO_?NOVAL?272?">'SLTAF-VI'!$B$10:$B$92</definedName>
    <definedName name="XDO_?NOVAL?273?">'SLTAF-VI'!$B$10:$B$97</definedName>
    <definedName name="XDO_?NOVAL?274?">SETFSN50!$B$10:$B$59</definedName>
    <definedName name="XDO_?NOVAL?275?">SETFSN50!$B$10:$B$106</definedName>
    <definedName name="XDO_?NOVAL?276?">SBIETFQLTY!$B$10:$B$39</definedName>
    <definedName name="XDO_?NOVAL?277?">SBIETFQLTY!$B$10:$B$82</definedName>
    <definedName name="XDO_?NOVAL?278?">SBIETFQLTY!$B$10:$B$87</definedName>
    <definedName name="XDO_?NOVAL?279?">SCBF!$B$18:$B$95</definedName>
    <definedName name="XDO_?NOVAL?28?">#REF!</definedName>
    <definedName name="XDO_?NOVAL?280?">SCBF!$B$18:$B$101</definedName>
    <definedName name="XDO_?NOVAL?281?">SCBF!$B$18:$B$107</definedName>
    <definedName name="XDO_?NOVAL?282?">SCBF!$B$18:$B$111</definedName>
    <definedName name="XDO_?NOVAL?283?">SCBF!$B$18:$B$118</definedName>
    <definedName name="XDO_?NOVAL?284?">SCBF!$B$18:$B$131</definedName>
    <definedName name="XDO_?NOVAL?285?">SCBF!$B$18:$B$141</definedName>
    <definedName name="XDO_?NOVAL?286?">SCBF!$B$18:$B$146</definedName>
    <definedName name="XDO_?NOVAL?287?">SEMVF!$B$10:$B$59</definedName>
    <definedName name="XDO_?NOVAL?288?">SEMVF!$B$10:$B$102</definedName>
    <definedName name="XDO_?NOVAL?289?">SEMVF!$B$10:$B$107</definedName>
    <definedName name="XDO_?NOVAL?29?">#REF!</definedName>
    <definedName name="XDO_?NOVAL?290?">'SFMP- Series 1'!$B$26:$B$31</definedName>
    <definedName name="XDO_?NOVAL?291?">'SFMP- Series 1'!$B$26:$B$50</definedName>
    <definedName name="XDO_?NOVAL?292?">'SFMP- Series 1'!$B$26:$B$65</definedName>
    <definedName name="XDO_?NOVAL?293?">'SFMP- Series 1'!$B$26:$B$70</definedName>
    <definedName name="XDO_?NOVAL?294?">'SFMP- Series 6'!$B$26:$B$29</definedName>
    <definedName name="XDO_?NOVAL?295?">'SFMP- Series 6'!$B$26:$B$48</definedName>
    <definedName name="XDO_?NOVAL?296?">'SFMP- Series 6'!$B$26:$B$63</definedName>
    <definedName name="XDO_?NOVAL?297?">'SFMP- Series 6'!$B$26:$B$68</definedName>
    <definedName name="XDO_?NOVAL?298?">'SFMP- Series 34'!$B$26</definedName>
    <definedName name="XDO_?NOVAL?299?">'SFMP- Series 34'!$B$26:$B$43</definedName>
    <definedName name="XDO_?NOVAL?3?">#REF!</definedName>
    <definedName name="XDO_?NOVAL?30?">SEHF!$B$10:$B$47</definedName>
    <definedName name="XDO_?NOVAL?300?">'SFMP- Series 34'!$B$26:$B$58</definedName>
    <definedName name="XDO_?NOVAL?301?">'SFMP- Series 34'!$B$26:$B$63</definedName>
    <definedName name="XDO_?NOVAL?302?">'SMCBF-IP'!$B$10:$B$39</definedName>
    <definedName name="XDO_?NOVAL?303?">'SMCBF-IP'!$B$10:$B$45</definedName>
    <definedName name="XDO_?NOVAL?304?">'SMCBF-IP'!$B$10:$B$50</definedName>
    <definedName name="XDO_?NOVAL?305?">'SMCBF-IP'!$B$10:$B$71</definedName>
    <definedName name="XDO_?NOVAL?306?">'SMCBF-IP'!$B$10:$B$90</definedName>
    <definedName name="XDO_?NOVAL?307?">'SMCBF-IP'!$B$10:$B$95</definedName>
    <definedName name="XDO_?NOVAL?308?">SFRDF!$B$18:$B$25</definedName>
    <definedName name="XDO_?NOVAL?309?">SFRDF!$B$18:$B$37</definedName>
    <definedName name="XDO_?NOVAL?31?">SEHF!$B$10:$B$52</definedName>
    <definedName name="XDO_?NOVAL?310?">SFRDF!$B$18:$B$49</definedName>
    <definedName name="XDO_?NOVAL?311?">SFRDF!$B$18:$B$62</definedName>
    <definedName name="XDO_?NOVAL?312?">SFRDF!$B$18:$B$72</definedName>
    <definedName name="XDO_?NOVAL?313?">SFRDF!$B$18:$B$77</definedName>
    <definedName name="XDO_?NOVAL?314?">SBIETFIT!$B$10:$B$19</definedName>
    <definedName name="XDO_?NOVAL?315?">SBIETFIT!$B$10:$B$62</definedName>
    <definedName name="XDO_?NOVAL?316?">SBIETFIT!$B$10:$B$67</definedName>
    <definedName name="XDO_?NOVAL?317?">SBIETFPB!$B$10:$B$19</definedName>
    <definedName name="XDO_?NOVAL?318?">SBIETFPB!$B$10:$B$62</definedName>
    <definedName name="XDO_?NOVAL?319?">SBIETFPB!$B$10:$B$67</definedName>
    <definedName name="XDO_?NOVAL?32?">SEHF!$B$10:$B$59</definedName>
    <definedName name="XDO_?NOVAL?320?">'SRBF-AP'!$B$10:$B$54</definedName>
    <definedName name="XDO_?NOVAL?321?">'SRBF-AP'!$B$10:$B$64</definedName>
    <definedName name="XDO_?NOVAL?322?">'SRBF-AP'!$B$10:$B$72</definedName>
    <definedName name="XDO_?NOVAL?323?">'SRBF-AP'!$B$10:$B$101</definedName>
    <definedName name="XDO_?NOVAL?324?">'SRBF-AP'!$B$10:$B$106</definedName>
    <definedName name="XDO_?NOVAL?325?">'SRBF-AHP'!$B$10:$B$54</definedName>
    <definedName name="XDO_?NOVAL?326?">'SRBF-AHP'!$B$10:$B$63</definedName>
    <definedName name="XDO_?NOVAL?327?">'SRBF-AHP'!$B$10:$B$68</definedName>
    <definedName name="XDO_?NOVAL?328?">'SRBF-AHP'!$B$10:$B$73</definedName>
    <definedName name="XDO_?NOVAL?329?">'SRBF-AHP'!$B$10:$B$82</definedName>
    <definedName name="XDO_?NOVAL?33?">SEHF!$B$10:$B$63</definedName>
    <definedName name="XDO_?NOVAL?330?">'SRBF-AHP'!$B$10:$B$86</definedName>
    <definedName name="XDO_?NOVAL?331?">'SRBF-AHP'!$B$10:$B$103</definedName>
    <definedName name="XDO_?NOVAL?332?">'SRBF-AHP'!$B$10:$B$115</definedName>
    <definedName name="XDO_?NOVAL?333?">'SRBF-AHP'!$B$10:$B$120</definedName>
    <definedName name="XDO_?NOVAL?334?">'SRBF-CHP'!$B$10:$B$54</definedName>
    <definedName name="XDO_?NOVAL?335?">'SRBF-CHP'!$B$10:$B$71</definedName>
    <definedName name="XDO_?NOVAL?336?">'SRBF-CHP'!$B$10:$B$84</definedName>
    <definedName name="XDO_?NOVAL?337?">'SRBF-CHP'!$B$10:$B$113</definedName>
    <definedName name="XDO_?NOVAL?338?">'SRBF-CHP'!$B$10:$B$118</definedName>
    <definedName name="XDO_?NOVAL?339?">'SRBF-CP'!$B$10:$B$54</definedName>
    <definedName name="XDO_?NOVAL?34?">SEHF!$B$10:$B$108</definedName>
    <definedName name="XDO_?NOVAL?340?">'SRBF-CP'!$B$10:$B$70</definedName>
    <definedName name="XDO_?NOVAL?341?">'SRBF-CP'!$B$10:$B$83</definedName>
    <definedName name="XDO_?NOVAL?342?">'SRBF-CP'!$B$10:$B$87</definedName>
    <definedName name="XDO_?NOVAL?343?">'SRBF-CP'!$B$10:$B$114</definedName>
    <definedName name="XDO_?NOVAL?344?">'SRBF-CP'!$B$10:$B$119</definedName>
    <definedName name="XDO_?NOVAL?345?">'SIA-US EQUITY FOF'!$B$14</definedName>
    <definedName name="XDO_?NOVAL?346?">'SIA-US EQUITY FOF'!$B$14:$B$53</definedName>
    <definedName name="XDO_?NOVAL?347?">'SIA-US EQUITY FOF'!$B$14:$B$58</definedName>
    <definedName name="XDO_?NOVAL?348?">'SFMP- Series 41'!$B$18:$B$19</definedName>
    <definedName name="XDO_?NOVAL?349?">'SFMP- Series 41'!$B$18:$B$27</definedName>
    <definedName name="XDO_?NOVAL?35?">SEHF!$B$10:$B$114</definedName>
    <definedName name="XDO_?NOVAL?350?">'SFMP- Series 41'!$B$18:$B$34</definedName>
    <definedName name="XDO_?NOVAL?351?">'SFMP- Series 41'!$B$18:$B$51</definedName>
    <definedName name="XDO_?NOVAL?352?">'SFMP- Series 41'!$B$18:$B$66</definedName>
    <definedName name="XDO_?NOVAL?353?">'SFMP- Series 41'!$B$18:$B$71</definedName>
    <definedName name="XDO_?NOVAL?354?">'SFMP- Series 42'!$B$18</definedName>
    <definedName name="XDO_?NOVAL?355?">'SFMP- Series 42'!$B$18:$B$40</definedName>
    <definedName name="XDO_?NOVAL?356?">'SFMP- Series 42'!$B$18:$B$61</definedName>
    <definedName name="XDO_?NOVAL?357?">'SFMP- Series 42'!$B$18:$B$76</definedName>
    <definedName name="XDO_?NOVAL?358?">'SFMP- Series 42'!$B$18:$B$81</definedName>
    <definedName name="XDO_?NOVAL?359?">'SFMP- Series 43'!$B$26:$B$34</definedName>
    <definedName name="XDO_?NOVAL?36?">SEHF!$B$10:$B$125</definedName>
    <definedName name="XDO_?NOVAL?360?">'SFMP- Series 43'!$B$26:$B$53</definedName>
    <definedName name="XDO_?NOVAL?361?">'SFMP- Series 43'!$B$26:$B$68</definedName>
    <definedName name="XDO_?NOVAL?362?">'SFMP- Series 43'!$B$26:$B$73</definedName>
    <definedName name="XDO_?NOVAL?363?">'SNN50'!$B$10:$B$59</definedName>
    <definedName name="XDO_?NOVAL?364?">'SNN50'!$B$10:$B$102</definedName>
    <definedName name="XDO_?NOVAL?365?">'SNN50'!$B$10:$B$107</definedName>
    <definedName name="XDO_?NOVAL?366?">'SFMP- Series 44'!$B$26:$B$31</definedName>
    <definedName name="XDO_?NOVAL?367?">'SFMP- Series 44'!$B$26:$B$53</definedName>
    <definedName name="XDO_?NOVAL?368?">'SFMP- Series 44'!$B$26:$B$68</definedName>
    <definedName name="XDO_?NOVAL?369?">'SFMP- Series 44'!$B$26:$B$73</definedName>
    <definedName name="XDO_?NOVAL?37?">SEHF!$B$10:$B$135</definedName>
    <definedName name="XDO_?NOVAL?370?">'SFMP- Series 45'!$B$26:$B$33</definedName>
    <definedName name="XDO_?NOVAL?371?">'SFMP- Series 45'!$B$26:$B$56</definedName>
    <definedName name="XDO_?NOVAL?372?">'SFMP- Series 45'!$B$26:$B$71</definedName>
    <definedName name="XDO_?NOVAL?373?">'SFMP- Series 45'!$B$26:$B$76</definedName>
    <definedName name="XDO_?NOVAL?374?">SBIETFCON!$B$10:$B$39</definedName>
    <definedName name="XDO_?NOVAL?375?">SBIETFCON!$B$10:$B$82</definedName>
    <definedName name="XDO_?NOVAL?376?">SBIETFCON!$B$10:$B$87</definedName>
    <definedName name="XDO_?NOVAL?377?">'SFMP- Series 46'!$B$26:$B$29</definedName>
    <definedName name="XDO_?NOVAL?378?">'SFMP- Series 46'!$B$26:$B$48</definedName>
    <definedName name="XDO_?NOVAL?379?">'SFMP- Series 46'!$B$26:$B$63</definedName>
    <definedName name="XDO_?NOVAL?38?">SEHF!$B$10:$B$143</definedName>
    <definedName name="XDO_?NOVAL?380?">'SFMP- Series 46'!$B$26:$B$68</definedName>
    <definedName name="XDO_?NOVAL?381?">'SFMP- Series 47'!$B$26:$B$27</definedName>
    <definedName name="XDO_?NOVAL?382?">'SFMP- Series 47'!$B$26:$B$48</definedName>
    <definedName name="XDO_?NOVAL?383?">'SFMP- Series 47'!$B$26:$B$63</definedName>
    <definedName name="XDO_?NOVAL?384?">'SFMP- Series 47'!$B$26:$B$68</definedName>
    <definedName name="XDO_?NOVAL?385?">'SFMP- Series 48'!$B$26:$B$28</definedName>
    <definedName name="XDO_?NOVAL?386?">'SFMP- Series 48'!$B$26:$B$45</definedName>
    <definedName name="XDO_?NOVAL?387?">'SFMP- Series 48'!$B$26:$B$60</definedName>
    <definedName name="XDO_?NOVAL?388?">'SFMP- Series 48'!$B$26:$B$65</definedName>
    <definedName name="XDO_?NOVAL?389?">SBAF!$B$10:$B$107</definedName>
    <definedName name="XDO_?NOVAL?39?">SEHF!$B$10:$B$158</definedName>
    <definedName name="XDO_?NOVAL?390?">SBAF!$B$10:$B$113</definedName>
    <definedName name="XDO_?NOVAL?391?">SBAF!$B$10:$B$117</definedName>
    <definedName name="XDO_?NOVAL?392?">SBAF!$B$10:$B$122</definedName>
    <definedName name="XDO_?NOVAL?393?">SBAF!$B$10:$B$155</definedName>
    <definedName name="XDO_?NOVAL?394?">SBAF!$B$10:$B$169</definedName>
    <definedName name="XDO_?NOVAL?395?">SBAF!$B$10:$B$179</definedName>
    <definedName name="XDO_?NOVAL?396?">SBAF!$B$10:$B$200</definedName>
    <definedName name="XDO_?NOVAL?397?">SBAF!$B$10:$B$205</definedName>
    <definedName name="XDO_?NOVAL?398?">'SFMP- Series 49'!$B$26:$B$33</definedName>
    <definedName name="XDO_?NOVAL?399?">'SFMP- Series 49'!$B$26:$B$53</definedName>
    <definedName name="XDO_?NOVAL?4?">#REF!</definedName>
    <definedName name="XDO_?NOVAL?40?">SEHF!$B$10:$B$163</definedName>
    <definedName name="XDO_?NOVAL?400?">'SFMP- Series 49'!$B$26:$B$68</definedName>
    <definedName name="XDO_?NOVAL?401?">'SFMP- Series 49'!$B$26:$B$73</definedName>
    <definedName name="XDO_?NOVAL?402?">'SFMP- Series 50'!$B$26:$B$30</definedName>
    <definedName name="XDO_?NOVAL?403?">'SFMP- Series 50'!$B$26:$B$49</definedName>
    <definedName name="XDO_?NOVAL?404?">'SFMP- Series 50'!$B$26:$B$64</definedName>
    <definedName name="XDO_?NOVAL?405?">'SFMP- Series 50'!$B$26:$B$69</definedName>
    <definedName name="XDO_?NOVAL?406?">'SFMP- Series 51'!$B$26:$B$36</definedName>
    <definedName name="XDO_?NOVAL?407?">'SFMP- Series 51'!$B$26:$B$58</definedName>
    <definedName name="XDO_?NOVAL?408?">'SFMP- Series 51'!$B$26:$B$73</definedName>
    <definedName name="XDO_?NOVAL?409?">'SFMP- Series 51'!$B$26:$B$78</definedName>
    <definedName name="XDO_?NOVAL?41?">#REF!</definedName>
    <definedName name="XDO_?NOVAL?410?">'SFMP- Series 52'!$B$26:$B$30</definedName>
    <definedName name="XDO_?NOVAL?411?">'SFMP- Series 52'!$B$26:$B$52</definedName>
    <definedName name="XDO_?NOVAL?412?">'SFMP- Series 52'!$B$26:$B$67</definedName>
    <definedName name="XDO_?NOVAL?413?">'SFMP- Series 52'!$B$26:$B$72</definedName>
    <definedName name="XDO_?NOVAL?414?">'SFMP- Series 53'!$B$26:$B$34</definedName>
    <definedName name="XDO_?NOVAL?415?">'SFMP- Series 53'!$B$26:$B$57</definedName>
    <definedName name="XDO_?NOVAL?416?">'SFMP- Series 53'!$B$26:$B$72</definedName>
    <definedName name="XDO_?NOVAL?417?">'SFMP- Series 53'!$B$26:$B$77</definedName>
    <definedName name="XDO_?NOVAL?418?">'SFMP- Series 54'!$B$26:$B$28</definedName>
    <definedName name="XDO_?NOVAL?419?">'SFMP- Series 54'!$B$26:$B$44</definedName>
    <definedName name="XDO_?NOVAL?42?">#REF!</definedName>
    <definedName name="XDO_?NOVAL?420?">'SFMP- Series 54'!$B$26:$B$59</definedName>
    <definedName name="XDO_?NOVAL?421?">'SFMP- Series 54'!$B$26:$B$64</definedName>
    <definedName name="XDO_?NOVAL?422?">'SFMP- Series 55'!$B$26:$B$32</definedName>
    <definedName name="XDO_?NOVAL?423?">'SFMP- Series 55'!$B$26:$B$55</definedName>
    <definedName name="XDO_?NOVAL?424?">'SFMP- Series 55'!$B$26:$B$70</definedName>
    <definedName name="XDO_?NOVAL?425?">'SFMP- Series 55'!$B$26:$B$75</definedName>
    <definedName name="XDO_?NOVAL?426?">'SFMP- Series 56'!$B$26:$B$28</definedName>
    <definedName name="XDO_?NOVAL?427?">'SFMP- Series 56'!$B$26:$B$43</definedName>
    <definedName name="XDO_?NOVAL?428?">'SFMP- Series 56'!$B$26:$B$58</definedName>
    <definedName name="XDO_?NOVAL?429?">'SFMP- Series 56'!$B$26:$B$63</definedName>
    <definedName name="XDO_?NOVAL?43?">SMIF!$B$18:$B$31</definedName>
    <definedName name="XDO_?NOVAL?430?">'SFMP- Series 57'!$B$26:$B$29</definedName>
    <definedName name="XDO_?NOVAL?431?">'SFMP- Series 57'!$B$26:$B$52</definedName>
    <definedName name="XDO_?NOVAL?432?">'SFMP- Series 57'!$B$26:$B$67</definedName>
    <definedName name="XDO_?NOVAL?433?">'SFMP- Series 57'!$B$26:$B$72</definedName>
    <definedName name="XDO_?NOVAL?434?">'SFMP- Series 58'!$B$26:$B$31</definedName>
    <definedName name="XDO_?NOVAL?435?">'SFMP- Series 58'!$B$26:$B$50</definedName>
    <definedName name="XDO_?NOVAL?436?">'SFMP- Series 58'!$B$26:$B$65</definedName>
    <definedName name="XDO_?NOVAL?437?">'SFMP- Series 58'!$B$26:$B$70</definedName>
    <definedName name="XDO_?NOVAL?438?">SCPSE!$B$18:$B$45</definedName>
    <definedName name="XDO_?NOVAL?439?">SCPSE!$B$18:$B$54</definedName>
    <definedName name="XDO_?NOVAL?44?">SMIF!$B$18:$B$42</definedName>
    <definedName name="XDO_?NOVAL?440?">SCPSE!$B$18:$B$128</definedName>
    <definedName name="XDO_?NOVAL?441?">SCPSE!$B$18:$B$155</definedName>
    <definedName name="XDO_?NOVAL?442?">SCPSE!$B$18:$B$160</definedName>
    <definedName name="XDO_?NOVAL?443?">'SFMP- Series 59'!$B$38:$B$40</definedName>
    <definedName name="XDO_?NOVAL?444?">'SFMP- Series 59'!$B$38:$B$55</definedName>
    <definedName name="XDO_?NOVAL?445?">'SFMP- Series 59'!$B$38:$B$60</definedName>
    <definedName name="XDO_?NOVAL?446?">'SFMP- Series 60'!$B$26:$B$30</definedName>
    <definedName name="XDO_?NOVAL?447?">'SFMP- Series 60'!$B$26:$B$51</definedName>
    <definedName name="XDO_?NOVAL?448?">'SFMP- Series 60'!$B$26:$B$66</definedName>
    <definedName name="XDO_?NOVAL?449?">'SFMP- Series 60'!$B$26:$B$71</definedName>
    <definedName name="XDO_?NOVAL?45?">SMIF!$B$18:$B$52</definedName>
    <definedName name="XDO_?NOVAL?450?">SMCF!$B$10:$B$53</definedName>
    <definedName name="XDO_?NOVAL?451?">SMCF!$B$10:$B$68</definedName>
    <definedName name="XDO_?NOVAL?452?">SMCF!$B$10:$B$80</definedName>
    <definedName name="XDO_?NOVAL?453?">SMCF!$B$10:$B$99</definedName>
    <definedName name="XDO_?NOVAL?454?">SMCF!$B$10:$B$104</definedName>
    <definedName name="XDO_?NOVAL?455?">'SFMP- Series 61'!$B$26:$B$36</definedName>
    <definedName name="XDO_?NOVAL?456?">'SFMP- Series 61'!$B$26:$B$58</definedName>
    <definedName name="XDO_?NOVAL?457?">'SFMP- Series 61'!$B$26:$B$73</definedName>
    <definedName name="XDO_?NOVAL?458?">'SFMP- Series 61'!$B$26:$B$78</definedName>
    <definedName name="XDO_?NOVAL?459?">'SFMP- Series 66'!$B$26:$B$34</definedName>
    <definedName name="XDO_?NOVAL?46?">SMIF!$B$18:$B$65</definedName>
    <definedName name="XDO_?NOVAL?460?">'SFMP- Series 66'!$B$26:$B$56</definedName>
    <definedName name="XDO_?NOVAL?461?">'SFMP- Series 66'!$B$26:$B$71</definedName>
    <definedName name="XDO_?NOVAL?462?">'SFMP- Series 66'!$B$26:$B$76</definedName>
    <definedName name="XDO_?NOVAL?463?">'SFMP- Series 67'!$B$26:$B$34</definedName>
    <definedName name="XDO_?NOVAL?464?">'SFMP- Series 67'!$B$26:$B$56</definedName>
    <definedName name="XDO_?NOVAL?465?">'SFMP- Series 67'!$B$26:$B$71</definedName>
    <definedName name="XDO_?NOVAL?466?">'SFMP- Series 67'!$B$26:$B$76</definedName>
    <definedName name="XDO_?NOVAL?467?">'SFMP- Series 64'!$B$24</definedName>
    <definedName name="XDO_?NOVAL?468?">'SFMP- Series 64'!$B$24:$B$32</definedName>
    <definedName name="XDO_?NOVAL?469?">'SFMP- Series 64'!$B$24:$B$53</definedName>
    <definedName name="XDO_?NOVAL?47?">SMIF!$B$18:$B$75</definedName>
    <definedName name="XDO_?NOVAL?470?">'SFMP- Series 64'!$B$24:$B$68</definedName>
    <definedName name="XDO_?NOVAL?471?">'SFMP- Series 64'!$B$24:$B$73</definedName>
    <definedName name="XDO_?NOVAL?472?">'SFMP- Series 68'!$B$24</definedName>
    <definedName name="XDO_?NOVAL?473?">'SFMP- Series 68'!$B$24:$B$41</definedName>
    <definedName name="XDO_?NOVAL?474?">'SFMP- Series 68'!$B$24:$B$56</definedName>
    <definedName name="XDO_?NOVAL?475?">'SFMP- Series 68'!$B$24:$B$61</definedName>
    <definedName name="XDO_?NOVAL?476?">SNM150IF!$B$10:$B$159</definedName>
    <definedName name="XDO_?NOVAL?477?">SNM150IF!$B$10:$B$202</definedName>
    <definedName name="XDO_?NOVAL?478?">SNM150IF!$B$10:$B$207</definedName>
    <definedName name="XDO_?NOVAL?479?">SNS250IF!$B$10:$B$259</definedName>
    <definedName name="XDO_?NOVAL?48?">SMIF!$B$18:$B$80</definedName>
    <definedName name="XDO_?NOVAL?480?">SNS250IF!$B$10:$B$302</definedName>
    <definedName name="XDO_?NOVAL?481?">SNS250IF!$B$10:$B$307</definedName>
    <definedName name="XDO_?NOVAL?482?">'SCIGI-JUN 2036'!$B$24:$B$25</definedName>
    <definedName name="XDO_?NOVAL?483?">'SCIGI-JUN 2036'!$B$24:$B$54</definedName>
    <definedName name="XDO_?NOVAL?484?">'SCIGI-JUN 2036'!$B$24:$B$59</definedName>
    <definedName name="XDO_?NOVAL?485?">'SCIGI-APR 2029'!$B$24</definedName>
    <definedName name="XDO_?NOVAL?486?">'SCIGI-APR 2029'!$B$24:$B$53</definedName>
    <definedName name="XDO_?NOVAL?487?">'SCIGI-APR 2029'!$B$24:$B$58</definedName>
    <definedName name="XDO_?NOVAL?488?">'SCISI-SEP 2027'!$B$24</definedName>
    <definedName name="XDO_?NOVAL?489?">'SCISI-SEP 2027'!$B$24:$B$44</definedName>
    <definedName name="XDO_?NOVAL?49?">#REF!</definedName>
    <definedName name="XDO_?NOVAL?490?">'SCISI-SEP 2027'!$B$24:$B$71</definedName>
    <definedName name="XDO_?NOVAL?491?">'SCISI-SEP 2027'!$B$24:$B$76</definedName>
    <definedName name="XDO_?NOVAL?492?">'SFMP- Series 72'!$B$38:$B$41</definedName>
    <definedName name="XDO_?NOVAL?493?">'SFMP- Series 72'!$B$38:$B$56</definedName>
    <definedName name="XDO_?NOVAL?494?">'SFMP- Series 72'!$B$38:$B$61</definedName>
    <definedName name="XDO_?NOVAL?495?">'SFMP- Series 73'!$B$38:$B$41</definedName>
    <definedName name="XDO_?NOVAL?496?">'SFMP- Series 73'!$B$38:$B$56</definedName>
    <definedName name="XDO_?NOVAL?497?">'SFMP- Series 73'!$B$38:$B$61</definedName>
    <definedName name="XDO_?NOVAL?498?">SLDF!$B$24:$B$33</definedName>
    <definedName name="XDO_?NOVAL?499?">SLDF!$B$24:$B$54</definedName>
    <definedName name="XDO_?NOVAL?5?">#REF!</definedName>
    <definedName name="XDO_?NOVAL?50?">#REF!</definedName>
    <definedName name="XDO_?NOVAL?500?">SLDF!$B$24:$B$64</definedName>
    <definedName name="XDO_?NOVAL?501?">SLDF!$B$24:$B$69</definedName>
    <definedName name="XDO_?NOVAL?502?">'SFMP- Series 74'!$B$26:$B$33</definedName>
    <definedName name="XDO_?NOVAL?503?">'SFMP- Series 74'!$B$26:$B$50</definedName>
    <definedName name="XDO_?NOVAL?504?">'SFMP- Series 74'!$B$26:$B$65</definedName>
    <definedName name="XDO_?NOVAL?505?">'SFMP- Series 74'!$B$26:$B$70</definedName>
    <definedName name="XDO_?NOVAL?506?">'SFMP- Series 76'!$B$18:$B$21</definedName>
    <definedName name="XDO_?NOVAL?507?">'SFMP- Series 76'!$B$18:$B$31</definedName>
    <definedName name="XDO_?NOVAL?508?">'SFMP- Series 76'!$B$18:$B$49</definedName>
    <definedName name="XDO_?NOVAL?509?">'SFMP- Series 76'!$B$18:$B$64</definedName>
    <definedName name="XDO_?NOVAL?51?">SCOF!$B$10:$B$59</definedName>
    <definedName name="XDO_?NOVAL?510?">'SFMP- Series 76'!$B$18:$B$69</definedName>
    <definedName name="XDO_?NOVAL?511?">'SFMP- Series 78'!$B$18:$B$22</definedName>
    <definedName name="XDO_?NOVAL?512?">'SFMP- Series 78'!$B$18:$B$34</definedName>
    <definedName name="XDO_?NOVAL?513?">'SFMP- Series 78'!$B$18:$B$51</definedName>
    <definedName name="XDO_?NOVAL?514?">'SFMP- Series 78'!$B$18:$B$66</definedName>
    <definedName name="XDO_?NOVAL?515?">'SFMP- Series 78'!$B$18:$B$71</definedName>
    <definedName name="XDO_?NOVAL?516?">SDYF!$B$10:$B$50</definedName>
    <definedName name="XDO_?NOVAL?517?">SDYF!$B$10:$B$58</definedName>
    <definedName name="XDO_?NOVAL?518?">SDYF!$B$10:$B$65</definedName>
    <definedName name="XDO_?NOVAL?519?">SDYF!$B$10:$B$86</definedName>
    <definedName name="XDO_?NOVAL?52?">SCOF!$B$10:$B$84</definedName>
    <definedName name="XDO_?NOVAL?520?">SDYF!$B$10:$B$105</definedName>
    <definedName name="XDO_?NOVAL?521?">SDYF!$B$10:$B$110</definedName>
    <definedName name="XDO_?NOVAL?522?">'SFMP- Series 79'!$B$18:$B$21</definedName>
    <definedName name="XDO_?NOVAL?523?">'SFMP- Series 79'!$B$18:$B$44</definedName>
    <definedName name="XDO_?NOVAL?524?">'SFMP- Series 79'!$B$18:$B$59</definedName>
    <definedName name="XDO_?NOVAL?525?">'SFMP- Series 79'!$B$18:$B$64</definedName>
    <definedName name="XDO_?NOVAL?526?">'SFMP- Series 81'!$B$18:$B$25</definedName>
    <definedName name="XDO_?NOVAL?527?">'SFMP- Series 81'!$B$18:$B$41</definedName>
    <definedName name="XDO_?NOVAL?528?">'SFMP- Series 81'!$B$18:$B$59</definedName>
    <definedName name="XDO_?NOVAL?529?">'SFMP- Series 81'!$B$18:$B$74</definedName>
    <definedName name="XDO_?NOVAL?53?">SCOF!$B$10:$B$103</definedName>
    <definedName name="XDO_?NOVAL?530?">'SFMP- Series 81'!$B$18:$B$79</definedName>
    <definedName name="XDO_?NOVAL?531?">'SBI-BSE-SENSEX-IF'!$B$10:$B$39</definedName>
    <definedName name="XDO_?NOVAL?532?">'SBI-BSE-SENSEX-IF'!$B$10:$B$82</definedName>
    <definedName name="XDO_?NOVAL?533?">'SBI-BSE-SENSEX-IF'!$B$10:$B$87</definedName>
    <definedName name="XDO_?NOVAL?534?">LIQUIDSBI!$B$52</definedName>
    <definedName name="XDO_?NOVAL?535?">LIQUIDSBI!$B$52:$B$57</definedName>
    <definedName name="XDO_?NOVAL?536?">SN50EWIF!$B$10:$B$59</definedName>
    <definedName name="XDO_?NOVAL?537?">SN50EWIF!$B$10:$B$102</definedName>
    <definedName name="XDO_?NOVAL?538?">SN50EWIF!$B$10:$B$107</definedName>
    <definedName name="XDO_?NOVAL?539?">SEOF!$B$10:$B$38</definedName>
    <definedName name="XDO_?NOVAL?54?">SCOF!$B$10:$B$108</definedName>
    <definedName name="XDO_?NOVAL?540?">SEOF!$B$10:$B$63</definedName>
    <definedName name="XDO_?NOVAL?541?">SEOF!$B$10:$B$82</definedName>
    <definedName name="XDO_?NOVAL?542?">SEOF!$B$10:$B$87</definedName>
    <definedName name="XDO_?NOVAL?543?">'SBI-AOF'!$B$10:$B$36</definedName>
    <definedName name="XDO_?NOVAL?544?">'SBI-AOF'!$B$10:$B$61</definedName>
    <definedName name="XDO_?NOVAL?545?">'SBI-AOF'!$B$10:$B$80</definedName>
    <definedName name="XDO_?NOVAL?546?">'SBI-AOF'!$B$10:$B$85</definedName>
    <definedName name="XDO_?NOVAL?547?">'SBI Silver ETF'!$B$54</definedName>
    <definedName name="XDO_?NOVAL?548?">'SBI Silver ETF'!$B$54:$B$56</definedName>
    <definedName name="XDO_?NOVAL?549?">'SBI Silver ETF'!$B$54:$B$59</definedName>
    <definedName name="XDO_?NOVAL?55?">STOF!$B$10:$B$34</definedName>
    <definedName name="XDO_?NOVAL?550?">'SBI Silver ETF Fund of Fund'!$B$42</definedName>
    <definedName name="XDO_?NOVAL?551?">'SBI Silver ETF Fund of Fund'!$B$42:$B$54</definedName>
    <definedName name="XDO_?NOVAL?552?">'SBI Silver ETF Fund of Fund'!$B$42:$B$59</definedName>
    <definedName name="XDO_?NOVAL?553?">'SBI Nifty50 Equal Weight ETF'!$B$10:$B$59</definedName>
    <definedName name="XDO_?NOVAL?554?">'SBI Nifty50 Equal Weight ETF'!$B$10:$B$102</definedName>
    <definedName name="XDO_?NOVAL?555?">'SBI Nifty50 Equal Weight ETF'!$B$10:$B$107</definedName>
    <definedName name="XDO_?NOVAL?556?">SIOF!$B$10:$B$47</definedName>
    <definedName name="XDO_?NOVAL?557?">SIOF!$B$10:$B$72</definedName>
    <definedName name="XDO_?NOVAL?558?">SIOF!$B$10:$B$91</definedName>
    <definedName name="XDO_?NOVAL?559?">SIOF!$B$10:$B$96</definedName>
    <definedName name="XDO_?NOVAL?56?">STOF!$B$10:$B$39</definedName>
    <definedName name="XDO_?NOVAL?560?">'SBI Nifty 500 Index Fund'!$B$10:$B$509</definedName>
    <definedName name="XDO_?NOVAL?561?">'SBI Nifty 500 Index Fund'!$B$10:$B$552</definedName>
    <definedName name="XDO_?NOVAL?562?">'SBI Nifty 500 Index Fund'!$B$10:$B$557</definedName>
    <definedName name="XDO_?NOVAL?563?">SBINICIF!$B$10:$B$39</definedName>
    <definedName name="XDO_?NOVAL?564?">SBINICIF!$B$10:$B$82</definedName>
    <definedName name="XDO_?NOVAL?565?">SBINICIF!$B$10:$B$87</definedName>
    <definedName name="XDO_?NOVAL?566?">'SBI Quant Fund'!$B$10:$B$33</definedName>
    <definedName name="XDO_?NOVAL?567?">'SBI Quant Fund'!$B$10:$B$76</definedName>
    <definedName name="XDO_?NOVAL?568?">'SBI Quant Fund'!$B$10:$B$81</definedName>
    <definedName name="XDO_?NOVAL?569?">#REF!</definedName>
    <definedName name="XDO_?NOVAL?57?">STOF!$B$10:$B$47</definedName>
    <definedName name="XDO_?NOVAL?570?">#REF!</definedName>
    <definedName name="XDO_?NOVAL?571?">#REF!</definedName>
    <definedName name="XDO_?NOVAL?572?">#REF!</definedName>
    <definedName name="XDO_?NOVAL?573?">#REF!</definedName>
    <definedName name="XDO_?NOVAL?574?">#REF!</definedName>
    <definedName name="XDO_?NOVAL?575?">#REF!</definedName>
    <definedName name="XDO_?NOVAL?576?">#REF!</definedName>
    <definedName name="XDO_?NOVAL?577?">#REF!</definedName>
    <definedName name="XDO_?NOVAL?578?">#REF!</definedName>
    <definedName name="XDO_?NOVAL?579?">#REF!</definedName>
    <definedName name="XDO_?NOVAL?58?">STOF!$B$10:$B$68</definedName>
    <definedName name="XDO_?NOVAL?580?">#REF!</definedName>
    <definedName name="XDO_?NOVAL?581?">#REF!</definedName>
    <definedName name="XDO_?NOVAL?582?">#REF!</definedName>
    <definedName name="XDO_?NOVAL?583?">#REF!</definedName>
    <definedName name="XDO_?NOVAL?584?">#REF!</definedName>
    <definedName name="XDO_?NOVAL?585?">#REF!</definedName>
    <definedName name="XDO_?NOVAL?59?">STOF!$B$10:$B$87</definedName>
    <definedName name="XDO_?NOVAL?6?">#REF!</definedName>
    <definedName name="XDO_?NOVAL?60?">STOF!$B$10:$B$92</definedName>
    <definedName name="XDO_?NOVAL?61?">SHOF!$B$10:$B$38</definedName>
    <definedName name="XDO_?NOVAL?62?">SHOF!$B$10:$B$44</definedName>
    <definedName name="XDO_?NOVAL?63?">SHOF!$B$10:$B$65</definedName>
    <definedName name="XDO_?NOVAL?64?">SHOF!$B$10:$B$84</definedName>
    <definedName name="XDO_?NOVAL?65?">SHOF!$B$10:$B$89</definedName>
    <definedName name="XDO_?NOVAL?66?">SCF!$B$10:$B$95</definedName>
    <definedName name="XDO_?NOVAL?67?">SCF!$B$10:$B$102</definedName>
    <definedName name="XDO_?NOVAL?68?">SCF!$B$10:$B$106</definedName>
    <definedName name="XDO_?NOVAL?69?">SCF!$B$10:$B$131</definedName>
    <definedName name="XDO_?NOVAL?7?">#REF!</definedName>
    <definedName name="XDO_?NOVAL?70?">SCF!$B$10:$B$150</definedName>
    <definedName name="XDO_?NOVAL?71?">SCF!$B$10:$B$155</definedName>
    <definedName name="XDO_?NOVAL?72?">SNIF!$B$10:$B$59</definedName>
    <definedName name="XDO_?NOVAL?73?">SNIF!$B$10:$B$102</definedName>
    <definedName name="XDO_?NOVAL?74?">SNIF!$B$10:$B$107</definedName>
    <definedName name="XDO_?NOVAL?75?">'SMCBF-SP'!$B$10:$B$29</definedName>
    <definedName name="XDO_?NOVAL?76?">'SMCBF-SP'!$B$10:$B$49</definedName>
    <definedName name="XDO_?NOVAL?77?">'SMCBF-SP'!$B$10:$B$60</definedName>
    <definedName name="XDO_?NOVAL?78?">'SMCBF-SP'!$B$10:$B$65</definedName>
    <definedName name="XDO_?NOVAL?79?">'SMCBF-SP'!$B$10:$B$78</definedName>
    <definedName name="XDO_?NOVAL?8?">#REF!</definedName>
    <definedName name="XDO_?NOVAL?80?">'SMCBF-SP'!$B$10:$B$93</definedName>
    <definedName name="XDO_?NOVAL?81?">'SMCBF-SP'!$B$10:$B$98</definedName>
    <definedName name="XDO_?NOVAL?82?">SOF!$B$30</definedName>
    <definedName name="XDO_?NOVAL?83?">SOF!$B$30:$B$35</definedName>
    <definedName name="XDO_?NOVAL?84?">SOF!$B$30:$B$39</definedName>
    <definedName name="XDO_?NOVAL?85?">SOF!$B$30:$B$59</definedName>
    <definedName name="XDO_?NOVAL?86?">SOF!$B$30:$B$64</definedName>
    <definedName name="XDO_?NOVAL?87?">SMMDF!$B$18:$B$49</definedName>
    <definedName name="XDO_?NOVAL?88?">SMMDF!$B$18:$B$62</definedName>
    <definedName name="XDO_?NOVAL?89?">SMMDF!$B$18:$B$70</definedName>
    <definedName name="XDO_?NOVAL?9?">SLMF!$B$10:$B$85</definedName>
    <definedName name="XDO_?NOVAL?90?">SMMDF!$B$18:$B$77</definedName>
    <definedName name="XDO_?NOVAL?91?">SMMDF!$B$18:$B$90</definedName>
    <definedName name="XDO_?NOVAL?92?">SMMDF!$B$18:$B$100</definedName>
    <definedName name="XDO_?NOVAL?93?">SMMDF!$B$18:$B$105</definedName>
    <definedName name="XDO_?NOVAL?94?">SLF!$B$18</definedName>
    <definedName name="XDO_?NOVAL?95?">SLF!$B$18:$B$65</definedName>
    <definedName name="XDO_?NOVAL?96?">SLF!$B$18:$B$89</definedName>
    <definedName name="XDO_?NOVAL?97?">SLF!$B$18:$B$101</definedName>
    <definedName name="XDO_?NOVAL?98?">SLF!$B$18:$B$112</definedName>
    <definedName name="XDO_?NOVAL?99?">SLF!$B$18:$B$125</definedName>
    <definedName name="XDO_?NPTF?">SMEEF!$D$2:$D$45</definedName>
    <definedName name="XDO_?NPTF?1?">#REF!</definedName>
    <definedName name="XDO_?NPTF?10?">#REF!</definedName>
    <definedName name="XDO_?NPTF?100?">SMCF!$D$2:$D$53</definedName>
    <definedName name="XDO_?NPTF?101?">'SFMP- Series 61'!$D$2:$D$36</definedName>
    <definedName name="XDO_?NPTF?102?">'SFMP- Series 66'!$D$2:$D$34</definedName>
    <definedName name="XDO_?NPTF?103?">'SFMP- Series 67'!$D$2:$D$34</definedName>
    <definedName name="XDO_?NPTF?104?">'SFMP- Series 64'!$D$2:$D$24</definedName>
    <definedName name="XDO_?NPTF?105?">'SFMP- Series 68'!$D$2:$D$24</definedName>
    <definedName name="XDO_?NPTF?106?">SNM150IF!$D$2:$D$159</definedName>
    <definedName name="XDO_?NPTF?107?">SNS250IF!$D$2:$D$259</definedName>
    <definedName name="XDO_?NPTF?108?">'SCIGI-JUN 2036'!$D$2:$D$25</definedName>
    <definedName name="XDO_?NPTF?109?">'SCIGI-APR 2029'!$D$2:$D$24</definedName>
    <definedName name="XDO_?NPTF?11?">SEHF!$D$2:$D$47</definedName>
    <definedName name="XDO_?NPTF?110?">'SCISI-SEP 2027'!$D$2:$D$24</definedName>
    <definedName name="XDO_?NPTF?111?">'SFMP- Series 72'!$D$2:$D$41</definedName>
    <definedName name="XDO_?NPTF?112?">'SFMP- Series 73'!$D$2:$D$41</definedName>
    <definedName name="XDO_?NPTF?113?">SLDF!$D$2:$D$33</definedName>
    <definedName name="XDO_?NPTF?114?">'SFMP- Series 74'!$D$2:$D$33</definedName>
    <definedName name="XDO_?NPTF?115?">'SFMP- Series 76'!$D$2:$D$21</definedName>
    <definedName name="XDO_?NPTF?116?">'SFMP- Series 78'!$D$2:$D$22</definedName>
    <definedName name="XDO_?NPTF?117?">SDYF!$D$2:$D$50</definedName>
    <definedName name="XDO_?NPTF?118?">'SFMP- Series 79'!$D$2:$D$21</definedName>
    <definedName name="XDO_?NPTF?119?">'SFMP- Series 81'!$D$2:$D$25</definedName>
    <definedName name="XDO_?NPTF?12?">#REF!</definedName>
    <definedName name="XDO_?NPTF?120?">'SBI-BSE-SENSEX-IF'!$D$2:$D$39</definedName>
    <definedName name="XDO_?NPTF?121?">LIQUIDSBI!$D$2:$D$52</definedName>
    <definedName name="XDO_?NPTF?122?">SN50EWIF!$D$2:$D$59</definedName>
    <definedName name="XDO_?NPTF?123?">SEOF!$D$2:$D$38</definedName>
    <definedName name="XDO_?NPTF?124?">'SBI-AOF'!$D$2:$D$36</definedName>
    <definedName name="XDO_?NPTF?125?">'SBI Silver ETF'!$D$2:$D$54</definedName>
    <definedName name="XDO_?NPTF?126?">'SBI Silver ETF Fund of Fund'!$D$2:$D$42</definedName>
    <definedName name="XDO_?NPTF?127?">'SBI Nifty50 Equal Weight ETF'!$D$2:$D$59</definedName>
    <definedName name="XDO_?NPTF?128?">SIOF!$D$2:$D$47</definedName>
    <definedName name="XDO_?NPTF?129?">'SBI Nifty 500 Index Fund'!$D$2:$D$509</definedName>
    <definedName name="XDO_?NPTF?13?">SMIF!$D$2:$D$31</definedName>
    <definedName name="XDO_?NPTF?130?">SBINICIF!$D$2:$D$39</definedName>
    <definedName name="XDO_?NPTF?131?">'SBI Quant Fund'!$D$2:$D$33</definedName>
    <definedName name="XDO_?NPTF?132?">#REF!</definedName>
    <definedName name="XDO_?NPTF?133?">#REF!</definedName>
    <definedName name="XDO_?NPTF?134?">#REF!</definedName>
    <definedName name="XDO_?NPTF?135?">#REF!</definedName>
    <definedName name="XDO_?NPTF?136?">#REF!</definedName>
    <definedName name="XDO_?NPTF?137?">#REF!</definedName>
    <definedName name="XDO_?NPTF?138?">#REF!</definedName>
    <definedName name="XDO_?NPTF?139?">#REF!</definedName>
    <definedName name="XDO_?NPTF?14?">#REF!</definedName>
    <definedName name="XDO_?NPTF?15?">SCOF!$D$2:$D$59</definedName>
    <definedName name="XDO_?NPTF?16?">STOF!$D$2:$D$34</definedName>
    <definedName name="XDO_?NPTF?17?">SHOF!$D$2:$D$38</definedName>
    <definedName name="XDO_?NPTF?18?">SCF!$D$2:$D$95</definedName>
    <definedName name="XDO_?NPTF?19?">SNIF!$D$2:$D$59</definedName>
    <definedName name="XDO_?NPTF?2?">#REF!</definedName>
    <definedName name="XDO_?NPTF?20?">'SMCBF-SP'!$D$2:$D$29</definedName>
    <definedName name="XDO_?NPTF?21?">SOF!$D$2:$D$30</definedName>
    <definedName name="XDO_?NPTF?22?">SMMDF!$D$2:$D$49</definedName>
    <definedName name="XDO_?NPTF?23?">SLF!$D$2:$D$18</definedName>
    <definedName name="XDO_?NPTF?24?">SDBF!$D$2:$D$24</definedName>
    <definedName name="XDO_?NPTF?25?">SSF!$D$2:$D$24</definedName>
    <definedName name="XDO_?NPTF?26?">SCRF!$D$2:$D$16</definedName>
    <definedName name="XDO_?NPTF?27?">SFEF!$D$2:$D$34</definedName>
    <definedName name="XDO_?NPTF?28?">SCHF!$D$2:$D$49</definedName>
    <definedName name="XDO_?NPTF?29?">SMUSD!$D$2:$D$43</definedName>
    <definedName name="XDO_?NPTF?3?">#REF!</definedName>
    <definedName name="XDO_?NPTF?30?">SMIDCAP!$D$2:$D$73</definedName>
    <definedName name="XDO_?NPTF?31?">SMCMF!$D$2:$D$25</definedName>
    <definedName name="XDO_?NPTF?32?">SMCOMMA!$D$2:$D$36</definedName>
    <definedName name="XDO_?NPTF?33?">SMGF!$D$2:$D$30</definedName>
    <definedName name="XDO_?NPTF?34?">SFLEXI!$D$2:$D$103</definedName>
    <definedName name="XDO_?NPTF?35?">SMAAF!$D$2:$D$59</definedName>
    <definedName name="XDO_?NPTF?36?">SBLUECHIP!$D$2:$D$54</definedName>
    <definedName name="XDO_?NPTF?37?">SAOF!$D$2:$D$217</definedName>
    <definedName name="XDO_?NPTF?38?">SIF!$D$2:$D$50</definedName>
    <definedName name="XDO_?NPTF?39?">SMLDF!$D$2:$D$84</definedName>
    <definedName name="XDO_?NPTF?4?">#REF!</definedName>
    <definedName name="XDO_?NPTF?40?">SSTDF!$D$2:$D$72</definedName>
    <definedName name="XDO_?NPTF?41?">SETFGOLD!$D$2:$D$46</definedName>
    <definedName name="XDO_?NPTF?42?">SPSU!$D$2:$D$34</definedName>
    <definedName name="XDO_?NPTF?43?">SGF!$D$2:$D$42</definedName>
    <definedName name="XDO_?NPTF?44?">SBISENSEX!$D$2:$D$39</definedName>
    <definedName name="XDO_?NPTF?45?">SSCF!$D$2:$D$67</definedName>
    <definedName name="XDO_?NPTF?46?">SBPF!$D$2:$D$56</definedName>
    <definedName name="XDO_?NPTF?47?">'SLTAF-I'!$D$2:$D$33</definedName>
    <definedName name="XDO_?NPTF?48?">'SLTAF-II'!$D$2:$D$34</definedName>
    <definedName name="XDO_?NPTF?49?">SBFS!$D$2:$D$32</definedName>
    <definedName name="XDO_?NPTF?5?">SLMF!$D$2:$D$85</definedName>
    <definedName name="XDO_?NPTF?50?">SETFNN50!$D$2:$D$59</definedName>
    <definedName name="XDO_?NPTF?51?">SETFNIFBK!$D$2:$D$21</definedName>
    <definedName name="XDO_?NPTF?52?">SETFBSE100!$D$2:$D$109</definedName>
    <definedName name="XDO_?NPTF?53?">SESF!$D$2:$D$126</definedName>
    <definedName name="XDO_?NPTF?54?">SETFNIF50!$D$2:$D$59</definedName>
    <definedName name="XDO_?NPTF?55?">'SLTAF-III'!$D$2:$D$36</definedName>
    <definedName name="XDO_?NPTF?56?">SETF10GILT!$D$2:$D$24</definedName>
    <definedName name="XDO_?NPTF?57?">'SLTAF-IV'!$D$2:$D$33</definedName>
    <definedName name="XDO_?NPTF?58?">'SLTAF-V'!$D$2:$D$37</definedName>
    <definedName name="XDO_?NPTF?59?">'SLTAF-VI'!$D$2:$D$49</definedName>
    <definedName name="XDO_?NPTF?6?">SLTEF!$D$2:$D$69</definedName>
    <definedName name="XDO_?NPTF?60?">SETFSN50!$D$2:$D$59</definedName>
    <definedName name="XDO_?NPTF?61?">SBIETFQLTY!$D$2:$D$39</definedName>
    <definedName name="XDO_?NPTF?62?">SCBF!$D$2:$D$95</definedName>
    <definedName name="XDO_?NPTF?63?">SEMVF!$D$2:$D$59</definedName>
    <definedName name="XDO_?NPTF?64?">'SFMP- Series 1'!$D$2:$D$31</definedName>
    <definedName name="XDO_?NPTF?65?">'SFMP- Series 6'!$D$2:$D$29</definedName>
    <definedName name="XDO_?NPTF?66?">'SFMP- Series 34'!$D$2:$D$26</definedName>
    <definedName name="XDO_?NPTF?67?">'SMCBF-IP'!$D$2:$D$39</definedName>
    <definedName name="XDO_?NPTF?68?">SFRDF!$D$2:$D$25</definedName>
    <definedName name="XDO_?NPTF?69?">SBIETFIT!$D$2:$D$19</definedName>
    <definedName name="XDO_?NPTF?7?">#REF!</definedName>
    <definedName name="XDO_?NPTF?70?">SBIETFPB!$D$2:$D$19</definedName>
    <definedName name="XDO_?NPTF?71?">'SRBF-AP'!$D$2:$D$54</definedName>
    <definedName name="XDO_?NPTF?72?">'SRBF-AHP'!$D$2:$D$54</definedName>
    <definedName name="XDO_?NPTF?73?">'SRBF-CHP'!$D$2:$D$54</definedName>
    <definedName name="XDO_?NPTF?74?">'SRBF-CP'!$D$2:$D$54</definedName>
    <definedName name="XDO_?NPTF?75?">'SIA-US EQUITY FOF'!$D$2:$D$14</definedName>
    <definedName name="XDO_?NPTF?76?">'SFMP- Series 41'!$D$2:$D$19</definedName>
    <definedName name="XDO_?NPTF?77?">'SFMP- Series 42'!$D$2:$D$18</definedName>
    <definedName name="XDO_?NPTF?78?">'SFMP- Series 43'!$D$2:$D$34</definedName>
    <definedName name="XDO_?NPTF?79?">'SNN50'!$D$2:$D$59</definedName>
    <definedName name="XDO_?NPTF?8?">#REF!</definedName>
    <definedName name="XDO_?NPTF?80?">'SFMP- Series 44'!$D$2:$D$31</definedName>
    <definedName name="XDO_?NPTF?81?">'SFMP- Series 45'!$D$2:$D$33</definedName>
    <definedName name="XDO_?NPTF?82?">SBIETFCON!$D$2:$D$39</definedName>
    <definedName name="XDO_?NPTF?83?">'SFMP- Series 46'!$D$2:$D$29</definedName>
    <definedName name="XDO_?NPTF?84?">'SFMP- Series 47'!$D$2:$D$27</definedName>
    <definedName name="XDO_?NPTF?85?">'SFMP- Series 48'!$D$2:$D$28</definedName>
    <definedName name="XDO_?NPTF?86?">SBAF!$D$2:$D$107</definedName>
    <definedName name="XDO_?NPTF?87?">'SFMP- Series 49'!$D$2:$D$33</definedName>
    <definedName name="XDO_?NPTF?88?">'SFMP- Series 50'!$D$2:$D$30</definedName>
    <definedName name="XDO_?NPTF?89?">'SFMP- Series 51'!$D$2:$D$36</definedName>
    <definedName name="XDO_?NPTF?9?">SMGLF!$D$2:$D$36</definedName>
    <definedName name="XDO_?NPTF?90?">'SFMP- Series 52'!$D$2:$D$30</definedName>
    <definedName name="XDO_?NPTF?91?">'SFMP- Series 53'!$D$2:$D$34</definedName>
    <definedName name="XDO_?NPTF?92?">'SFMP- Series 54'!$D$2:$D$28</definedName>
    <definedName name="XDO_?NPTF?93?">'SFMP- Series 55'!$D$2:$D$32</definedName>
    <definedName name="XDO_?NPTF?94?">'SFMP- Series 56'!$D$2:$D$28</definedName>
    <definedName name="XDO_?NPTF?95?">'SFMP- Series 57'!$D$2:$D$29</definedName>
    <definedName name="XDO_?NPTF?96?">'SFMP- Series 58'!$D$2:$D$31</definedName>
    <definedName name="XDO_?NPTF?97?">SCPSE!$D$2:$D$45</definedName>
    <definedName name="XDO_?NPTF?98?">'SFMP- Series 59'!$D$2:$D$40</definedName>
    <definedName name="XDO_?NPTF?99?">'SFMP- Series 60'!$D$2:$D$30</definedName>
    <definedName name="XDO_?RATING?">SMEEF!$E$10:$E$99</definedName>
    <definedName name="XDO_?RATING?1?">#REF!</definedName>
    <definedName name="XDO_?RATING?10?">SLMF!$E$10:$E$91</definedName>
    <definedName name="XDO_?RATING?100?">SDBF!$E$18:$E$24</definedName>
    <definedName name="XDO_?RATING?101?">SDBF!$E$18:$E$30</definedName>
    <definedName name="XDO_?RATING?102?">SDBF!$E$18:$E$36</definedName>
    <definedName name="XDO_?RATING?103?">SDBF!$E$18:$E$57</definedName>
    <definedName name="XDO_?RATING?104?">SDBF!$E$18:$E$67</definedName>
    <definedName name="XDO_?RATING?105?">SDBF!$E$18:$E$72</definedName>
    <definedName name="XDO_?RATING?106?">SSF!$E$24</definedName>
    <definedName name="XDO_?RATING?107?">SSF!$E$24:$E$61</definedName>
    <definedName name="XDO_?RATING?108?">SSF!$E$24:$E$97</definedName>
    <definedName name="XDO_?RATING?109?">SSF!$E$24:$E$136</definedName>
    <definedName name="XDO_?RATING?11?">SLMF!$E$10:$E$95</definedName>
    <definedName name="XDO_?RATING?110?">SSF!$E$24:$E$140</definedName>
    <definedName name="XDO_?RATING?111?">SSF!$E$24:$E$151</definedName>
    <definedName name="XDO_?RATING?112?">SSF!$E$24:$E$164</definedName>
    <definedName name="XDO_?RATING?113?">SCRF!$E$16</definedName>
    <definedName name="XDO_?RATING?114?">SCRF!$E$16:$E$50</definedName>
    <definedName name="XDO_?RATING?115?">SCRF!$E$16:$E$61</definedName>
    <definedName name="XDO_?RATING?116?">SCRF!$E$16:$E$82</definedName>
    <definedName name="XDO_?RATING?117?">SCRF!$E$16:$E$92</definedName>
    <definedName name="XDO_?RATING?118?">SCRF!$E$16:$E$97</definedName>
    <definedName name="XDO_?RATING?119?">SFEF!$E$10:$E$34</definedName>
    <definedName name="XDO_?RATING?12?">SLMF!$E$10:$E$116</definedName>
    <definedName name="XDO_?RATING?120?">SFEF!$E$10:$E$41</definedName>
    <definedName name="XDO_?RATING?121?">SFEF!$E$10:$E$66</definedName>
    <definedName name="XDO_?RATING?122?">SFEF!$E$10:$E$85</definedName>
    <definedName name="XDO_?RATING?123?">SFEF!$E$10:$E$90</definedName>
    <definedName name="XDO_?RATING?124?">SCHF!$E$10:$E$49</definedName>
    <definedName name="XDO_?RATING?125?">SCHF!$E$10:$E$57</definedName>
    <definedName name="XDO_?RATING?126?">SCHF!$E$10:$E$113</definedName>
    <definedName name="XDO_?RATING?127?">SCHF!$E$10:$E$126</definedName>
    <definedName name="XDO_?RATING?128?">SCHF!$E$10:$E$132</definedName>
    <definedName name="XDO_?RATING?129?">SCHF!$E$10:$E$140</definedName>
    <definedName name="XDO_?RATING?13?">SLMF!$E$10:$E$135</definedName>
    <definedName name="XDO_?RATING?130?">SCHF!$E$10:$E$153</definedName>
    <definedName name="XDO_?RATING?131?">SCHF!$E$10:$E$163</definedName>
    <definedName name="XDO_?RATING?132?">SCHF!$E$10:$E$168</definedName>
    <definedName name="XDO_?RATING?133?">SMUSD!$E$18:$E$43</definedName>
    <definedName name="XDO_?RATING?134?">SMUSD!$E$18:$E$50</definedName>
    <definedName name="XDO_?RATING?135?">SMUSD!$E$18:$E$54</definedName>
    <definedName name="XDO_?RATING?136?">SMUSD!$E$18:$E$64</definedName>
    <definedName name="XDO_?RATING?137?">SMUSD!$E$18:$E$75</definedName>
    <definedName name="XDO_?RATING?138?">SMUSD!$E$18:$E$96</definedName>
    <definedName name="XDO_?RATING?139?">SMUSD!$E$18:$E$101</definedName>
    <definedName name="XDO_?RATING?14?">SLMF!$E$10:$E$140</definedName>
    <definedName name="XDO_?RATING?140?">SMUSD!$E$18:$E$112</definedName>
    <definedName name="XDO_?RATING?141?">SMUSD!$E$18:$E$122</definedName>
    <definedName name="XDO_?RATING?142?">SMUSD!$E$18:$E$127</definedName>
    <definedName name="XDO_?RATING?143?">SMIDCAP!$E$10:$E$73</definedName>
    <definedName name="XDO_?RATING?144?">SMIDCAP!$E$10:$E$101</definedName>
    <definedName name="XDO_?RATING?145?">SMIDCAP!$E$10:$E$121</definedName>
    <definedName name="XDO_?RATING?146?">SMIDCAP!$E$10:$E$126</definedName>
    <definedName name="XDO_?RATING?147?">SMCMF!$E$24:$E$25</definedName>
    <definedName name="XDO_?RATING?148?">SMCMF!$E$24:$E$54</definedName>
    <definedName name="XDO_?RATING?149?">SMCMF!$E$24:$E$59</definedName>
    <definedName name="XDO_?RATING?15?">SLTEF!$E$10:$E$69</definedName>
    <definedName name="XDO_?RATING?150?">SMCOMMA!$E$10:$E$36</definedName>
    <definedName name="XDO_?RATING?151?">SMCOMMA!$E$10:$E$61</definedName>
    <definedName name="XDO_?RATING?152?">SMCOMMA!$E$10:$E$80</definedName>
    <definedName name="XDO_?RATING?153?">SMCOMMA!$E$10:$E$85</definedName>
    <definedName name="XDO_?RATING?154?">SMGF!$E$24:$E$30</definedName>
    <definedName name="XDO_?RATING?155?">SMGF!$E$24:$E$59</definedName>
    <definedName name="XDO_?RATING?156?">SMGF!$E$24:$E$64</definedName>
    <definedName name="XDO_?RATING?157?">SFLEXI!$E$10:$E$103</definedName>
    <definedName name="XDO_?RATING?158?">SFLEXI!$E$10:$E$111</definedName>
    <definedName name="XDO_?RATING?159?">SFLEXI!$E$10:$E$132</definedName>
    <definedName name="XDO_?RATING?16?">SLTEF!$E$10:$E$94</definedName>
    <definedName name="XDO_?RATING?160?">SFLEXI!$E$10:$E$152</definedName>
    <definedName name="XDO_?RATING?161?">SFLEXI!$E$10:$E$157</definedName>
    <definedName name="XDO_?RATING?162?">SMAAF!$E$10:$E$59</definedName>
    <definedName name="XDO_?RATING?163?">SMAAF!$E$10:$E$67</definedName>
    <definedName name="XDO_?RATING?164?">SMAAF!$E$10:$E$72</definedName>
    <definedName name="XDO_?RATING?165?">SMAAF!$E$10:$E$108</definedName>
    <definedName name="XDO_?RATING?166?">SMAAF!$E$10:$E$118</definedName>
    <definedName name="XDO_?RATING?167?">SMAAF!$E$10:$E$127</definedName>
    <definedName name="XDO_?RATING?168?">SMAAF!$E$10:$E$140</definedName>
    <definedName name="XDO_?RATING?169?">SMAAF!$E$10:$E$152</definedName>
    <definedName name="XDO_?RATING?17?">SLTEF!$E$10:$E$114</definedName>
    <definedName name="XDO_?RATING?170?">SMAAF!$E$10:$E$157</definedName>
    <definedName name="XDO_?RATING?171?">SBLUECHIP!$E$10:$E$54</definedName>
    <definedName name="XDO_?RATING?172?">SBLUECHIP!$E$10:$E$81</definedName>
    <definedName name="XDO_?RATING?173?">SBLUECHIP!$E$10:$E$101</definedName>
    <definedName name="XDO_?RATING?174?">SBLUECHIP!$E$10:$E$106</definedName>
    <definedName name="XDO_?RATING?175?">SAOF!$E$10:$E$217</definedName>
    <definedName name="XDO_?RATING?176?">SAOF!$E$10:$E$243</definedName>
    <definedName name="XDO_?RATING?177?">SAOF!$E$10:$E$260</definedName>
    <definedName name="XDO_?RATING?178?">SAOF!$E$10:$E$265</definedName>
    <definedName name="XDO_?RATING?179?">SAOF!$E$10:$E$272</definedName>
    <definedName name="XDO_?RATING?18?">SLTEF!$E$10:$E$119</definedName>
    <definedName name="XDO_?RATING?180?">SAOF!$E$10:$E$283</definedName>
    <definedName name="XDO_?RATING?181?">SAOF!$E$10:$E$295</definedName>
    <definedName name="XDO_?RATING?182?">SAOF!$E$10:$E$300</definedName>
    <definedName name="XDO_?RATING?183?">SIF!$E$10:$E$50</definedName>
    <definedName name="XDO_?RATING?184?">SIF!$E$10:$E$58</definedName>
    <definedName name="XDO_?RATING?185?">SIF!$E$10:$E$79</definedName>
    <definedName name="XDO_?RATING?186?">SIF!$E$10:$E$98</definedName>
    <definedName name="XDO_?RATING?187?">SIF!$E$10:$E$103</definedName>
    <definedName name="XDO_?RATING?188?">SMLDF!$E$18:$E$84</definedName>
    <definedName name="XDO_?RATING?189?">SMLDF!$E$18:$E$93</definedName>
    <definedName name="XDO_?RATING?19?">#REF!</definedName>
    <definedName name="XDO_?RATING?190?">SMLDF!$E$18:$E$99</definedName>
    <definedName name="XDO_?RATING?191?">SMLDF!$E$18:$E$104</definedName>
    <definedName name="XDO_?RATING?192?">SMLDF!$E$18:$E$112</definedName>
    <definedName name="XDO_?RATING?193?">SMLDF!$E$18:$E$118</definedName>
    <definedName name="XDO_?RATING?194?">SMLDF!$E$18:$E$126</definedName>
    <definedName name="XDO_?RATING?195?">SMLDF!$E$18:$E$133</definedName>
    <definedName name="XDO_?RATING?196?">SMLDF!$E$18:$E$146</definedName>
    <definedName name="XDO_?RATING?197?">SSTDF!$E$18:$E$72</definedName>
    <definedName name="XDO_?RATING?198?">SSTDF!$E$18:$E$79</definedName>
    <definedName name="XDO_?RATING?199?">SSTDF!$E$18:$E$87</definedName>
    <definedName name="XDO_?RATING?2?">#REF!</definedName>
    <definedName name="XDO_?RATING?20?">#REF!</definedName>
    <definedName name="XDO_?RATING?200?">SSTDF!$E$18:$E$93</definedName>
    <definedName name="XDO_?RATING?201?">SSTDF!$E$18:$E$106</definedName>
    <definedName name="XDO_?RATING?202?">SSTDF!$E$18:$E$113</definedName>
    <definedName name="XDO_?RATING?203?">SSTDF!$E$18:$E$123</definedName>
    <definedName name="XDO_?RATING?204?">SSTDF!$E$18:$E$128</definedName>
    <definedName name="XDO_?RATING?205?">SETFGOLD!$E$46</definedName>
    <definedName name="XDO_?RATING?206?">SETFGOLD!$E$46:$E$54</definedName>
    <definedName name="XDO_?RATING?207?">SETFGOLD!$E$46:$E$59</definedName>
    <definedName name="XDO_?RATING?208?">SPSU!$E$10:$E$34</definedName>
    <definedName name="XDO_?RATING?209?">SPSU!$E$10:$E$59</definedName>
    <definedName name="XDO_?RATING?21?">#REF!</definedName>
    <definedName name="XDO_?RATING?210?">SPSU!$E$10:$E$78</definedName>
    <definedName name="XDO_?RATING?211?">SPSU!$E$10:$E$83</definedName>
    <definedName name="XDO_?RATING?212?">SGF!$E$42</definedName>
    <definedName name="XDO_?RATING?213?">SGF!$E$42:$E$54</definedName>
    <definedName name="XDO_?RATING?214?">SGF!$E$42:$E$59</definedName>
    <definedName name="XDO_?RATING?215?">SBISENSEX!$E$10:$E$39</definedName>
    <definedName name="XDO_?RATING?216?">SBISENSEX!$E$10:$E$82</definedName>
    <definedName name="XDO_?RATING?217?">SBISENSEX!$E$10:$E$87</definedName>
    <definedName name="XDO_?RATING?218?">SSCF!$E$10:$E$67</definedName>
    <definedName name="XDO_?RATING?219?">SSCF!$E$10:$E$92</definedName>
    <definedName name="XDO_?RATING?22?">#REF!</definedName>
    <definedName name="XDO_?RATING?220?">SSCF!$E$10:$E$111</definedName>
    <definedName name="XDO_?RATING?221?">SSCF!$E$10:$E$116</definedName>
    <definedName name="XDO_?RATING?222?">SBPF!$E$18:$E$56</definedName>
    <definedName name="XDO_?RATING?223?">SBPF!$E$18:$E$65</definedName>
    <definedName name="XDO_?RATING?224?">SBPF!$E$18:$E$76</definedName>
    <definedName name="XDO_?RATING?225?">SBPF!$E$18:$E$89</definedName>
    <definedName name="XDO_?RATING?226?">SBPF!$E$18:$E$99</definedName>
    <definedName name="XDO_?RATING?227?">SBPF!$E$18:$E$104</definedName>
    <definedName name="XDO_?RATING?228?">'SLTAF-I'!$E$10:$E$33</definedName>
    <definedName name="XDO_?RATING?229?">'SLTAF-I'!$E$10:$E$76</definedName>
    <definedName name="XDO_?RATING?23?">SMGLF!$E$10:$E$36</definedName>
    <definedName name="XDO_?RATING?230?">'SLTAF-I'!$E$10:$E$81</definedName>
    <definedName name="XDO_?RATING?231?">'SLTAF-II'!$E$10:$E$34</definedName>
    <definedName name="XDO_?RATING?232?">'SLTAF-II'!$E$10:$E$77</definedName>
    <definedName name="XDO_?RATING?233?">'SLTAF-II'!$E$10:$E$82</definedName>
    <definedName name="XDO_?RATING?234?">SBFS!$E$10:$E$32</definedName>
    <definedName name="XDO_?RATING?235?">SBFS!$E$10:$E$57</definedName>
    <definedName name="XDO_?RATING?236?">SBFS!$E$10:$E$76</definedName>
    <definedName name="XDO_?RATING?237?">SBFS!$E$10:$E$81</definedName>
    <definedName name="XDO_?RATING?238?">SETFNN50!$E$10:$E$59</definedName>
    <definedName name="XDO_?RATING?239?">SETFNN50!$E$10:$E$102</definedName>
    <definedName name="XDO_?RATING?24?">SMGLF!$E$10:$E$45</definedName>
    <definedName name="XDO_?RATING?240?">SETFNN50!$E$10:$E$107</definedName>
    <definedName name="XDO_?RATING?241?">SETFNIFBK!$E$10:$E$21</definedName>
    <definedName name="XDO_?RATING?242?">SETFNIFBK!$E$10:$E$64</definedName>
    <definedName name="XDO_?RATING?243?">SETFNIFBK!$E$10:$E$69</definedName>
    <definedName name="XDO_?RATING?244?">SETFBSE100!$E$10:$E$109</definedName>
    <definedName name="XDO_?RATING?245?">SETFBSE100!$E$10:$E$152</definedName>
    <definedName name="XDO_?RATING?246?">SETFBSE100!$E$10:$E$157</definedName>
    <definedName name="XDO_?RATING?247?">SESF!$E$10:$E$126</definedName>
    <definedName name="XDO_?RATING?248?">SESF!$E$10:$E$132</definedName>
    <definedName name="XDO_?RATING?249?">SESF!$E$10:$E$137</definedName>
    <definedName name="XDO_?RATING?25?">SMGLF!$E$10:$E$66</definedName>
    <definedName name="XDO_?RATING?250?">SESF!$E$10:$E$142</definedName>
    <definedName name="XDO_?RATING?251?">SESF!$E$10:$E$161</definedName>
    <definedName name="XDO_?RATING?252?">SESF!$E$10:$E$172</definedName>
    <definedName name="XDO_?RATING?253?">SESF!$E$10:$E$184</definedName>
    <definedName name="XDO_?RATING?254?">SESF!$E$10:$E$203</definedName>
    <definedName name="XDO_?RATING?255?">SESF!$E$10:$E$208</definedName>
    <definedName name="XDO_?RATING?256?">SETFNIF50!$E$10:$E$59</definedName>
    <definedName name="XDO_?RATING?257?">SETFNIF50!$E$10:$E$102</definedName>
    <definedName name="XDO_?RATING?258?">SETFNIF50!$E$10:$E$107</definedName>
    <definedName name="XDO_?RATING?259?">'SLTAF-III'!$E$10:$E$36</definedName>
    <definedName name="XDO_?RATING?26?">SMGLF!$E$10:$E$85</definedName>
    <definedName name="XDO_?RATING?260?">'SLTAF-III'!$E$10:$E$79</definedName>
    <definedName name="XDO_?RATING?261?">'SLTAF-III'!$E$10:$E$84</definedName>
    <definedName name="XDO_?RATING?262?">SETF10GILT!$E$24</definedName>
    <definedName name="XDO_?RATING?263?">SETF10GILT!$E$24:$E$53</definedName>
    <definedName name="XDO_?RATING?264?">SETF10GILT!$E$24:$E$58</definedName>
    <definedName name="XDO_?RATING?265?">'SLTAF-IV'!$E$10:$E$33</definedName>
    <definedName name="XDO_?RATING?266?">'SLTAF-IV'!$E$10:$E$76</definedName>
    <definedName name="XDO_?RATING?267?">'SLTAF-IV'!$E$10:$E$81</definedName>
    <definedName name="XDO_?RATING?268?">'SLTAF-V'!$E$10:$E$37</definedName>
    <definedName name="XDO_?RATING?269?">'SLTAF-V'!$E$10:$E$80</definedName>
    <definedName name="XDO_?RATING?27?">SMGLF!$E$10:$E$90</definedName>
    <definedName name="XDO_?RATING?270?">'SLTAF-V'!$E$10:$E$85</definedName>
    <definedName name="XDO_?RATING?271?">'SLTAF-VI'!$E$10:$E$49</definedName>
    <definedName name="XDO_?RATING?272?">'SLTAF-VI'!$E$10:$E$92</definedName>
    <definedName name="XDO_?RATING?273?">'SLTAF-VI'!$E$10:$E$97</definedName>
    <definedName name="XDO_?RATING?274?">SETFSN50!$E$10:$E$59</definedName>
    <definedName name="XDO_?RATING?275?">SETFSN50!$E$10:$E$106</definedName>
    <definedName name="XDO_?RATING?276?">SBIETFQLTY!$E$10:$E$39</definedName>
    <definedName name="XDO_?RATING?277?">SBIETFQLTY!$E$10:$E$82</definedName>
    <definedName name="XDO_?RATING?278?">SBIETFQLTY!$E$10:$E$87</definedName>
    <definedName name="XDO_?RATING?279?">SCBF!$E$18:$E$95</definedName>
    <definedName name="XDO_?RATING?28?">#REF!</definedName>
    <definedName name="XDO_?RATING?280?">SCBF!$E$18:$E$101</definedName>
    <definedName name="XDO_?RATING?281?">SCBF!$E$18:$E$107</definedName>
    <definedName name="XDO_?RATING?282?">SCBF!$E$18:$E$111</definedName>
    <definedName name="XDO_?RATING?283?">SCBF!$E$18:$E$118</definedName>
    <definedName name="XDO_?RATING?284?">SCBF!$E$18:$E$131</definedName>
    <definedName name="XDO_?RATING?285?">SCBF!$E$18:$E$141</definedName>
    <definedName name="XDO_?RATING?286?">SCBF!$E$18:$E$146</definedName>
    <definedName name="XDO_?RATING?287?">SEMVF!$E$10:$E$59</definedName>
    <definedName name="XDO_?RATING?288?">SEMVF!$E$10:$E$102</definedName>
    <definedName name="XDO_?RATING?289?">SEMVF!$E$10:$E$107</definedName>
    <definedName name="XDO_?RATING?29?">#REF!</definedName>
    <definedName name="XDO_?RATING?290?">'SFMP- Series 1'!$E$26:$E$31</definedName>
    <definedName name="XDO_?RATING?291?">'SFMP- Series 1'!$E$26:$E$50</definedName>
    <definedName name="XDO_?RATING?292?">'SFMP- Series 1'!$E$26:$E$65</definedName>
    <definedName name="XDO_?RATING?293?">'SFMP- Series 1'!$E$26:$E$70</definedName>
    <definedName name="XDO_?RATING?294?">'SFMP- Series 6'!$E$26:$E$29</definedName>
    <definedName name="XDO_?RATING?295?">'SFMP- Series 6'!$E$26:$E$48</definedName>
    <definedName name="XDO_?RATING?296?">'SFMP- Series 6'!$E$26:$E$63</definedName>
    <definedName name="XDO_?RATING?297?">'SFMP- Series 6'!$E$26:$E$68</definedName>
    <definedName name="XDO_?RATING?298?">'SFMP- Series 34'!$E$26</definedName>
    <definedName name="XDO_?RATING?299?">'SFMP- Series 34'!$E$26:$E$43</definedName>
    <definedName name="XDO_?RATING?3?">#REF!</definedName>
    <definedName name="XDO_?RATING?30?">SEHF!$E$10:$E$47</definedName>
    <definedName name="XDO_?RATING?300?">'SFMP- Series 34'!$E$26:$E$58</definedName>
    <definedName name="XDO_?RATING?301?">'SFMP- Series 34'!$E$26:$E$63</definedName>
    <definedName name="XDO_?RATING?302?">'SMCBF-IP'!$E$10:$E$39</definedName>
    <definedName name="XDO_?RATING?303?">'SMCBF-IP'!$E$10:$E$45</definedName>
    <definedName name="XDO_?RATING?304?">'SMCBF-IP'!$E$10:$E$50</definedName>
    <definedName name="XDO_?RATING?305?">'SMCBF-IP'!$E$10:$E$71</definedName>
    <definedName name="XDO_?RATING?306?">'SMCBF-IP'!$E$10:$E$90</definedName>
    <definedName name="XDO_?RATING?307?">'SMCBF-IP'!$E$10:$E$95</definedName>
    <definedName name="XDO_?RATING?308?">SFRDF!$E$18:$E$25</definedName>
    <definedName name="XDO_?RATING?309?">SFRDF!$E$18:$E$37</definedName>
    <definedName name="XDO_?RATING?31?">SEHF!$E$10:$E$52</definedName>
    <definedName name="XDO_?RATING?310?">SFRDF!$E$18:$E$49</definedName>
    <definedName name="XDO_?RATING?311?">SFRDF!$E$18:$E$62</definedName>
    <definedName name="XDO_?RATING?312?">SFRDF!$E$18:$E$72</definedName>
    <definedName name="XDO_?RATING?313?">SFRDF!$E$18:$E$77</definedName>
    <definedName name="XDO_?RATING?314?">SBIETFIT!$E$10:$E$19</definedName>
    <definedName name="XDO_?RATING?315?">SBIETFIT!$E$10:$E$62</definedName>
    <definedName name="XDO_?RATING?316?">SBIETFIT!$E$10:$E$67</definedName>
    <definedName name="XDO_?RATING?317?">SBIETFPB!$E$10:$E$19</definedName>
    <definedName name="XDO_?RATING?318?">SBIETFPB!$E$10:$E$62</definedName>
    <definedName name="XDO_?RATING?319?">SBIETFPB!$E$10:$E$67</definedName>
    <definedName name="XDO_?RATING?32?">SEHF!$E$10:$E$59</definedName>
    <definedName name="XDO_?RATING?320?">'SRBF-AP'!$E$10:$E$54</definedName>
    <definedName name="XDO_?RATING?321?">'SRBF-AP'!$E$10:$E$64</definedName>
    <definedName name="XDO_?RATING?322?">'SRBF-AP'!$E$10:$E$72</definedName>
    <definedName name="XDO_?RATING?323?">'SRBF-AP'!$E$10:$E$101</definedName>
    <definedName name="XDO_?RATING?324?">'SRBF-AP'!$E$10:$E$106</definedName>
    <definedName name="XDO_?RATING?325?">'SRBF-AHP'!$E$10:$E$54</definedName>
    <definedName name="XDO_?RATING?326?">'SRBF-AHP'!$E$10:$E$63</definedName>
    <definedName name="XDO_?RATING?327?">'SRBF-AHP'!$E$10:$E$68</definedName>
    <definedName name="XDO_?RATING?328?">'SRBF-AHP'!$E$10:$E$73</definedName>
    <definedName name="XDO_?RATING?329?">'SRBF-AHP'!$E$10:$E$82</definedName>
    <definedName name="XDO_?RATING?33?">SEHF!$E$10:$E$63</definedName>
    <definedName name="XDO_?RATING?330?">'SRBF-AHP'!$E$10:$E$86</definedName>
    <definedName name="XDO_?RATING?331?">'SRBF-AHP'!$E$10:$E$103</definedName>
    <definedName name="XDO_?RATING?332?">'SRBF-AHP'!$E$10:$E$115</definedName>
    <definedName name="XDO_?RATING?333?">'SRBF-AHP'!$E$10:$E$120</definedName>
    <definedName name="XDO_?RATING?334?">'SRBF-CHP'!$E$10:$E$54</definedName>
    <definedName name="XDO_?RATING?335?">'SRBF-CHP'!$E$10:$E$71</definedName>
    <definedName name="XDO_?RATING?336?">'SRBF-CHP'!$E$10:$E$84</definedName>
    <definedName name="XDO_?RATING?337?">'SRBF-CHP'!$E$10:$E$113</definedName>
    <definedName name="XDO_?RATING?338?">'SRBF-CHP'!$E$10:$E$118</definedName>
    <definedName name="XDO_?RATING?339?">'SRBF-CP'!$E$10:$E$54</definedName>
    <definedName name="XDO_?RATING?34?">SEHF!$E$10:$E$108</definedName>
    <definedName name="XDO_?RATING?340?">'SRBF-CP'!$E$10:$E$70</definedName>
    <definedName name="XDO_?RATING?341?">'SRBF-CP'!$E$10:$E$83</definedName>
    <definedName name="XDO_?RATING?342?">'SRBF-CP'!$E$10:$E$87</definedName>
    <definedName name="XDO_?RATING?343?">'SRBF-CP'!$E$10:$E$114</definedName>
    <definedName name="XDO_?RATING?344?">'SRBF-CP'!$E$10:$E$119</definedName>
    <definedName name="XDO_?RATING?345?">'SIA-US EQUITY FOF'!$E$14</definedName>
    <definedName name="XDO_?RATING?346?">'SIA-US EQUITY FOF'!$E$14:$E$53</definedName>
    <definedName name="XDO_?RATING?347?">'SIA-US EQUITY FOF'!$E$14:$E$58</definedName>
    <definedName name="XDO_?RATING?348?">'SFMP- Series 41'!$E$18:$E$19</definedName>
    <definedName name="XDO_?RATING?349?">'SFMP- Series 41'!$E$18:$E$27</definedName>
    <definedName name="XDO_?RATING?35?">SEHF!$E$10:$E$114</definedName>
    <definedName name="XDO_?RATING?350?">'SFMP- Series 41'!$E$18:$E$34</definedName>
    <definedName name="XDO_?RATING?351?">'SFMP- Series 41'!$E$18:$E$51</definedName>
    <definedName name="XDO_?RATING?352?">'SFMP- Series 41'!$E$18:$E$66</definedName>
    <definedName name="XDO_?RATING?353?">'SFMP- Series 41'!$E$18:$E$71</definedName>
    <definedName name="XDO_?RATING?354?">'SFMP- Series 42'!$E$18</definedName>
    <definedName name="XDO_?RATING?355?">'SFMP- Series 42'!$E$18:$E$40</definedName>
    <definedName name="XDO_?RATING?356?">'SFMP- Series 42'!$E$18:$E$61</definedName>
    <definedName name="XDO_?RATING?357?">'SFMP- Series 42'!$E$18:$E$76</definedName>
    <definedName name="XDO_?RATING?358?">'SFMP- Series 42'!$E$18:$E$81</definedName>
    <definedName name="XDO_?RATING?359?">'SFMP- Series 43'!$E$26:$E$34</definedName>
    <definedName name="XDO_?RATING?36?">SEHF!$E$10:$E$125</definedName>
    <definedName name="XDO_?RATING?360?">'SFMP- Series 43'!$E$26:$E$53</definedName>
    <definedName name="XDO_?RATING?361?">'SFMP- Series 43'!$E$26:$E$68</definedName>
    <definedName name="XDO_?RATING?362?">'SFMP- Series 43'!$E$26:$E$73</definedName>
    <definedName name="XDO_?RATING?363?">'SNN50'!$E$10:$E$59</definedName>
    <definedName name="XDO_?RATING?364?">'SNN50'!$E$10:$E$102</definedName>
    <definedName name="XDO_?RATING?365?">'SNN50'!$E$10:$E$107</definedName>
    <definedName name="XDO_?RATING?366?">'SFMP- Series 44'!$E$26:$E$31</definedName>
    <definedName name="XDO_?RATING?367?">'SFMP- Series 44'!$E$26:$E$53</definedName>
    <definedName name="XDO_?RATING?368?">'SFMP- Series 44'!$E$26:$E$68</definedName>
    <definedName name="XDO_?RATING?369?">'SFMP- Series 44'!$E$26:$E$73</definedName>
    <definedName name="XDO_?RATING?37?">SEHF!$E$10:$E$135</definedName>
    <definedName name="XDO_?RATING?370?">'SFMP- Series 45'!$E$26:$E$33</definedName>
    <definedName name="XDO_?RATING?371?">'SFMP- Series 45'!$E$26:$E$56</definedName>
    <definedName name="XDO_?RATING?372?">'SFMP- Series 45'!$E$26:$E$71</definedName>
    <definedName name="XDO_?RATING?373?">'SFMP- Series 45'!$E$26:$E$76</definedName>
    <definedName name="XDO_?RATING?374?">SBIETFCON!$E$10:$E$39</definedName>
    <definedName name="XDO_?RATING?375?">SBIETFCON!$E$10:$E$82</definedName>
    <definedName name="XDO_?RATING?376?">SBIETFCON!$E$10:$E$87</definedName>
    <definedName name="XDO_?RATING?377?">'SFMP- Series 46'!$E$26:$E$29</definedName>
    <definedName name="XDO_?RATING?378?">'SFMP- Series 46'!$E$26:$E$48</definedName>
    <definedName name="XDO_?RATING?379?">'SFMP- Series 46'!$E$26:$E$63</definedName>
    <definedName name="XDO_?RATING?38?">SEHF!$E$10:$E$143</definedName>
    <definedName name="XDO_?RATING?380?">'SFMP- Series 46'!$E$26:$E$68</definedName>
    <definedName name="XDO_?RATING?381?">'SFMP- Series 47'!$E$26:$E$27</definedName>
    <definedName name="XDO_?RATING?382?">'SFMP- Series 47'!$E$26:$E$48</definedName>
    <definedName name="XDO_?RATING?383?">'SFMP- Series 47'!$E$26:$E$63</definedName>
    <definedName name="XDO_?RATING?384?">'SFMP- Series 47'!$E$26:$E$68</definedName>
    <definedName name="XDO_?RATING?385?">'SFMP- Series 48'!$E$26:$E$28</definedName>
    <definedName name="XDO_?RATING?386?">'SFMP- Series 48'!$E$26:$E$45</definedName>
    <definedName name="XDO_?RATING?387?">'SFMP- Series 48'!$E$26:$E$60</definedName>
    <definedName name="XDO_?RATING?388?">'SFMP- Series 48'!$E$26:$E$65</definedName>
    <definedName name="XDO_?RATING?389?">SBAF!$E$10:$E$107</definedName>
    <definedName name="XDO_?RATING?39?">SEHF!$E$10:$E$158</definedName>
    <definedName name="XDO_?RATING?390?">SBAF!$E$10:$E$113</definedName>
    <definedName name="XDO_?RATING?391?">SBAF!$E$10:$E$117</definedName>
    <definedName name="XDO_?RATING?392?">SBAF!$E$10:$E$122</definedName>
    <definedName name="XDO_?RATING?393?">SBAF!$E$10:$E$155</definedName>
    <definedName name="XDO_?RATING?394?">SBAF!$E$10:$E$169</definedName>
    <definedName name="XDO_?RATING?395?">SBAF!$E$10:$E$179</definedName>
    <definedName name="XDO_?RATING?396?">SBAF!$E$10:$E$200</definedName>
    <definedName name="XDO_?RATING?397?">SBAF!$E$10:$E$205</definedName>
    <definedName name="XDO_?RATING?398?">'SFMP- Series 49'!$E$26:$E$33</definedName>
    <definedName name="XDO_?RATING?399?">'SFMP- Series 49'!$E$26:$E$53</definedName>
    <definedName name="XDO_?RATING?4?">#REF!</definedName>
    <definedName name="XDO_?RATING?40?">SEHF!$E$10:$E$163</definedName>
    <definedName name="XDO_?RATING?400?">'SFMP- Series 49'!$E$26:$E$68</definedName>
    <definedName name="XDO_?RATING?401?">'SFMP- Series 49'!$E$26:$E$73</definedName>
    <definedName name="XDO_?RATING?402?">'SFMP- Series 50'!$E$26:$E$30</definedName>
    <definedName name="XDO_?RATING?403?">'SFMP- Series 50'!$E$26:$E$49</definedName>
    <definedName name="XDO_?RATING?404?">'SFMP- Series 50'!$E$26:$E$64</definedName>
    <definedName name="XDO_?RATING?405?">'SFMP- Series 50'!$E$26:$E$69</definedName>
    <definedName name="XDO_?RATING?406?">'SFMP- Series 51'!$E$26:$E$36</definedName>
    <definedName name="XDO_?RATING?407?">'SFMP- Series 51'!$E$26:$E$58</definedName>
    <definedName name="XDO_?RATING?408?">'SFMP- Series 51'!$E$26:$E$73</definedName>
    <definedName name="XDO_?RATING?409?">'SFMP- Series 51'!$E$26:$E$78</definedName>
    <definedName name="XDO_?RATING?41?">#REF!</definedName>
    <definedName name="XDO_?RATING?410?">'SFMP- Series 52'!$E$26:$E$30</definedName>
    <definedName name="XDO_?RATING?411?">'SFMP- Series 52'!$E$26:$E$52</definedName>
    <definedName name="XDO_?RATING?412?">'SFMP- Series 52'!$E$26:$E$67</definedName>
    <definedName name="XDO_?RATING?413?">'SFMP- Series 52'!$E$26:$E$72</definedName>
    <definedName name="XDO_?RATING?414?">'SFMP- Series 53'!$E$26:$E$34</definedName>
    <definedName name="XDO_?RATING?415?">'SFMP- Series 53'!$E$26:$E$57</definedName>
    <definedName name="XDO_?RATING?416?">'SFMP- Series 53'!$E$26:$E$72</definedName>
    <definedName name="XDO_?RATING?417?">'SFMP- Series 53'!$E$26:$E$77</definedName>
    <definedName name="XDO_?RATING?418?">'SFMP- Series 54'!$E$26:$E$28</definedName>
    <definedName name="XDO_?RATING?419?">'SFMP- Series 54'!$E$26:$E$44</definedName>
    <definedName name="XDO_?RATING?42?">#REF!</definedName>
    <definedName name="XDO_?RATING?420?">'SFMP- Series 54'!$E$26:$E$59</definedName>
    <definedName name="XDO_?RATING?421?">'SFMP- Series 54'!$E$26:$E$64</definedName>
    <definedName name="XDO_?RATING?422?">'SFMP- Series 55'!$E$26:$E$32</definedName>
    <definedName name="XDO_?RATING?423?">'SFMP- Series 55'!$E$26:$E$55</definedName>
    <definedName name="XDO_?RATING?424?">'SFMP- Series 55'!$E$26:$E$70</definedName>
    <definedName name="XDO_?RATING?425?">'SFMP- Series 55'!$E$26:$E$75</definedName>
    <definedName name="XDO_?RATING?426?">'SFMP- Series 56'!$E$26:$E$28</definedName>
    <definedName name="XDO_?RATING?427?">'SFMP- Series 56'!$E$26:$E$43</definedName>
    <definedName name="XDO_?RATING?428?">'SFMP- Series 56'!$E$26:$E$58</definedName>
    <definedName name="XDO_?RATING?429?">'SFMP- Series 56'!$E$26:$E$63</definedName>
    <definedName name="XDO_?RATING?43?">SMIF!$E$18:$E$31</definedName>
    <definedName name="XDO_?RATING?430?">'SFMP- Series 57'!$E$26:$E$29</definedName>
    <definedName name="XDO_?RATING?431?">'SFMP- Series 57'!$E$26:$E$52</definedName>
    <definedName name="XDO_?RATING?432?">'SFMP- Series 57'!$E$26:$E$67</definedName>
    <definedName name="XDO_?RATING?433?">'SFMP- Series 57'!$E$26:$E$72</definedName>
    <definedName name="XDO_?RATING?434?">'SFMP- Series 58'!$E$26:$E$31</definedName>
    <definedName name="XDO_?RATING?435?">'SFMP- Series 58'!$E$26:$E$50</definedName>
    <definedName name="XDO_?RATING?436?">'SFMP- Series 58'!$E$26:$E$65</definedName>
    <definedName name="XDO_?RATING?437?">'SFMP- Series 58'!$E$26:$E$70</definedName>
    <definedName name="XDO_?RATING?438?">SCPSE!$E$18:$E$45</definedName>
    <definedName name="XDO_?RATING?439?">SCPSE!$E$18:$E$54</definedName>
    <definedName name="XDO_?RATING?44?">SMIF!$E$18:$E$42</definedName>
    <definedName name="XDO_?RATING?440?">SCPSE!$E$18:$E$128</definedName>
    <definedName name="XDO_?RATING?441?">SCPSE!$E$18:$E$155</definedName>
    <definedName name="XDO_?RATING?442?">SCPSE!$E$18:$E$160</definedName>
    <definedName name="XDO_?RATING?443?">'SFMP- Series 59'!$E$38:$E$40</definedName>
    <definedName name="XDO_?RATING?444?">'SFMP- Series 59'!$E$38:$E$55</definedName>
    <definedName name="XDO_?RATING?445?">'SFMP- Series 59'!$E$38:$E$60</definedName>
    <definedName name="XDO_?RATING?446?">'SFMP- Series 60'!$E$26:$E$30</definedName>
    <definedName name="XDO_?RATING?447?">'SFMP- Series 60'!$E$26:$E$51</definedName>
    <definedName name="XDO_?RATING?448?">'SFMP- Series 60'!$E$26:$E$66</definedName>
    <definedName name="XDO_?RATING?449?">'SFMP- Series 60'!$E$26:$E$71</definedName>
    <definedName name="XDO_?RATING?45?">SMIF!$E$18:$E$52</definedName>
    <definedName name="XDO_?RATING?450?">SMCF!$E$10:$E$53</definedName>
    <definedName name="XDO_?RATING?451?">SMCF!$E$10:$E$68</definedName>
    <definedName name="XDO_?RATING?452?">SMCF!$E$10:$E$80</definedName>
    <definedName name="XDO_?RATING?453?">SMCF!$E$10:$E$99</definedName>
    <definedName name="XDO_?RATING?454?">SMCF!$E$10:$E$104</definedName>
    <definedName name="XDO_?RATING?455?">'SFMP- Series 61'!$E$26:$E$36</definedName>
    <definedName name="XDO_?RATING?456?">'SFMP- Series 61'!$E$26:$E$58</definedName>
    <definedName name="XDO_?RATING?457?">'SFMP- Series 61'!$E$26:$E$73</definedName>
    <definedName name="XDO_?RATING?458?">'SFMP- Series 61'!$E$26:$E$78</definedName>
    <definedName name="XDO_?RATING?459?">'SFMP- Series 66'!$E$26:$E$34</definedName>
    <definedName name="XDO_?RATING?46?">SMIF!$E$18:$E$65</definedName>
    <definedName name="XDO_?RATING?460?">'SFMP- Series 66'!$E$26:$E$56</definedName>
    <definedName name="XDO_?RATING?461?">'SFMP- Series 66'!$E$26:$E$71</definedName>
    <definedName name="XDO_?RATING?462?">'SFMP- Series 66'!$E$26:$E$76</definedName>
    <definedName name="XDO_?RATING?463?">'SFMP- Series 67'!$E$26:$E$34</definedName>
    <definedName name="XDO_?RATING?464?">'SFMP- Series 67'!$E$26:$E$56</definedName>
    <definedName name="XDO_?RATING?465?">'SFMP- Series 67'!$E$26:$E$71</definedName>
    <definedName name="XDO_?RATING?466?">'SFMP- Series 67'!$E$26:$E$76</definedName>
    <definedName name="XDO_?RATING?467?">'SFMP- Series 64'!$E$24</definedName>
    <definedName name="XDO_?RATING?468?">'SFMP- Series 64'!$E$24:$E$32</definedName>
    <definedName name="XDO_?RATING?469?">'SFMP- Series 64'!$E$24:$E$53</definedName>
    <definedName name="XDO_?RATING?47?">SMIF!$E$18:$E$75</definedName>
    <definedName name="XDO_?RATING?470?">'SFMP- Series 64'!$E$24:$E$68</definedName>
    <definedName name="XDO_?RATING?471?">'SFMP- Series 64'!$E$24:$E$73</definedName>
    <definedName name="XDO_?RATING?472?">'SFMP- Series 68'!$E$24</definedName>
    <definedName name="XDO_?RATING?473?">'SFMP- Series 68'!$E$24:$E$41</definedName>
    <definedName name="XDO_?RATING?474?">'SFMP- Series 68'!$E$24:$E$56</definedName>
    <definedName name="XDO_?RATING?475?">'SFMP- Series 68'!$E$24:$E$61</definedName>
    <definedName name="XDO_?RATING?476?">SNM150IF!$E$10:$E$159</definedName>
    <definedName name="XDO_?RATING?477?">SNM150IF!$E$10:$E$202</definedName>
    <definedName name="XDO_?RATING?478?">SNM150IF!$E$10:$E$207</definedName>
    <definedName name="XDO_?RATING?479?">SNS250IF!$E$10:$E$259</definedName>
    <definedName name="XDO_?RATING?48?">SMIF!$E$18:$E$80</definedName>
    <definedName name="XDO_?RATING?480?">SNS250IF!$E$10:$E$302</definedName>
    <definedName name="XDO_?RATING?481?">SNS250IF!$E$10:$E$307</definedName>
    <definedName name="XDO_?RATING?482?">'SCIGI-JUN 2036'!$E$24:$E$25</definedName>
    <definedName name="XDO_?RATING?483?">'SCIGI-JUN 2036'!$E$24:$E$54</definedName>
    <definedName name="XDO_?RATING?484?">'SCIGI-JUN 2036'!$E$24:$E$59</definedName>
    <definedName name="XDO_?RATING?485?">'SCIGI-APR 2029'!$E$24</definedName>
    <definedName name="XDO_?RATING?486?">'SCIGI-APR 2029'!$E$24:$E$53</definedName>
    <definedName name="XDO_?RATING?487?">'SCIGI-APR 2029'!$E$24:$E$58</definedName>
    <definedName name="XDO_?RATING?488?">'SCISI-SEP 2027'!$E$24</definedName>
    <definedName name="XDO_?RATING?489?">'SCISI-SEP 2027'!$E$24:$E$44</definedName>
    <definedName name="XDO_?RATING?49?">#REF!</definedName>
    <definedName name="XDO_?RATING?490?">'SCISI-SEP 2027'!$E$24:$E$71</definedName>
    <definedName name="XDO_?RATING?491?">'SCISI-SEP 2027'!$E$24:$E$76</definedName>
    <definedName name="XDO_?RATING?492?">'SFMP- Series 72'!$E$38:$E$41</definedName>
    <definedName name="XDO_?RATING?493?">'SFMP- Series 72'!$E$38:$E$56</definedName>
    <definedName name="XDO_?RATING?494?">'SFMP- Series 72'!$E$38:$E$61</definedName>
    <definedName name="XDO_?RATING?495?">'SFMP- Series 73'!$E$38:$E$41</definedName>
    <definedName name="XDO_?RATING?496?">'SFMP- Series 73'!$E$38:$E$56</definedName>
    <definedName name="XDO_?RATING?497?">'SFMP- Series 73'!$E$38:$E$61</definedName>
    <definedName name="XDO_?RATING?498?">SLDF!$E$24:$E$33</definedName>
    <definedName name="XDO_?RATING?499?">SLDF!$E$24:$E$54</definedName>
    <definedName name="XDO_?RATING?5?">#REF!</definedName>
    <definedName name="XDO_?RATING?50?">#REF!</definedName>
    <definedName name="XDO_?RATING?500?">SLDF!$E$24:$E$64</definedName>
    <definedName name="XDO_?RATING?501?">SLDF!$E$24:$E$69</definedName>
    <definedName name="XDO_?RATING?502?">'SFMP- Series 74'!$E$26:$E$33</definedName>
    <definedName name="XDO_?RATING?503?">'SFMP- Series 74'!$E$26:$E$50</definedName>
    <definedName name="XDO_?RATING?504?">'SFMP- Series 74'!$E$26:$E$65</definedName>
    <definedName name="XDO_?RATING?505?">'SFMP- Series 74'!$E$26:$E$70</definedName>
    <definedName name="XDO_?RATING?506?">'SFMP- Series 76'!$E$18:$E$21</definedName>
    <definedName name="XDO_?RATING?507?">'SFMP- Series 76'!$E$18:$E$31</definedName>
    <definedName name="XDO_?RATING?508?">'SFMP- Series 76'!$E$18:$E$49</definedName>
    <definedName name="XDO_?RATING?509?">'SFMP- Series 76'!$E$18:$E$64</definedName>
    <definedName name="XDO_?RATING?51?">SCOF!$E$10:$E$59</definedName>
    <definedName name="XDO_?RATING?510?">'SFMP- Series 76'!$E$18:$E$69</definedName>
    <definedName name="XDO_?RATING?511?">'SFMP- Series 78'!$E$18:$E$22</definedName>
    <definedName name="XDO_?RATING?512?">'SFMP- Series 78'!$E$18:$E$34</definedName>
    <definedName name="XDO_?RATING?513?">'SFMP- Series 78'!$E$18:$E$51</definedName>
    <definedName name="XDO_?RATING?514?">'SFMP- Series 78'!$E$18:$E$66</definedName>
    <definedName name="XDO_?RATING?515?">'SFMP- Series 78'!$E$18:$E$71</definedName>
    <definedName name="XDO_?RATING?516?">SDYF!$E$10:$E$50</definedName>
    <definedName name="XDO_?RATING?517?">SDYF!$E$10:$E$58</definedName>
    <definedName name="XDO_?RATING?518?">SDYF!$E$10:$E$65</definedName>
    <definedName name="XDO_?RATING?519?">SDYF!$E$10:$E$86</definedName>
    <definedName name="XDO_?RATING?52?">SCOF!$E$10:$E$84</definedName>
    <definedName name="XDO_?RATING?520?">SDYF!$E$10:$E$105</definedName>
    <definedName name="XDO_?RATING?521?">SDYF!$E$10:$E$110</definedName>
    <definedName name="XDO_?RATING?522?">'SFMP- Series 79'!$E$18:$E$21</definedName>
    <definedName name="XDO_?RATING?523?">'SFMP- Series 79'!$E$18:$E$44</definedName>
    <definedName name="XDO_?RATING?524?">'SFMP- Series 79'!$E$18:$E$59</definedName>
    <definedName name="XDO_?RATING?525?">'SFMP- Series 79'!$E$18:$E$64</definedName>
    <definedName name="XDO_?RATING?526?">'SFMP- Series 81'!$E$18:$E$25</definedName>
    <definedName name="XDO_?RATING?527?">'SFMP- Series 81'!$E$18:$E$41</definedName>
    <definedName name="XDO_?RATING?528?">'SFMP- Series 81'!$E$18:$E$59</definedName>
    <definedName name="XDO_?RATING?529?">'SFMP- Series 81'!$E$18:$E$74</definedName>
    <definedName name="XDO_?RATING?53?">SCOF!$E$10:$E$103</definedName>
    <definedName name="XDO_?RATING?530?">'SFMP- Series 81'!$E$18:$E$79</definedName>
    <definedName name="XDO_?RATING?531?">'SBI-BSE-SENSEX-IF'!$E$10:$E$39</definedName>
    <definedName name="XDO_?RATING?532?">'SBI-BSE-SENSEX-IF'!$E$10:$E$82</definedName>
    <definedName name="XDO_?RATING?533?">'SBI-BSE-SENSEX-IF'!$E$10:$E$87</definedName>
    <definedName name="XDO_?RATING?534?">LIQUIDSBI!$E$52</definedName>
    <definedName name="XDO_?RATING?535?">LIQUIDSBI!$E$52:$E$57</definedName>
    <definedName name="XDO_?RATING?536?">SN50EWIF!$E$10:$E$59</definedName>
    <definedName name="XDO_?RATING?537?">SN50EWIF!$E$10:$E$102</definedName>
    <definedName name="XDO_?RATING?538?">SN50EWIF!$E$10:$E$107</definedName>
    <definedName name="XDO_?RATING?539?">SEOF!$E$10:$E$38</definedName>
    <definedName name="XDO_?RATING?54?">SCOF!$E$10:$E$108</definedName>
    <definedName name="XDO_?RATING?540?">SEOF!$E$10:$E$63</definedName>
    <definedName name="XDO_?RATING?541?">SEOF!$E$10:$E$82</definedName>
    <definedName name="XDO_?RATING?542?">SEOF!$E$10:$E$87</definedName>
    <definedName name="XDO_?RATING?543?">'SBI-AOF'!$E$10:$E$36</definedName>
    <definedName name="XDO_?RATING?544?">'SBI-AOF'!$E$10:$E$61</definedName>
    <definedName name="XDO_?RATING?545?">'SBI-AOF'!$E$10:$E$80</definedName>
    <definedName name="XDO_?RATING?546?">'SBI-AOF'!$E$10:$E$85</definedName>
    <definedName name="XDO_?RATING?547?">'SBI Silver ETF'!$E$54</definedName>
    <definedName name="XDO_?RATING?548?">'SBI Silver ETF'!$E$54:$E$56</definedName>
    <definedName name="XDO_?RATING?549?">'SBI Silver ETF'!$E$54:$E$59</definedName>
    <definedName name="XDO_?RATING?55?">STOF!$E$10:$E$34</definedName>
    <definedName name="XDO_?RATING?550?">'SBI Silver ETF Fund of Fund'!$E$42</definedName>
    <definedName name="XDO_?RATING?551?">'SBI Silver ETF Fund of Fund'!$E$42:$E$54</definedName>
    <definedName name="XDO_?RATING?552?">'SBI Silver ETF Fund of Fund'!$E$42:$E$59</definedName>
    <definedName name="XDO_?RATING?553?">'SBI Nifty50 Equal Weight ETF'!$E$10:$E$59</definedName>
    <definedName name="XDO_?RATING?554?">'SBI Nifty50 Equal Weight ETF'!$E$10:$E$102</definedName>
    <definedName name="XDO_?RATING?555?">'SBI Nifty50 Equal Weight ETF'!$E$10:$E$107</definedName>
    <definedName name="XDO_?RATING?556?">SIOF!$E$10:$E$47</definedName>
    <definedName name="XDO_?RATING?557?">SIOF!$E$10:$E$72</definedName>
    <definedName name="XDO_?RATING?558?">SIOF!$E$10:$E$91</definedName>
    <definedName name="XDO_?RATING?559?">SIOF!$E$10:$E$96</definedName>
    <definedName name="XDO_?RATING?56?">STOF!$E$10:$E$39</definedName>
    <definedName name="XDO_?RATING?560?">'SBI Nifty 500 Index Fund'!$E$10:$E$509</definedName>
    <definedName name="XDO_?RATING?561?">'SBI Nifty 500 Index Fund'!$E$10:$E$552</definedName>
    <definedName name="XDO_?RATING?562?">'SBI Nifty 500 Index Fund'!$E$10:$E$557</definedName>
    <definedName name="XDO_?RATING?563?">SBINICIF!$E$10:$E$39</definedName>
    <definedName name="XDO_?RATING?564?">SBINICIF!$E$10:$E$82</definedName>
    <definedName name="XDO_?RATING?565?">SBINICIF!$E$10:$E$87</definedName>
    <definedName name="XDO_?RATING?566?">'SBI Quant Fund'!$E$10:$E$33</definedName>
    <definedName name="XDO_?RATING?567?">'SBI Quant Fund'!$E$10:$E$76</definedName>
    <definedName name="XDO_?RATING?568?">'SBI Quant Fund'!$E$10:$E$81</definedName>
    <definedName name="XDO_?RATING?569?">#REF!</definedName>
    <definedName name="XDO_?RATING?57?">STOF!$E$10:$E$47</definedName>
    <definedName name="XDO_?RATING?570?">#REF!</definedName>
    <definedName name="XDO_?RATING?571?">#REF!</definedName>
    <definedName name="XDO_?RATING?572?">#REF!</definedName>
    <definedName name="XDO_?RATING?573?">#REF!</definedName>
    <definedName name="XDO_?RATING?574?">#REF!</definedName>
    <definedName name="XDO_?RATING?575?">#REF!</definedName>
    <definedName name="XDO_?RATING?576?">#REF!</definedName>
    <definedName name="XDO_?RATING?577?">#REF!</definedName>
    <definedName name="XDO_?RATING?578?">#REF!</definedName>
    <definedName name="XDO_?RATING?579?">#REF!</definedName>
    <definedName name="XDO_?RATING?58?">STOF!$E$10:$E$68</definedName>
    <definedName name="XDO_?RATING?580?">#REF!</definedName>
    <definedName name="XDO_?RATING?581?">#REF!</definedName>
    <definedName name="XDO_?RATING?582?">#REF!</definedName>
    <definedName name="XDO_?RATING?583?">#REF!</definedName>
    <definedName name="XDO_?RATING?584?">#REF!</definedName>
    <definedName name="XDO_?RATING?585?">#REF!</definedName>
    <definedName name="XDO_?RATING?59?">STOF!$E$10:$E$87</definedName>
    <definedName name="XDO_?RATING?6?">#REF!</definedName>
    <definedName name="XDO_?RATING?60?">STOF!$E$10:$E$92</definedName>
    <definedName name="XDO_?RATING?61?">SHOF!$E$10:$E$38</definedName>
    <definedName name="XDO_?RATING?62?">SHOF!$E$10:$E$44</definedName>
    <definedName name="XDO_?RATING?63?">SHOF!$E$10:$E$65</definedName>
    <definedName name="XDO_?RATING?64?">SHOF!$E$10:$E$84</definedName>
    <definedName name="XDO_?RATING?65?">SHOF!$E$10:$E$89</definedName>
    <definedName name="XDO_?RATING?66?">SCF!$E$10:$E$95</definedName>
    <definedName name="XDO_?RATING?67?">SCF!$E$10:$E$102</definedName>
    <definedName name="XDO_?RATING?68?">SCF!$E$10:$E$106</definedName>
    <definedName name="XDO_?RATING?69?">SCF!$E$10:$E$131</definedName>
    <definedName name="XDO_?RATING?7?">#REF!</definedName>
    <definedName name="XDO_?RATING?70?">SCF!$E$10:$E$150</definedName>
    <definedName name="XDO_?RATING?71?">SCF!$E$10:$E$155</definedName>
    <definedName name="XDO_?RATING?72?">SNIF!$E$10:$E$59</definedName>
    <definedName name="XDO_?RATING?73?">SNIF!$E$10:$E$102</definedName>
    <definedName name="XDO_?RATING?74?">SNIF!$E$10:$E$107</definedName>
    <definedName name="XDO_?RATING?75?">'SMCBF-SP'!$E$10:$E$29</definedName>
    <definedName name="XDO_?RATING?76?">'SMCBF-SP'!$E$10:$E$49</definedName>
    <definedName name="XDO_?RATING?77?">'SMCBF-SP'!$E$10:$E$60</definedName>
    <definedName name="XDO_?RATING?78?">'SMCBF-SP'!$E$10:$E$65</definedName>
    <definedName name="XDO_?RATING?79?">'SMCBF-SP'!$E$10:$E$78</definedName>
    <definedName name="XDO_?RATING?8?">#REF!</definedName>
    <definedName name="XDO_?RATING?80?">'SMCBF-SP'!$E$10:$E$93</definedName>
    <definedName name="XDO_?RATING?81?">'SMCBF-SP'!$E$10:$E$98</definedName>
    <definedName name="XDO_?RATING?82?">SOF!$E$30</definedName>
    <definedName name="XDO_?RATING?83?">SOF!$E$30:$E$35</definedName>
    <definedName name="XDO_?RATING?84?">SOF!$E$30:$E$39</definedName>
    <definedName name="XDO_?RATING?85?">SOF!$E$30:$E$59</definedName>
    <definedName name="XDO_?RATING?86?">SOF!$E$30:$E$64</definedName>
    <definedName name="XDO_?RATING?87?">SMMDF!$E$18:$E$49</definedName>
    <definedName name="XDO_?RATING?88?">SMMDF!$E$18:$E$62</definedName>
    <definedName name="XDO_?RATING?89?">SMMDF!$E$18:$E$70</definedName>
    <definedName name="XDO_?RATING?9?">SLMF!$E$10:$E$85</definedName>
    <definedName name="XDO_?RATING?90?">SMMDF!$E$18:$E$77</definedName>
    <definedName name="XDO_?RATING?91?">SMMDF!$E$18:$E$90</definedName>
    <definedName name="XDO_?RATING?92?">SMMDF!$E$18:$E$100</definedName>
    <definedName name="XDO_?RATING?93?">SMMDF!$E$18:$E$105</definedName>
    <definedName name="XDO_?RATING?94?">SLF!$E$18</definedName>
    <definedName name="XDO_?RATING?95?">SLF!$E$18:$E$65</definedName>
    <definedName name="XDO_?RATING?96?">SLF!$E$18:$E$89</definedName>
    <definedName name="XDO_?RATING?97?">SLF!$E$18:$E$101</definedName>
    <definedName name="XDO_?RATING?98?">SLF!$E$18:$E$112</definedName>
    <definedName name="XDO_?RATING?99?">SLF!$E$18:$E$125</definedName>
    <definedName name="XDO_?REMARKS?">SMEEF!$O$10:$O$99</definedName>
    <definedName name="XDO_?REMARKS?1?">#REF!</definedName>
    <definedName name="XDO_?REMARKS?10?">SLMF!$K$10:$K$91</definedName>
    <definedName name="XDO_?REMARKS?100?">SDBF!$K$18:$K$24</definedName>
    <definedName name="XDO_?REMARKS?101?">SDBF!$K$18:$K$30</definedName>
    <definedName name="XDO_?REMARKS?102?">SDBF!$K$18:$K$36</definedName>
    <definedName name="XDO_?REMARKS?103?">SDBF!$K$18:$K$57</definedName>
    <definedName name="XDO_?REMARKS?104?">SDBF!$K$18:$K$67</definedName>
    <definedName name="XDO_?REMARKS?105?">SDBF!$K$18:$K$72</definedName>
    <definedName name="XDO_?REMARKS?106?">SSF!$K$24</definedName>
    <definedName name="XDO_?REMARKS?107?">SSF!$K$24:$K$61</definedName>
    <definedName name="XDO_?REMARKS?108?">SSF!$K$24:$K$97</definedName>
    <definedName name="XDO_?REMARKS?109?">SSF!$K$24:$K$136</definedName>
    <definedName name="XDO_?REMARKS?11?">SLMF!$K$10:$K$95</definedName>
    <definedName name="XDO_?REMARKS?110?">SSF!$K$24:$K$140</definedName>
    <definedName name="XDO_?REMARKS?111?">SSF!$K$24:$K$151</definedName>
    <definedName name="XDO_?REMARKS?112?">SSF!$K$24:$K$164</definedName>
    <definedName name="XDO_?REMARKS?113?">SCRF!$K$16</definedName>
    <definedName name="XDO_?REMARKS?114?">SCRF!$K$16:$K$50</definedName>
    <definedName name="XDO_?REMARKS?115?">SCRF!$K$16:$K$61</definedName>
    <definedName name="XDO_?REMARKS?116?">SCRF!$K$16:$K$82</definedName>
    <definedName name="XDO_?REMARKS?117?">SCRF!$K$16:$K$92</definedName>
    <definedName name="XDO_?REMARKS?118?">SCRF!$K$16:$K$97</definedName>
    <definedName name="XDO_?REMARKS?119?">SFEF!$K$10:$K$34</definedName>
    <definedName name="XDO_?REMARKS?12?">SLMF!$K$10:$K$116</definedName>
    <definedName name="XDO_?REMARKS?120?">SFEF!$K$10:$K$41</definedName>
    <definedName name="XDO_?REMARKS?121?">SFEF!$K$10:$K$66</definedName>
    <definedName name="XDO_?REMARKS?122?">SFEF!$K$10:$K$85</definedName>
    <definedName name="XDO_?REMARKS?123?">SFEF!$K$10:$K$90</definedName>
    <definedName name="XDO_?REMARKS?124?">SCHF!$K$10:$K$49</definedName>
    <definedName name="XDO_?REMARKS?125?">SCHF!$K$10:$K$57</definedName>
    <definedName name="XDO_?REMARKS?126?">SCHF!$K$10:$K$113</definedName>
    <definedName name="XDO_?REMARKS?127?">SCHF!$K$10:$K$126</definedName>
    <definedName name="XDO_?REMARKS?128?">SCHF!$K$10:$K$132</definedName>
    <definedName name="XDO_?REMARKS?129?">SCHF!$K$10:$K$140</definedName>
    <definedName name="XDO_?REMARKS?13?">SLMF!$K$10:$K$135</definedName>
    <definedName name="XDO_?REMARKS?130?">SCHF!$K$10:$K$153</definedName>
    <definedName name="XDO_?REMARKS?131?">SCHF!$K$10:$K$163</definedName>
    <definedName name="XDO_?REMARKS?132?">SCHF!$K$10:$K$168</definedName>
    <definedName name="XDO_?REMARKS?133?">SMUSD!$K$18:$K$43</definedName>
    <definedName name="XDO_?REMARKS?134?">SMUSD!$K$18:$K$50</definedName>
    <definedName name="XDO_?REMARKS?135?">SMUSD!$K$18:$K$54</definedName>
    <definedName name="XDO_?REMARKS?136?">SMUSD!$K$18:$K$64</definedName>
    <definedName name="XDO_?REMARKS?137?">SMUSD!$K$18:$K$75</definedName>
    <definedName name="XDO_?REMARKS?138?">SMUSD!$K$18:$K$96</definedName>
    <definedName name="XDO_?REMARKS?139?">SMUSD!$K$18:$K$101</definedName>
    <definedName name="XDO_?REMARKS?14?">SLMF!$K$10:$K$140</definedName>
    <definedName name="XDO_?REMARKS?140?">SMUSD!$K$18:$K$112</definedName>
    <definedName name="XDO_?REMARKS?141?">SMUSD!$K$18:$K$122</definedName>
    <definedName name="XDO_?REMARKS?142?">SMUSD!$K$18:$K$127</definedName>
    <definedName name="XDO_?REMARKS?143?">SMIDCAP!$K$10:$K$73</definedName>
    <definedName name="XDO_?REMARKS?144?">SMIDCAP!$K$10:$K$101</definedName>
    <definedName name="XDO_?REMARKS?145?">SMIDCAP!$K$10:$K$121</definedName>
    <definedName name="XDO_?REMARKS?146?">SMIDCAP!$K$10:$K$126</definedName>
    <definedName name="XDO_?REMARKS?147?">SMCMF!$K$24:$K$25</definedName>
    <definedName name="XDO_?REMARKS?148?">SMCMF!$K$24:$K$54</definedName>
    <definedName name="XDO_?REMARKS?149?">SMCMF!$K$24:$K$59</definedName>
    <definedName name="XDO_?REMARKS?15?">SLTEF!$K$10:$K$69</definedName>
    <definedName name="XDO_?REMARKS?150?">SMCOMMA!$K$10:$K$36</definedName>
    <definedName name="XDO_?REMARKS?151?">SMCOMMA!$K$10:$K$61</definedName>
    <definedName name="XDO_?REMARKS?152?">SMCOMMA!$K$10:$K$80</definedName>
    <definedName name="XDO_?REMARKS?153?">SMCOMMA!$K$10:$K$85</definedName>
    <definedName name="XDO_?REMARKS?154?">SMGF!$K$24:$K$30</definedName>
    <definedName name="XDO_?REMARKS?155?">SMGF!$K$24:$K$59</definedName>
    <definedName name="XDO_?REMARKS?156?">SMGF!$K$24:$K$64</definedName>
    <definedName name="XDO_?REMARKS?157?">SFLEXI!$K$10:$K$103</definedName>
    <definedName name="XDO_?REMARKS?158?">SFLEXI!$K$10:$K$111</definedName>
    <definedName name="XDO_?REMARKS?159?">SFLEXI!$K$10:$K$132</definedName>
    <definedName name="XDO_?REMARKS?16?">SLTEF!$K$10:$K$94</definedName>
    <definedName name="XDO_?REMARKS?160?">SFLEXI!$K$10:$K$152</definedName>
    <definedName name="XDO_?REMARKS?161?">SFLEXI!$K$10:$K$157</definedName>
    <definedName name="XDO_?REMARKS?162?">SMAAF!$K$10:$K$59</definedName>
    <definedName name="XDO_?REMARKS?163?">SMAAF!$K$10:$K$67</definedName>
    <definedName name="XDO_?REMARKS?164?">SMAAF!$K$10:$K$72</definedName>
    <definedName name="XDO_?REMARKS?165?">SMAAF!$K$10:$K$108</definedName>
    <definedName name="XDO_?REMARKS?166?">SMAAF!$K$10:$K$118</definedName>
    <definedName name="XDO_?REMARKS?167?">SMAAF!$K$10:$K$127</definedName>
    <definedName name="XDO_?REMARKS?168?">SMAAF!$K$10:$K$140</definedName>
    <definedName name="XDO_?REMARKS?169?">SMAAF!$K$10:$K$152</definedName>
    <definedName name="XDO_?REMARKS?17?">SLTEF!$K$10:$K$114</definedName>
    <definedName name="XDO_?REMARKS?170?">SMAAF!$K$10:$K$157</definedName>
    <definedName name="XDO_?REMARKS?171?">SBLUECHIP!$K$10:$K$54</definedName>
    <definedName name="XDO_?REMARKS?172?">SBLUECHIP!$K$10:$K$81</definedName>
    <definedName name="XDO_?REMARKS?173?">SBLUECHIP!$K$10:$K$101</definedName>
    <definedName name="XDO_?REMARKS?174?">SBLUECHIP!$K$10:$K$106</definedName>
    <definedName name="XDO_?REMARKS?175?">SAOF!$K$10:$K$217</definedName>
    <definedName name="XDO_?REMARKS?176?">SAOF!$K$10:$K$243</definedName>
    <definedName name="XDO_?REMARKS?177?">SAOF!$K$10:$K$260</definedName>
    <definedName name="XDO_?REMARKS?178?">SAOF!$K$10:$K$265</definedName>
    <definedName name="XDO_?REMARKS?179?">SAOF!$K$10:$K$272</definedName>
    <definedName name="XDO_?REMARKS?18?">SLTEF!$K$10:$K$119</definedName>
    <definedName name="XDO_?REMARKS?180?">SAOF!$K$10:$K$283</definedName>
    <definedName name="XDO_?REMARKS?181?">SAOF!$K$10:$K$295</definedName>
    <definedName name="XDO_?REMARKS?182?">SAOF!$K$10:$K$300</definedName>
    <definedName name="XDO_?REMARKS?183?">SIF!$K$10:$K$50</definedName>
    <definedName name="XDO_?REMARKS?184?">SIF!$K$10:$K$58</definedName>
    <definedName name="XDO_?REMARKS?185?">SIF!$K$10:$K$79</definedName>
    <definedName name="XDO_?REMARKS?186?">SIF!$K$10:$K$98</definedName>
    <definedName name="XDO_?REMARKS?187?">SIF!$K$10:$K$103</definedName>
    <definedName name="XDO_?REMARKS?188?">SMLDF!$K$18:$K$84</definedName>
    <definedName name="XDO_?REMARKS?189?">SMLDF!$K$18:$K$93</definedName>
    <definedName name="XDO_?REMARKS?19?">#REF!</definedName>
    <definedName name="XDO_?REMARKS?190?">SMLDF!$K$18:$K$99</definedName>
    <definedName name="XDO_?REMARKS?191?">SMLDF!$K$18:$K$104</definedName>
    <definedName name="XDO_?REMARKS?192?">SMLDF!$K$18:$K$112</definedName>
    <definedName name="XDO_?REMARKS?193?">SMLDF!$K$18:$K$118</definedName>
    <definedName name="XDO_?REMARKS?194?">SMLDF!$K$18:$K$126</definedName>
    <definedName name="XDO_?REMARKS?195?">SMLDF!$K$18:$K$133</definedName>
    <definedName name="XDO_?REMARKS?196?">SMLDF!$K$18:$K$146</definedName>
    <definedName name="XDO_?REMARKS?197?">SSTDF!$K$18:$K$72</definedName>
    <definedName name="XDO_?REMARKS?198?">SSTDF!$K$18:$K$79</definedName>
    <definedName name="XDO_?REMARKS?199?">SSTDF!$K$18:$K$87</definedName>
    <definedName name="XDO_?REMARKS?2?">#REF!</definedName>
    <definedName name="XDO_?REMARKS?20?">#REF!</definedName>
    <definedName name="XDO_?REMARKS?200?">SSTDF!$K$18:$K$93</definedName>
    <definedName name="XDO_?REMARKS?201?">SSTDF!$K$18:$K$106</definedName>
    <definedName name="XDO_?REMARKS?202?">SSTDF!$K$18:$K$113</definedName>
    <definedName name="XDO_?REMARKS?203?">SSTDF!$K$18:$K$123</definedName>
    <definedName name="XDO_?REMARKS?204?">SSTDF!$K$18:$K$128</definedName>
    <definedName name="XDO_?REMARKS?205?">SETFGOLD!$K$46</definedName>
    <definedName name="XDO_?REMARKS?206?">SETFGOLD!$K$46:$K$54</definedName>
    <definedName name="XDO_?REMARKS?207?">SETFGOLD!$K$46:$K$59</definedName>
    <definedName name="XDO_?REMARKS?208?">SPSU!$K$10:$K$34</definedName>
    <definedName name="XDO_?REMARKS?209?">SPSU!$K$10:$K$59</definedName>
    <definedName name="XDO_?REMARKS?21?">#REF!</definedName>
    <definedName name="XDO_?REMARKS?210?">SPSU!$K$10:$K$78</definedName>
    <definedName name="XDO_?REMARKS?211?">SPSU!$K$10:$K$83</definedName>
    <definedName name="XDO_?REMARKS?212?">SGF!$K$42</definedName>
    <definedName name="XDO_?REMARKS?213?">SGF!$K$42:$K$54</definedName>
    <definedName name="XDO_?REMARKS?214?">SGF!$K$42:$K$59</definedName>
    <definedName name="XDO_?REMARKS?215?">SBISENSEX!$K$10:$K$39</definedName>
    <definedName name="XDO_?REMARKS?216?">SBISENSEX!$K$10:$K$82</definedName>
    <definedName name="XDO_?REMARKS?217?">SBISENSEX!$K$10:$K$87</definedName>
    <definedName name="XDO_?REMARKS?218?">SSCF!$K$10:$K$67</definedName>
    <definedName name="XDO_?REMARKS?219?">SSCF!$K$10:$K$92</definedName>
    <definedName name="XDO_?REMARKS?22?">#REF!</definedName>
    <definedName name="XDO_?REMARKS?220?">SSCF!$K$10:$K$111</definedName>
    <definedName name="XDO_?REMARKS?221?">SSCF!$K$10:$K$116</definedName>
    <definedName name="XDO_?REMARKS?222?">SBPF!$K$18:$K$56</definedName>
    <definedName name="XDO_?REMARKS?223?">SBPF!$K$18:$K$65</definedName>
    <definedName name="XDO_?REMARKS?224?">SBPF!$K$18:$K$76</definedName>
    <definedName name="XDO_?REMARKS?225?">SBPF!$K$18:$K$89</definedName>
    <definedName name="XDO_?REMARKS?226?">SBPF!$K$18:$K$99</definedName>
    <definedName name="XDO_?REMARKS?227?">SBPF!$K$18:$K$104</definedName>
    <definedName name="XDO_?REMARKS?228?">'SLTAF-I'!$K$10:$K$33</definedName>
    <definedName name="XDO_?REMARKS?229?">'SLTAF-I'!$K$10:$K$76</definedName>
    <definedName name="XDO_?REMARKS?23?">SMGLF!$K$10:$K$36</definedName>
    <definedName name="XDO_?REMARKS?230?">'SLTAF-I'!$K$10:$K$81</definedName>
    <definedName name="XDO_?REMARKS?231?">'SLTAF-II'!$K$10:$K$34</definedName>
    <definedName name="XDO_?REMARKS?232?">'SLTAF-II'!$K$10:$K$77</definedName>
    <definedName name="XDO_?REMARKS?233?">'SLTAF-II'!$K$10:$K$82</definedName>
    <definedName name="XDO_?REMARKS?234?">SBFS!$K$10:$K$32</definedName>
    <definedName name="XDO_?REMARKS?235?">SBFS!$K$10:$K$57</definedName>
    <definedName name="XDO_?REMARKS?236?">SBFS!$K$10:$K$76</definedName>
    <definedName name="XDO_?REMARKS?237?">SBFS!$K$10:$K$81</definedName>
    <definedName name="XDO_?REMARKS?238?">SETFNN50!$K$10:$K$59</definedName>
    <definedName name="XDO_?REMARKS?239?">SETFNN50!$K$10:$K$102</definedName>
    <definedName name="XDO_?REMARKS?24?">SMGLF!$K$10:$K$45</definedName>
    <definedName name="XDO_?REMARKS?240?">SETFNN50!$K$10:$K$107</definedName>
    <definedName name="XDO_?REMARKS?241?">SETFNIFBK!$K$10:$K$21</definedName>
    <definedName name="XDO_?REMARKS?242?">SETFNIFBK!$K$10:$K$64</definedName>
    <definedName name="XDO_?REMARKS?243?">SETFNIFBK!$K$10:$K$69</definedName>
    <definedName name="XDO_?REMARKS?244?">SETFBSE100!$K$10:$K$109</definedName>
    <definedName name="XDO_?REMARKS?245?">SETFBSE100!$K$10:$K$152</definedName>
    <definedName name="XDO_?REMARKS?246?">SETFBSE100!$K$10:$K$157</definedName>
    <definedName name="XDO_?REMARKS?247?">SESF!$K$10:$K$126</definedName>
    <definedName name="XDO_?REMARKS?248?">SESF!$K$10:$K$132</definedName>
    <definedName name="XDO_?REMARKS?249?">SESF!$K$10:$K$137</definedName>
    <definedName name="XDO_?REMARKS?25?">SMGLF!$K$10:$K$66</definedName>
    <definedName name="XDO_?REMARKS?250?">SESF!$K$10:$K$142</definedName>
    <definedName name="XDO_?REMARKS?251?">SESF!$K$10:$K$161</definedName>
    <definedName name="XDO_?REMARKS?252?">SESF!$K$10:$K$172</definedName>
    <definedName name="XDO_?REMARKS?253?">SESF!$K$10:$K$184</definedName>
    <definedName name="XDO_?REMARKS?254?">SESF!$K$10:$K$203</definedName>
    <definedName name="XDO_?REMARKS?255?">SESF!$K$10:$K$208</definedName>
    <definedName name="XDO_?REMARKS?256?">SETFNIF50!$K$10:$K$59</definedName>
    <definedName name="XDO_?REMARKS?257?">SETFNIF50!$K$10:$K$102</definedName>
    <definedName name="XDO_?REMARKS?258?">SETFNIF50!$K$10:$K$107</definedName>
    <definedName name="XDO_?REMARKS?259?">'SLTAF-III'!$K$10:$K$36</definedName>
    <definedName name="XDO_?REMARKS?26?">SMGLF!$K$10:$K$85</definedName>
    <definedName name="XDO_?REMARKS?260?">'SLTAF-III'!$K$10:$K$79</definedName>
    <definedName name="XDO_?REMARKS?261?">'SLTAF-III'!$K$10:$K$84</definedName>
    <definedName name="XDO_?REMARKS?262?">SETF10GILT!$K$24</definedName>
    <definedName name="XDO_?REMARKS?263?">SETF10GILT!$K$24:$K$53</definedName>
    <definedName name="XDO_?REMARKS?264?">SETF10GILT!$K$24:$K$58</definedName>
    <definedName name="XDO_?REMARKS?265?">'SLTAF-IV'!$K$10:$K$33</definedName>
    <definedName name="XDO_?REMARKS?266?">'SLTAF-IV'!$K$10:$K$76</definedName>
    <definedName name="XDO_?REMARKS?267?">'SLTAF-IV'!$K$10:$K$81</definedName>
    <definedName name="XDO_?REMARKS?268?">'SLTAF-V'!$K$10:$K$37</definedName>
    <definedName name="XDO_?REMARKS?269?">'SLTAF-V'!$K$10:$K$80</definedName>
    <definedName name="XDO_?REMARKS?27?">SMGLF!$K$10:$K$90</definedName>
    <definedName name="XDO_?REMARKS?270?">'SLTAF-V'!$K$10:$K$85</definedName>
    <definedName name="XDO_?REMARKS?271?">'SLTAF-VI'!$K$10:$K$49</definedName>
    <definedName name="XDO_?REMARKS?272?">'SLTAF-VI'!$K$10:$K$92</definedName>
    <definedName name="XDO_?REMARKS?273?">'SLTAF-VI'!$K$10:$K$97</definedName>
    <definedName name="XDO_?REMARKS?274?">SETFSN50!$K$10:$K$59</definedName>
    <definedName name="XDO_?REMARKS?275?">SETFSN50!$K$10:$K$106</definedName>
    <definedName name="XDO_?REMARKS?276?">SBIETFQLTY!$K$10:$K$39</definedName>
    <definedName name="XDO_?REMARKS?277?">SBIETFQLTY!$K$10:$K$82</definedName>
    <definedName name="XDO_?REMARKS?278?">SBIETFQLTY!$K$10:$K$87</definedName>
    <definedName name="XDO_?REMARKS?279?">SCBF!$K$18:$K$95</definedName>
    <definedName name="XDO_?REMARKS?28?">#REF!</definedName>
    <definedName name="XDO_?REMARKS?280?">SCBF!$K$18:$K$101</definedName>
    <definedName name="XDO_?REMARKS?281?">SCBF!$K$18:$K$107</definedName>
    <definedName name="XDO_?REMARKS?282?">SCBF!$K$18:$K$111</definedName>
    <definedName name="XDO_?REMARKS?283?">SCBF!$K$18:$K$118</definedName>
    <definedName name="XDO_?REMARKS?284?">SCBF!$K$18:$K$131</definedName>
    <definedName name="XDO_?REMARKS?285?">SCBF!$K$18:$K$141</definedName>
    <definedName name="XDO_?REMARKS?286?">SCBF!$K$18:$K$146</definedName>
    <definedName name="XDO_?REMARKS?287?">SEMVF!$K$10:$K$59</definedName>
    <definedName name="XDO_?REMARKS?288?">SEMVF!$K$10:$K$102</definedName>
    <definedName name="XDO_?REMARKS?289?">SEMVF!$K$10:$K$107</definedName>
    <definedName name="XDO_?REMARKS?29?">#REF!</definedName>
    <definedName name="XDO_?REMARKS?290?">'SFMP- Series 1'!$K$26:$K$31</definedName>
    <definedName name="XDO_?REMARKS?291?">'SFMP- Series 1'!$K$26:$K$50</definedName>
    <definedName name="XDO_?REMARKS?292?">'SFMP- Series 1'!$K$26:$K$65</definedName>
    <definedName name="XDO_?REMARKS?293?">'SFMP- Series 1'!$K$26:$K$70</definedName>
    <definedName name="XDO_?REMARKS?294?">'SFMP- Series 6'!$K$26:$K$29</definedName>
    <definedName name="XDO_?REMARKS?295?">'SFMP- Series 6'!$K$26:$K$48</definedName>
    <definedName name="XDO_?REMARKS?296?">'SFMP- Series 6'!$K$26:$K$63</definedName>
    <definedName name="XDO_?REMARKS?297?">'SFMP- Series 6'!$K$26:$K$68</definedName>
    <definedName name="XDO_?REMARKS?298?">'SFMP- Series 34'!$K$26</definedName>
    <definedName name="XDO_?REMARKS?299?">'SFMP- Series 34'!$K$26:$K$43</definedName>
    <definedName name="XDO_?REMARKS?3?">#REF!</definedName>
    <definedName name="XDO_?REMARKS?30?">SEHF!$K$10:$K$47</definedName>
    <definedName name="XDO_?REMARKS?300?">'SFMP- Series 34'!$K$26:$K$58</definedName>
    <definedName name="XDO_?REMARKS?301?">'SFMP- Series 34'!$K$26:$K$63</definedName>
    <definedName name="XDO_?REMARKS?302?">'SMCBF-IP'!$K$10:$K$39</definedName>
    <definedName name="XDO_?REMARKS?303?">'SMCBF-IP'!$K$10:$K$45</definedName>
    <definedName name="XDO_?REMARKS?304?">'SMCBF-IP'!$K$10:$K$50</definedName>
    <definedName name="XDO_?REMARKS?305?">'SMCBF-IP'!$K$10:$K$71</definedName>
    <definedName name="XDO_?REMARKS?306?">'SMCBF-IP'!$K$10:$K$90</definedName>
    <definedName name="XDO_?REMARKS?307?">'SMCBF-IP'!$K$10:$K$95</definedName>
    <definedName name="XDO_?REMARKS?308?">SFRDF!$K$18:$K$25</definedName>
    <definedName name="XDO_?REMARKS?309?">SFRDF!$K$18:$K$37</definedName>
    <definedName name="XDO_?REMARKS?31?">SEHF!$K$10:$K$52</definedName>
    <definedName name="XDO_?REMARKS?310?">SFRDF!$K$18:$K$49</definedName>
    <definedName name="XDO_?REMARKS?311?">SFRDF!$K$18:$K$62</definedName>
    <definedName name="XDO_?REMARKS?312?">SFRDF!$K$18:$K$72</definedName>
    <definedName name="XDO_?REMARKS?313?">SFRDF!$K$18:$K$77</definedName>
    <definedName name="XDO_?REMARKS?314?">SBIETFIT!$K$10:$K$19</definedName>
    <definedName name="XDO_?REMARKS?315?">SBIETFIT!$K$10:$K$62</definedName>
    <definedName name="XDO_?REMARKS?316?">SBIETFIT!$K$10:$K$67</definedName>
    <definedName name="XDO_?REMARKS?317?">SBIETFPB!$K$10:$K$19</definedName>
    <definedName name="XDO_?REMARKS?318?">SBIETFPB!$K$10:$K$62</definedName>
    <definedName name="XDO_?REMARKS?319?">SBIETFPB!$K$10:$K$67</definedName>
    <definedName name="XDO_?REMARKS?32?">SEHF!$K$10:$K$59</definedName>
    <definedName name="XDO_?REMARKS?320?">'SRBF-AP'!$K$10:$K$54</definedName>
    <definedName name="XDO_?REMARKS?321?">'SRBF-AP'!$K$10:$K$64</definedName>
    <definedName name="XDO_?REMARKS?322?">'SRBF-AP'!$K$10:$K$72</definedName>
    <definedName name="XDO_?REMARKS?323?">'SRBF-AP'!$K$10:$K$101</definedName>
    <definedName name="XDO_?REMARKS?324?">'SRBF-AP'!$K$10:$K$106</definedName>
    <definedName name="XDO_?REMARKS?325?">'SRBF-AHP'!$K$10:$K$54</definedName>
    <definedName name="XDO_?REMARKS?326?">'SRBF-AHP'!$K$10:$K$63</definedName>
    <definedName name="XDO_?REMARKS?327?">'SRBF-AHP'!$K$10:$K$68</definedName>
    <definedName name="XDO_?REMARKS?328?">'SRBF-AHP'!$K$10:$K$73</definedName>
    <definedName name="XDO_?REMARKS?329?">'SRBF-AHP'!$K$10:$K$82</definedName>
    <definedName name="XDO_?REMARKS?33?">SEHF!$K$10:$K$63</definedName>
    <definedName name="XDO_?REMARKS?330?">'SRBF-AHP'!$K$10:$K$86</definedName>
    <definedName name="XDO_?REMARKS?331?">'SRBF-AHP'!$K$10:$K$103</definedName>
    <definedName name="XDO_?REMARKS?332?">'SRBF-AHP'!$K$10:$K$115</definedName>
    <definedName name="XDO_?REMARKS?333?">'SRBF-AHP'!$K$10:$K$120</definedName>
    <definedName name="XDO_?REMARKS?334?">'SRBF-CHP'!$K$10:$K$54</definedName>
    <definedName name="XDO_?REMARKS?335?">'SRBF-CHP'!$K$10:$K$71</definedName>
    <definedName name="XDO_?REMARKS?336?">'SRBF-CHP'!$K$10:$K$84</definedName>
    <definedName name="XDO_?REMARKS?337?">'SRBF-CHP'!$K$10:$K$113</definedName>
    <definedName name="XDO_?REMARKS?338?">'SRBF-CHP'!$K$10:$K$118</definedName>
    <definedName name="XDO_?REMARKS?339?">'SRBF-CP'!$K$10:$K$54</definedName>
    <definedName name="XDO_?REMARKS?34?">SEHF!$K$10:$K$108</definedName>
    <definedName name="XDO_?REMARKS?340?">'SRBF-CP'!$K$10:$K$70</definedName>
    <definedName name="XDO_?REMARKS?341?">'SRBF-CP'!$K$10:$K$83</definedName>
    <definedName name="XDO_?REMARKS?342?">'SRBF-CP'!$K$10:$K$87</definedName>
    <definedName name="XDO_?REMARKS?343?">'SRBF-CP'!$K$10:$K$114</definedName>
    <definedName name="XDO_?REMARKS?344?">'SRBF-CP'!$K$10:$K$119</definedName>
    <definedName name="XDO_?REMARKS?345?">'SIA-US EQUITY FOF'!$K$14</definedName>
    <definedName name="XDO_?REMARKS?346?">'SIA-US EQUITY FOF'!$K$14:$K$53</definedName>
    <definedName name="XDO_?REMARKS?347?">'SIA-US EQUITY FOF'!$K$14:$K$58</definedName>
    <definedName name="XDO_?REMARKS?348?">'SFMP- Series 41'!$K$18:$K$19</definedName>
    <definedName name="XDO_?REMARKS?349?">'SFMP- Series 41'!$K$18:$K$27</definedName>
    <definedName name="XDO_?REMARKS?35?">SEHF!$K$10:$K$114</definedName>
    <definedName name="XDO_?REMARKS?350?">'SFMP- Series 41'!$K$18:$K$34</definedName>
    <definedName name="XDO_?REMARKS?351?">'SFMP- Series 41'!$K$18:$K$51</definedName>
    <definedName name="XDO_?REMARKS?352?">'SFMP- Series 41'!$K$18:$K$66</definedName>
    <definedName name="XDO_?REMARKS?353?">'SFMP- Series 41'!$K$18:$K$71</definedName>
    <definedName name="XDO_?REMARKS?354?">'SFMP- Series 42'!$K$18</definedName>
    <definedName name="XDO_?REMARKS?355?">'SFMP- Series 42'!$K$18:$K$40</definedName>
    <definedName name="XDO_?REMARKS?356?">'SFMP- Series 42'!$K$18:$K$61</definedName>
    <definedName name="XDO_?REMARKS?357?">'SFMP- Series 42'!$K$18:$K$76</definedName>
    <definedName name="XDO_?REMARKS?358?">'SFMP- Series 42'!$K$18:$K$81</definedName>
    <definedName name="XDO_?REMARKS?359?">'SFMP- Series 43'!$K$26:$K$34</definedName>
    <definedName name="XDO_?REMARKS?36?">SEHF!$K$10:$K$125</definedName>
    <definedName name="XDO_?REMARKS?360?">'SFMP- Series 43'!$K$26:$K$53</definedName>
    <definedName name="XDO_?REMARKS?361?">'SFMP- Series 43'!$K$26:$K$68</definedName>
    <definedName name="XDO_?REMARKS?362?">'SFMP- Series 43'!$K$26:$K$73</definedName>
    <definedName name="XDO_?REMARKS?363?">'SNN50'!$K$10:$K$59</definedName>
    <definedName name="XDO_?REMARKS?364?">'SNN50'!$K$10:$K$102</definedName>
    <definedName name="XDO_?REMARKS?365?">'SNN50'!$K$10:$K$107</definedName>
    <definedName name="XDO_?REMARKS?366?">'SFMP- Series 44'!$K$26:$K$31</definedName>
    <definedName name="XDO_?REMARKS?367?">'SFMP- Series 44'!$K$26:$K$53</definedName>
    <definedName name="XDO_?REMARKS?368?">'SFMP- Series 44'!$K$26:$K$68</definedName>
    <definedName name="XDO_?REMARKS?369?">'SFMP- Series 44'!$K$26:$K$73</definedName>
    <definedName name="XDO_?REMARKS?37?">SEHF!$K$10:$K$135</definedName>
    <definedName name="XDO_?REMARKS?370?">'SFMP- Series 45'!$K$26:$K$33</definedName>
    <definedName name="XDO_?REMARKS?371?">'SFMP- Series 45'!$K$26:$K$56</definedName>
    <definedName name="XDO_?REMARKS?372?">'SFMP- Series 45'!$K$26:$K$71</definedName>
    <definedName name="XDO_?REMARKS?373?">'SFMP- Series 45'!$K$26:$K$76</definedName>
    <definedName name="XDO_?REMARKS?374?">SBIETFCON!$K$10:$K$39</definedName>
    <definedName name="XDO_?REMARKS?375?">SBIETFCON!$K$10:$K$82</definedName>
    <definedName name="XDO_?REMARKS?376?">SBIETFCON!$K$10:$K$87</definedName>
    <definedName name="XDO_?REMARKS?377?">'SFMP- Series 46'!$K$26:$K$29</definedName>
    <definedName name="XDO_?REMARKS?378?">'SFMP- Series 46'!$K$26:$K$48</definedName>
    <definedName name="XDO_?REMARKS?379?">'SFMP- Series 46'!$K$26:$K$63</definedName>
    <definedName name="XDO_?REMARKS?38?">SEHF!$K$10:$K$143</definedName>
    <definedName name="XDO_?REMARKS?380?">'SFMP- Series 46'!$K$26:$K$68</definedName>
    <definedName name="XDO_?REMARKS?381?">'SFMP- Series 47'!$K$26:$K$27</definedName>
    <definedName name="XDO_?REMARKS?382?">'SFMP- Series 47'!$K$26:$K$48</definedName>
    <definedName name="XDO_?REMARKS?383?">'SFMP- Series 47'!$K$26:$K$63</definedName>
    <definedName name="XDO_?REMARKS?384?">'SFMP- Series 47'!$K$26:$K$68</definedName>
    <definedName name="XDO_?REMARKS?385?">'SFMP- Series 48'!$K$26:$K$28</definedName>
    <definedName name="XDO_?REMARKS?386?">'SFMP- Series 48'!$K$26:$K$45</definedName>
    <definedName name="XDO_?REMARKS?387?">'SFMP- Series 48'!$K$26:$K$60</definedName>
    <definedName name="XDO_?REMARKS?388?">'SFMP- Series 48'!$K$26:$K$65</definedName>
    <definedName name="XDO_?REMARKS?389?">SBAF!$K$10:$K$107</definedName>
    <definedName name="XDO_?REMARKS?39?">SEHF!$K$10:$K$158</definedName>
    <definedName name="XDO_?REMARKS?390?">SBAF!$K$10:$K$113</definedName>
    <definedName name="XDO_?REMARKS?391?">SBAF!$K$10:$K$117</definedName>
    <definedName name="XDO_?REMARKS?392?">SBAF!$K$10:$K$122</definedName>
    <definedName name="XDO_?REMARKS?393?">SBAF!$K$10:$K$155</definedName>
    <definedName name="XDO_?REMARKS?394?">SBAF!$K$10:$K$169</definedName>
    <definedName name="XDO_?REMARKS?395?">SBAF!$K$10:$K$179</definedName>
    <definedName name="XDO_?REMARKS?396?">SBAF!$K$10:$K$200</definedName>
    <definedName name="XDO_?REMARKS?397?">SBAF!$K$10:$K$205</definedName>
    <definedName name="XDO_?REMARKS?398?">'SFMP- Series 49'!$K$26:$K$33</definedName>
    <definedName name="XDO_?REMARKS?399?">'SFMP- Series 49'!$K$26:$K$53</definedName>
    <definedName name="XDO_?REMARKS?4?">#REF!</definedName>
    <definedName name="XDO_?REMARKS?40?">SEHF!$K$10:$K$163</definedName>
    <definedName name="XDO_?REMARKS?400?">'SFMP- Series 49'!$K$26:$K$68</definedName>
    <definedName name="XDO_?REMARKS?401?">'SFMP- Series 49'!$K$26:$K$73</definedName>
    <definedName name="XDO_?REMARKS?402?">'SFMP- Series 50'!$K$26:$K$30</definedName>
    <definedName name="XDO_?REMARKS?403?">'SFMP- Series 50'!$K$26:$K$49</definedName>
    <definedName name="XDO_?REMARKS?404?">'SFMP- Series 50'!$K$26:$K$64</definedName>
    <definedName name="XDO_?REMARKS?405?">'SFMP- Series 50'!$K$26:$K$69</definedName>
    <definedName name="XDO_?REMARKS?406?">'SFMP- Series 51'!$K$26:$K$36</definedName>
    <definedName name="XDO_?REMARKS?407?">'SFMP- Series 51'!$K$26:$K$58</definedName>
    <definedName name="XDO_?REMARKS?408?">'SFMP- Series 51'!$K$26:$K$73</definedName>
    <definedName name="XDO_?REMARKS?409?">'SFMP- Series 51'!$K$26:$K$78</definedName>
    <definedName name="XDO_?REMARKS?41?">#REF!</definedName>
    <definedName name="XDO_?REMARKS?410?">'SFMP- Series 52'!$K$26:$K$30</definedName>
    <definedName name="XDO_?REMARKS?411?">'SFMP- Series 52'!$K$26:$K$52</definedName>
    <definedName name="XDO_?REMARKS?412?">'SFMP- Series 52'!$K$26:$K$67</definedName>
    <definedName name="XDO_?REMARKS?413?">'SFMP- Series 52'!$K$26:$K$72</definedName>
    <definedName name="XDO_?REMARKS?414?">'SFMP- Series 53'!$K$26:$K$34</definedName>
    <definedName name="XDO_?REMARKS?415?">'SFMP- Series 53'!$K$26:$K$57</definedName>
    <definedName name="XDO_?REMARKS?416?">'SFMP- Series 53'!$K$26:$K$72</definedName>
    <definedName name="XDO_?REMARKS?417?">'SFMP- Series 53'!$K$26:$K$77</definedName>
    <definedName name="XDO_?REMARKS?418?">'SFMP- Series 54'!$K$26:$K$28</definedName>
    <definedName name="XDO_?REMARKS?419?">'SFMP- Series 54'!$K$26:$K$44</definedName>
    <definedName name="XDO_?REMARKS?42?">#REF!</definedName>
    <definedName name="XDO_?REMARKS?420?">'SFMP- Series 54'!$K$26:$K$59</definedName>
    <definedName name="XDO_?REMARKS?421?">'SFMP- Series 54'!$K$26:$K$64</definedName>
    <definedName name="XDO_?REMARKS?422?">'SFMP- Series 55'!$K$26:$K$32</definedName>
    <definedName name="XDO_?REMARKS?423?">'SFMP- Series 55'!$K$26:$K$55</definedName>
    <definedName name="XDO_?REMARKS?424?">'SFMP- Series 55'!$K$26:$K$70</definedName>
    <definedName name="XDO_?REMARKS?425?">'SFMP- Series 55'!$K$26:$K$75</definedName>
    <definedName name="XDO_?REMARKS?426?">'SFMP- Series 56'!$K$26:$K$28</definedName>
    <definedName name="XDO_?REMARKS?427?">'SFMP- Series 56'!$K$26:$K$43</definedName>
    <definedName name="XDO_?REMARKS?428?">'SFMP- Series 56'!$K$26:$K$58</definedName>
    <definedName name="XDO_?REMARKS?429?">'SFMP- Series 56'!$K$26:$K$63</definedName>
    <definedName name="XDO_?REMARKS?43?">SMIF!$K$18:$K$31</definedName>
    <definedName name="XDO_?REMARKS?430?">'SFMP- Series 57'!$K$26:$K$29</definedName>
    <definedName name="XDO_?REMARKS?431?">'SFMP- Series 57'!$K$26:$K$52</definedName>
    <definedName name="XDO_?REMARKS?432?">'SFMP- Series 57'!$K$26:$K$67</definedName>
    <definedName name="XDO_?REMARKS?433?">'SFMP- Series 57'!$K$26:$K$72</definedName>
    <definedName name="XDO_?REMARKS?434?">'SFMP- Series 58'!$K$26:$K$31</definedName>
    <definedName name="XDO_?REMARKS?435?">'SFMP- Series 58'!$K$26:$K$50</definedName>
    <definedName name="XDO_?REMARKS?436?">'SFMP- Series 58'!$K$26:$K$65</definedName>
    <definedName name="XDO_?REMARKS?437?">'SFMP- Series 58'!$K$26:$K$70</definedName>
    <definedName name="XDO_?REMARKS?438?">SCPSE!$K$18:$K$45</definedName>
    <definedName name="XDO_?REMARKS?439?">SCPSE!$K$18:$K$54</definedName>
    <definedName name="XDO_?REMARKS?44?">SMIF!$K$18:$K$42</definedName>
    <definedName name="XDO_?REMARKS?440?">SCPSE!$K$18:$K$128</definedName>
    <definedName name="XDO_?REMARKS?441?">SCPSE!$K$18:$K$155</definedName>
    <definedName name="XDO_?REMARKS?442?">SCPSE!$K$18:$K$160</definedName>
    <definedName name="XDO_?REMARKS?443?">'SFMP- Series 59'!$K$38:$K$40</definedName>
    <definedName name="XDO_?REMARKS?444?">'SFMP- Series 59'!$K$38:$K$55</definedName>
    <definedName name="XDO_?REMARKS?445?">'SFMP- Series 59'!$K$38:$K$60</definedName>
    <definedName name="XDO_?REMARKS?446?">'SFMP- Series 60'!$K$26:$K$30</definedName>
    <definedName name="XDO_?REMARKS?447?">'SFMP- Series 60'!$K$26:$K$51</definedName>
    <definedName name="XDO_?REMARKS?448?">'SFMP- Series 60'!$K$26:$K$66</definedName>
    <definedName name="XDO_?REMARKS?449?">'SFMP- Series 60'!$K$26:$K$71</definedName>
    <definedName name="XDO_?REMARKS?45?">SMIF!$K$18:$K$52</definedName>
    <definedName name="XDO_?REMARKS?450?">SMCF!$K$10:$K$53</definedName>
    <definedName name="XDO_?REMARKS?451?">SMCF!$K$10:$K$68</definedName>
    <definedName name="XDO_?REMARKS?452?">SMCF!$K$10:$K$80</definedName>
    <definedName name="XDO_?REMARKS?453?">SMCF!$K$10:$K$99</definedName>
    <definedName name="XDO_?REMARKS?454?">SMCF!$K$10:$K$104</definedName>
    <definedName name="XDO_?REMARKS?455?">'SFMP- Series 61'!$K$26:$K$36</definedName>
    <definedName name="XDO_?REMARKS?456?">'SFMP- Series 61'!$K$26:$K$58</definedName>
    <definedName name="XDO_?REMARKS?457?">'SFMP- Series 61'!$K$26:$K$73</definedName>
    <definedName name="XDO_?REMARKS?458?">'SFMP- Series 61'!$K$26:$K$78</definedName>
    <definedName name="XDO_?REMARKS?459?">'SFMP- Series 66'!$K$26:$K$34</definedName>
    <definedName name="XDO_?REMARKS?46?">SMIF!$K$18:$K$65</definedName>
    <definedName name="XDO_?REMARKS?460?">'SFMP- Series 66'!$K$26:$K$56</definedName>
    <definedName name="XDO_?REMARKS?461?">'SFMP- Series 66'!$K$26:$K$71</definedName>
    <definedName name="XDO_?REMARKS?462?">'SFMP- Series 66'!$K$26:$K$76</definedName>
    <definedName name="XDO_?REMARKS?463?">'SFMP- Series 67'!$K$26:$K$34</definedName>
    <definedName name="XDO_?REMARKS?464?">'SFMP- Series 67'!$K$26:$K$56</definedName>
    <definedName name="XDO_?REMARKS?465?">'SFMP- Series 67'!$K$26:$K$71</definedName>
    <definedName name="XDO_?REMARKS?466?">'SFMP- Series 67'!$K$26:$K$76</definedName>
    <definedName name="XDO_?REMARKS?467?">'SFMP- Series 64'!$K$24</definedName>
    <definedName name="XDO_?REMARKS?468?">'SFMP- Series 64'!$K$24:$K$32</definedName>
    <definedName name="XDO_?REMARKS?469?">'SFMP- Series 64'!$K$24:$K$53</definedName>
    <definedName name="XDO_?REMARKS?47?">SMIF!$K$18:$K$75</definedName>
    <definedName name="XDO_?REMARKS?470?">'SFMP- Series 64'!$K$24:$K$68</definedName>
    <definedName name="XDO_?REMARKS?471?">'SFMP- Series 64'!$K$24:$K$73</definedName>
    <definedName name="XDO_?REMARKS?472?">'SFMP- Series 68'!$K$24</definedName>
    <definedName name="XDO_?REMARKS?473?">'SFMP- Series 68'!$K$24:$K$41</definedName>
    <definedName name="XDO_?REMARKS?474?">'SFMP- Series 68'!$K$24:$K$56</definedName>
    <definedName name="XDO_?REMARKS?475?">'SFMP- Series 68'!$K$24:$K$61</definedName>
    <definedName name="XDO_?REMARKS?476?">SNM150IF!$K$10:$K$159</definedName>
    <definedName name="XDO_?REMARKS?477?">SNM150IF!$K$10:$K$202</definedName>
    <definedName name="XDO_?REMARKS?478?">SNM150IF!$K$10:$K$207</definedName>
    <definedName name="XDO_?REMARKS?479?">SNS250IF!$K$10:$K$259</definedName>
    <definedName name="XDO_?REMARKS?48?">SMIF!$K$18:$K$80</definedName>
    <definedName name="XDO_?REMARKS?480?">SNS250IF!$K$10:$K$302</definedName>
    <definedName name="XDO_?REMARKS?481?">SNS250IF!$K$10:$K$307</definedName>
    <definedName name="XDO_?REMARKS?482?">'SCIGI-JUN 2036'!$K$24:$K$25</definedName>
    <definedName name="XDO_?REMARKS?483?">'SCIGI-JUN 2036'!$K$24:$K$54</definedName>
    <definedName name="XDO_?REMARKS?484?">'SCIGI-JUN 2036'!$K$24:$K$59</definedName>
    <definedName name="XDO_?REMARKS?485?">'SCIGI-APR 2029'!$K$24</definedName>
    <definedName name="XDO_?REMARKS?486?">'SCIGI-APR 2029'!$K$24:$K$53</definedName>
    <definedName name="XDO_?REMARKS?487?">'SCIGI-APR 2029'!$K$24:$K$58</definedName>
    <definedName name="XDO_?REMARKS?488?">'SCISI-SEP 2027'!$K$24</definedName>
    <definedName name="XDO_?REMARKS?489?">'SCISI-SEP 2027'!$K$24:$K$44</definedName>
    <definedName name="XDO_?REMARKS?49?">#REF!</definedName>
    <definedName name="XDO_?REMARKS?490?">'SCISI-SEP 2027'!$K$24:$K$71</definedName>
    <definedName name="XDO_?REMARKS?491?">'SCISI-SEP 2027'!$K$24:$K$76</definedName>
    <definedName name="XDO_?REMARKS?492?">'SFMP- Series 72'!$K$38:$K$41</definedName>
    <definedName name="XDO_?REMARKS?493?">'SFMP- Series 72'!$K$38:$K$56</definedName>
    <definedName name="XDO_?REMARKS?494?">'SFMP- Series 72'!$K$38:$K$61</definedName>
    <definedName name="XDO_?REMARKS?495?">'SFMP- Series 73'!$K$38:$K$41</definedName>
    <definedName name="XDO_?REMARKS?496?">'SFMP- Series 73'!$K$38:$K$56</definedName>
    <definedName name="XDO_?REMARKS?497?">'SFMP- Series 73'!$K$38:$K$61</definedName>
    <definedName name="XDO_?REMARKS?498?">SLDF!$K$24:$K$33</definedName>
    <definedName name="XDO_?REMARKS?499?">SLDF!$K$24:$K$54</definedName>
    <definedName name="XDO_?REMARKS?5?">#REF!</definedName>
    <definedName name="XDO_?REMARKS?50?">#REF!</definedName>
    <definedName name="XDO_?REMARKS?500?">SLDF!$K$24:$K$64</definedName>
    <definedName name="XDO_?REMARKS?501?">SLDF!$K$24:$K$69</definedName>
    <definedName name="XDO_?REMARKS?502?">'SFMP- Series 74'!$K$26:$K$33</definedName>
    <definedName name="XDO_?REMARKS?503?">'SFMP- Series 74'!$K$26:$K$50</definedName>
    <definedName name="XDO_?REMARKS?504?">'SFMP- Series 74'!$K$26:$K$65</definedName>
    <definedName name="XDO_?REMARKS?505?">'SFMP- Series 74'!$K$26:$K$70</definedName>
    <definedName name="XDO_?REMARKS?506?">'SFMP- Series 76'!$K$18:$K$21</definedName>
    <definedName name="XDO_?REMARKS?507?">'SFMP- Series 76'!$K$18:$K$31</definedName>
    <definedName name="XDO_?REMARKS?508?">'SFMP- Series 76'!$K$18:$K$49</definedName>
    <definedName name="XDO_?REMARKS?509?">'SFMP- Series 76'!$K$18:$K$64</definedName>
    <definedName name="XDO_?REMARKS?51?">SCOF!$K$10:$K$59</definedName>
    <definedName name="XDO_?REMARKS?510?">'SFMP- Series 76'!$K$18:$K$69</definedName>
    <definedName name="XDO_?REMARKS?511?">'SFMP- Series 78'!$K$18:$K$22</definedName>
    <definedName name="XDO_?REMARKS?512?">'SFMP- Series 78'!$K$18:$K$34</definedName>
    <definedName name="XDO_?REMARKS?513?">'SFMP- Series 78'!$K$18:$K$51</definedName>
    <definedName name="XDO_?REMARKS?514?">'SFMP- Series 78'!$K$18:$K$66</definedName>
    <definedName name="XDO_?REMARKS?515?">'SFMP- Series 78'!$K$18:$K$71</definedName>
    <definedName name="XDO_?REMARKS?516?">SDYF!$K$10:$K$50</definedName>
    <definedName name="XDO_?REMARKS?517?">SDYF!$K$10:$K$58</definedName>
    <definedName name="XDO_?REMARKS?518?">SDYF!$K$10:$K$65</definedName>
    <definedName name="XDO_?REMARKS?519?">SDYF!$K$10:$K$86</definedName>
    <definedName name="XDO_?REMARKS?52?">SCOF!$K$10:$K$84</definedName>
    <definedName name="XDO_?REMARKS?520?">SDYF!$K$10:$K$105</definedName>
    <definedName name="XDO_?REMARKS?521?">SDYF!$K$10:$K$110</definedName>
    <definedName name="XDO_?REMARKS?522?">'SFMP- Series 79'!$K$18:$K$21</definedName>
    <definedName name="XDO_?REMARKS?523?">'SFMP- Series 79'!$K$18:$K$44</definedName>
    <definedName name="XDO_?REMARKS?524?">'SFMP- Series 79'!$K$18:$K$59</definedName>
    <definedName name="XDO_?REMARKS?525?">'SFMP- Series 79'!$K$18:$K$64</definedName>
    <definedName name="XDO_?REMARKS?526?">'SFMP- Series 81'!$K$18:$K$25</definedName>
    <definedName name="XDO_?REMARKS?527?">'SFMP- Series 81'!$K$18:$K$41</definedName>
    <definedName name="XDO_?REMARKS?528?">'SFMP- Series 81'!$K$18:$K$59</definedName>
    <definedName name="XDO_?REMARKS?529?">'SFMP- Series 81'!$K$18:$K$74</definedName>
    <definedName name="XDO_?REMARKS?53?">SCOF!$K$10:$K$103</definedName>
    <definedName name="XDO_?REMARKS?530?">'SFMP- Series 81'!$K$18:$K$79</definedName>
    <definedName name="XDO_?REMARKS?531?">'SBI-BSE-SENSEX-IF'!$K$10:$K$39</definedName>
    <definedName name="XDO_?REMARKS?532?">'SBI-BSE-SENSEX-IF'!$K$10:$K$82</definedName>
    <definedName name="XDO_?REMARKS?533?">'SBI-BSE-SENSEX-IF'!$K$10:$K$87</definedName>
    <definedName name="XDO_?REMARKS?534?">LIQUIDSBI!$K$52</definedName>
    <definedName name="XDO_?REMARKS?535?">LIQUIDSBI!$K$52:$K$57</definedName>
    <definedName name="XDO_?REMARKS?536?">SN50EWIF!$K$10:$K$59</definedName>
    <definedName name="XDO_?REMARKS?537?">SN50EWIF!$K$10:$K$102</definedName>
    <definedName name="XDO_?REMARKS?538?">SN50EWIF!$K$10:$K$107</definedName>
    <definedName name="XDO_?REMARKS?539?">SEOF!$K$10:$K$38</definedName>
    <definedName name="XDO_?REMARKS?54?">SCOF!$K$10:$K$108</definedName>
    <definedName name="XDO_?REMARKS?540?">SEOF!$K$10:$K$63</definedName>
    <definedName name="XDO_?REMARKS?541?">SEOF!$K$10:$K$82</definedName>
    <definedName name="XDO_?REMARKS?542?">SEOF!$K$10:$K$87</definedName>
    <definedName name="XDO_?REMARKS?543?">'SBI-AOF'!$K$10:$K$36</definedName>
    <definedName name="XDO_?REMARKS?544?">'SBI-AOF'!$K$10:$K$61</definedName>
    <definedName name="XDO_?REMARKS?545?">'SBI-AOF'!$K$10:$K$80</definedName>
    <definedName name="XDO_?REMARKS?546?">'SBI-AOF'!$K$10:$K$85</definedName>
    <definedName name="XDO_?REMARKS?547?">'SBI Silver ETF'!$K$54</definedName>
    <definedName name="XDO_?REMARKS?548?">'SBI Silver ETF'!$K$54:$K$56</definedName>
    <definedName name="XDO_?REMARKS?549?">'SBI Silver ETF'!$K$54:$K$59</definedName>
    <definedName name="XDO_?REMARKS?55?">STOF!$K$10:$K$34</definedName>
    <definedName name="XDO_?REMARKS?550?">'SBI Silver ETF Fund of Fund'!$K$42</definedName>
    <definedName name="XDO_?REMARKS?551?">'SBI Silver ETF Fund of Fund'!$K$42:$K$54</definedName>
    <definedName name="XDO_?REMARKS?552?">'SBI Silver ETF Fund of Fund'!$K$42:$K$59</definedName>
    <definedName name="XDO_?REMARKS?553?">'SBI Nifty50 Equal Weight ETF'!$K$10:$K$59</definedName>
    <definedName name="XDO_?REMARKS?554?">'SBI Nifty50 Equal Weight ETF'!$K$10:$K$102</definedName>
    <definedName name="XDO_?REMARKS?555?">'SBI Nifty50 Equal Weight ETF'!$K$10:$K$107</definedName>
    <definedName name="XDO_?REMARKS?556?">SIOF!$K$10:$K$47</definedName>
    <definedName name="XDO_?REMARKS?557?">SIOF!$K$10:$K$72</definedName>
    <definedName name="XDO_?REMARKS?558?">SIOF!$K$10:$K$91</definedName>
    <definedName name="XDO_?REMARKS?559?">SIOF!$K$10:$K$96</definedName>
    <definedName name="XDO_?REMARKS?56?">STOF!$K$10:$K$39</definedName>
    <definedName name="XDO_?REMARKS?560?">'SBI Nifty 500 Index Fund'!$K$10:$K$509</definedName>
    <definedName name="XDO_?REMARKS?561?">'SBI Nifty 500 Index Fund'!$K$10:$K$552</definedName>
    <definedName name="XDO_?REMARKS?562?">'SBI Nifty 500 Index Fund'!$K$10:$K$557</definedName>
    <definedName name="XDO_?REMARKS?563?">SBINICIF!$K$10:$K$39</definedName>
    <definedName name="XDO_?REMARKS?564?">SBINICIF!$K$10:$K$82</definedName>
    <definedName name="XDO_?REMARKS?565?">SBINICIF!$K$10:$K$87</definedName>
    <definedName name="XDO_?REMARKS?566?">'SBI Quant Fund'!$K$10:$K$33</definedName>
    <definedName name="XDO_?REMARKS?567?">'SBI Quant Fund'!$K$10:$K$76</definedName>
    <definedName name="XDO_?REMARKS?568?">'SBI Quant Fund'!$K$10:$K$81</definedName>
    <definedName name="XDO_?REMARKS?569?">#REF!</definedName>
    <definedName name="XDO_?REMARKS?57?">STOF!$K$10:$K$47</definedName>
    <definedName name="XDO_?REMARKS?570?">#REF!</definedName>
    <definedName name="XDO_?REMARKS?571?">#REF!</definedName>
    <definedName name="XDO_?REMARKS?572?">#REF!</definedName>
    <definedName name="XDO_?REMARKS?573?">#REF!</definedName>
    <definedName name="XDO_?REMARKS?574?">#REF!</definedName>
    <definedName name="XDO_?REMARKS?575?">#REF!</definedName>
    <definedName name="XDO_?REMARKS?576?">#REF!</definedName>
    <definedName name="XDO_?REMARKS?577?">#REF!</definedName>
    <definedName name="XDO_?REMARKS?578?">#REF!</definedName>
    <definedName name="XDO_?REMARKS?579?">#REF!</definedName>
    <definedName name="XDO_?REMARKS?58?">STOF!$K$10:$K$68</definedName>
    <definedName name="XDO_?REMARKS?580?">#REF!</definedName>
    <definedName name="XDO_?REMARKS?581?">#REF!</definedName>
    <definedName name="XDO_?REMARKS?582?">#REF!</definedName>
    <definedName name="XDO_?REMARKS?583?">#REF!</definedName>
    <definedName name="XDO_?REMARKS?584?">#REF!</definedName>
    <definedName name="XDO_?REMARKS?585?">#REF!</definedName>
    <definedName name="XDO_?REMARKS?59?">STOF!$K$10:$K$87</definedName>
    <definedName name="XDO_?REMARKS?6?">#REF!</definedName>
    <definedName name="XDO_?REMARKS?60?">STOF!$K$10:$K$92</definedName>
    <definedName name="XDO_?REMARKS?61?">SHOF!$K$10:$K$38</definedName>
    <definedName name="XDO_?REMARKS?62?">SHOF!$K$10:$K$44</definedName>
    <definedName name="XDO_?REMARKS?63?">SHOF!$K$10:$K$65</definedName>
    <definedName name="XDO_?REMARKS?64?">SHOF!$K$10:$K$84</definedName>
    <definedName name="XDO_?REMARKS?65?">SHOF!$K$10:$K$89</definedName>
    <definedName name="XDO_?REMARKS?66?">SCF!$K$10:$K$95</definedName>
    <definedName name="XDO_?REMARKS?67?">SCF!$K$10:$K$102</definedName>
    <definedName name="XDO_?REMARKS?68?">SCF!$K$10:$K$106</definedName>
    <definedName name="XDO_?REMARKS?69?">SCF!$K$10:$K$131</definedName>
    <definedName name="XDO_?REMARKS?7?">#REF!</definedName>
    <definedName name="XDO_?REMARKS?70?">SCF!$K$10:$K$150</definedName>
    <definedName name="XDO_?REMARKS?71?">SCF!$K$10:$K$155</definedName>
    <definedName name="XDO_?REMARKS?72?">SNIF!$K$10:$K$59</definedName>
    <definedName name="XDO_?REMARKS?73?">SNIF!$K$10:$K$102</definedName>
    <definedName name="XDO_?REMARKS?74?">SNIF!$K$10:$K$107</definedName>
    <definedName name="XDO_?REMARKS?75?">'SMCBF-SP'!$K$10:$K$29</definedName>
    <definedName name="XDO_?REMARKS?76?">'SMCBF-SP'!$K$10:$K$49</definedName>
    <definedName name="XDO_?REMARKS?77?">'SMCBF-SP'!$K$10:$K$60</definedName>
    <definedName name="XDO_?REMARKS?78?">'SMCBF-SP'!$K$10:$K$65</definedName>
    <definedName name="XDO_?REMARKS?79?">'SMCBF-SP'!$K$10:$K$78</definedName>
    <definedName name="XDO_?REMARKS?8?">#REF!</definedName>
    <definedName name="XDO_?REMARKS?80?">'SMCBF-SP'!$K$10:$K$93</definedName>
    <definedName name="XDO_?REMARKS?81?">'SMCBF-SP'!$K$10:$K$98</definedName>
    <definedName name="XDO_?REMARKS?82?">SOF!$K$30</definedName>
    <definedName name="XDO_?REMARKS?83?">SOF!$K$30:$K$35</definedName>
    <definedName name="XDO_?REMARKS?84?">SOF!$K$30:$K$39</definedName>
    <definedName name="XDO_?REMARKS?85?">SOF!$K$30:$K$59</definedName>
    <definedName name="XDO_?REMARKS?86?">SOF!$K$30:$K$64</definedName>
    <definedName name="XDO_?REMARKS?87?">SMMDF!$K$18:$K$49</definedName>
    <definedName name="XDO_?REMARKS?88?">SMMDF!$K$18:$K$62</definedName>
    <definedName name="XDO_?REMARKS?89?">SMMDF!$K$18:$K$70</definedName>
    <definedName name="XDO_?REMARKS?9?">SLMF!$K$10:$K$85</definedName>
    <definedName name="XDO_?REMARKS?90?">SMMDF!$K$18:$K$77</definedName>
    <definedName name="XDO_?REMARKS?91?">SMMDF!$K$18:$K$90</definedName>
    <definedName name="XDO_?REMARKS?92?">SMMDF!$K$18:$K$100</definedName>
    <definedName name="XDO_?REMARKS?93?">SMMDF!$K$18:$K$105</definedName>
    <definedName name="XDO_?REMARKS?94?">SLF!$K$18</definedName>
    <definedName name="XDO_?REMARKS?95?">SLF!$K$18:$K$65</definedName>
    <definedName name="XDO_?REMARKS?96?">SLF!$K$18:$K$89</definedName>
    <definedName name="XDO_?REMARKS?97?">SLF!$K$18:$K$101</definedName>
    <definedName name="XDO_?REMARKS?98?">SLF!$K$18:$K$112</definedName>
    <definedName name="XDO_?REMARKS?99?">SLF!$K$18:$K$125</definedName>
    <definedName name="XDO_?TDATE?">SMEEF!$D$4</definedName>
    <definedName name="XDO_?TITL?">SMEEF!$A$8:$A$45</definedName>
    <definedName name="XDO_?TITL?1?">#REF!</definedName>
    <definedName name="XDO_?TITL?10?">#REF!</definedName>
    <definedName name="XDO_?TITL?100?">SMCF!$A$8:$A$53</definedName>
    <definedName name="XDO_?TITL?101?">'SFMP- Series 61'!$A$16:$A$36</definedName>
    <definedName name="XDO_?TITL?102?">'SFMP- Series 66'!$A$16:$A$34</definedName>
    <definedName name="XDO_?TITL?103?">'SFMP- Series 67'!$A$16:$A$34</definedName>
    <definedName name="XDO_?TITL?104?">'SFMP- Series 64'!$A$16:$A$24</definedName>
    <definedName name="XDO_?TITL?105?">'SFMP- Series 68'!$A$16:$A$24</definedName>
    <definedName name="XDO_?TITL?106?">SNM150IF!$A$8:$A$159</definedName>
    <definedName name="XDO_?TITL?107?">SNS250IF!$A$8:$A$259</definedName>
    <definedName name="XDO_?TITL?108?">'SCIGI-JUN 2036'!$A$16:$A$25</definedName>
    <definedName name="XDO_?TITL?109?">'SCIGI-APR 2029'!$A$16:$A$24</definedName>
    <definedName name="XDO_?TITL?11?">SEHF!$A$8:$A$47</definedName>
    <definedName name="XDO_?TITL?110?">'SCISI-SEP 2027'!$A$16:$A$24</definedName>
    <definedName name="XDO_?TITL?111?">'SFMP- Series 72'!$A$28:$A$41</definedName>
    <definedName name="XDO_?TITL?112?">'SFMP- Series 73'!$A$28:$A$41</definedName>
    <definedName name="XDO_?TITL?113?">SLDF!$A$16:$A$33</definedName>
    <definedName name="XDO_?TITL?114?">'SFMP- Series 74'!$A$16:$A$33</definedName>
    <definedName name="XDO_?TITL?115?">'SFMP- Series 76'!$A$16:$A$21</definedName>
    <definedName name="XDO_?TITL?116?">'SFMP- Series 78'!$A$16:$A$22</definedName>
    <definedName name="XDO_?TITL?117?">SDYF!$A$8:$A$50</definedName>
    <definedName name="XDO_?TITL?118?">'SFMP- Series 79'!$A$16:$A$21</definedName>
    <definedName name="XDO_?TITL?119?">'SFMP- Series 81'!$A$16:$A$25</definedName>
    <definedName name="XDO_?TITL?12?">#REF!</definedName>
    <definedName name="XDO_?TITL?120?">'SBI-BSE-SENSEX-IF'!$A$8:$A$39</definedName>
    <definedName name="XDO_?TITL?121?">LIQUIDSBI!$A$40:$A$52</definedName>
    <definedName name="XDO_?TITL?122?">SN50EWIF!$A$8:$A$59</definedName>
    <definedName name="XDO_?TITL?123?">SEOF!$A$8:$A$38</definedName>
    <definedName name="XDO_?TITL?124?">'SBI-AOF'!$A$8:$A$36</definedName>
    <definedName name="XDO_?TITL?125?">'SBI Silver ETF'!$A$40:$A$54</definedName>
    <definedName name="XDO_?TITL?126?">'SBI Silver ETF Fund of Fund'!$A$40:$A$42</definedName>
    <definedName name="XDO_?TITL?127?">'SBI Nifty50 Equal Weight ETF'!$A$8:$A$59</definedName>
    <definedName name="XDO_?TITL?128?">SIOF!$A$8:$A$47</definedName>
    <definedName name="XDO_?TITL?129?">'SBI Nifty 500 Index Fund'!$A$8:$A$509</definedName>
    <definedName name="XDO_?TITL?13?">SMIF!$A$16:$A$31</definedName>
    <definedName name="XDO_?TITL?130?">SBINICIF!$A$8:$A$39</definedName>
    <definedName name="XDO_?TITL?131?">'SBI Quant Fund'!$A$8:$A$33</definedName>
    <definedName name="XDO_?TITL?132?">#REF!</definedName>
    <definedName name="XDO_?TITL?133?">#REF!</definedName>
    <definedName name="XDO_?TITL?134?">#REF!</definedName>
    <definedName name="XDO_?TITL?135?">#REF!</definedName>
    <definedName name="XDO_?TITL?136?">#REF!</definedName>
    <definedName name="XDO_?TITL?137?">#REF!</definedName>
    <definedName name="XDO_?TITL?138?">#REF!</definedName>
    <definedName name="XDO_?TITL?139?">#REF!</definedName>
    <definedName name="XDO_?TITL?14?">#REF!</definedName>
    <definedName name="XDO_?TITL?15?">SCOF!$A$8:$A$59</definedName>
    <definedName name="XDO_?TITL?16?">STOF!$A$8:$A$34</definedName>
    <definedName name="XDO_?TITL?17?">SHOF!$A$8:$A$38</definedName>
    <definedName name="XDO_?TITL?18?">SCF!$A$8:$A$95</definedName>
    <definedName name="XDO_?TITL?19?">SNIF!$A$8:$A$59</definedName>
    <definedName name="XDO_?TITL?2?">#REF!</definedName>
    <definedName name="XDO_?TITL?20?">'SMCBF-SP'!$A$8:$A$29</definedName>
    <definedName name="XDO_?TITL?21?">SOF!$A$28:$A$30</definedName>
    <definedName name="XDO_?TITL?22?">SMMDF!$A$16:$A$49</definedName>
    <definedName name="XDO_?TITL?23?">SLF!$A$16:$A$18</definedName>
    <definedName name="XDO_?TITL?24?">SDBF!$A$16:$A$24</definedName>
    <definedName name="XDO_?TITL?25?">SSF!$A$16:$A$24</definedName>
    <definedName name="XDO_?TITL?26?">SCRF!$A$8:$A$16</definedName>
    <definedName name="XDO_?TITL?27?">SFEF!$A$8:$A$34</definedName>
    <definedName name="XDO_?TITL?28?">SCHF!$A$8:$A$49</definedName>
    <definedName name="XDO_?TITL?29?">SMUSD!$A$16:$A$43</definedName>
    <definedName name="XDO_?TITL?3?">#REF!</definedName>
    <definedName name="XDO_?TITL?30?">SMIDCAP!$A$8:$A$73</definedName>
    <definedName name="XDO_?TITL?31?">SMCMF!$A$16:$A$25</definedName>
    <definedName name="XDO_?TITL?32?">SMCOMMA!$A$8:$A$36</definedName>
    <definedName name="XDO_?TITL?33?">SMGF!$A$16:$A$30</definedName>
    <definedName name="XDO_?TITL?34?">SFLEXI!$A$8:$A$103</definedName>
    <definedName name="XDO_?TITL?35?">SMAAF!$A$8:$A$59</definedName>
    <definedName name="XDO_?TITL?36?">SBLUECHIP!$A$8:$A$54</definedName>
    <definedName name="XDO_?TITL?37?">SAOF!$A$8:$A$217</definedName>
    <definedName name="XDO_?TITL?38?">SIF!$A$8:$A$50</definedName>
    <definedName name="XDO_?TITL?39?">SMLDF!$A$16:$A$84</definedName>
    <definedName name="XDO_?TITL?4?">#REF!</definedName>
    <definedName name="XDO_?TITL?40?">SSTDF!$A$16:$A$72</definedName>
    <definedName name="XDO_?TITL?41?">SETFGOLD!$A$40:$A$46</definedName>
    <definedName name="XDO_?TITL?42?">SPSU!$A$8:$A$34</definedName>
    <definedName name="XDO_?TITL?43?">SGF!$A$40:$A$42</definedName>
    <definedName name="XDO_?TITL?44?">SBISENSEX!$A$8:$A$39</definedName>
    <definedName name="XDO_?TITL?45?">SSCF!$A$8:$A$67</definedName>
    <definedName name="XDO_?TITL?46?">SBPF!$A$16:$A$56</definedName>
    <definedName name="XDO_?TITL?47?">'SLTAF-I'!$A$8:$A$33</definedName>
    <definedName name="XDO_?TITL?48?">'SLTAF-II'!$A$8:$A$34</definedName>
    <definedName name="XDO_?TITL?49?">SBFS!$A$8:$A$32</definedName>
    <definedName name="XDO_?TITL?5?">SLMF!$A$8:$A$85</definedName>
    <definedName name="XDO_?TITL?50?">SETFNN50!$A$8:$A$59</definedName>
    <definedName name="XDO_?TITL?51?">SETFNIFBK!$A$8:$A$21</definedName>
    <definedName name="XDO_?TITL?52?">SETFBSE100!$A$8:$A$109</definedName>
    <definedName name="XDO_?TITL?53?">SESF!$A$8:$A$126</definedName>
    <definedName name="XDO_?TITL?54?">SETFNIF50!$A$8:$A$59</definedName>
    <definedName name="XDO_?TITL?55?">'SLTAF-III'!$A$8:$A$36</definedName>
    <definedName name="XDO_?TITL?56?">SETF10GILT!$A$16:$A$24</definedName>
    <definedName name="XDO_?TITL?57?">'SLTAF-IV'!$A$8:$A$33</definedName>
    <definedName name="XDO_?TITL?58?">'SLTAF-V'!$A$8:$A$37</definedName>
    <definedName name="XDO_?TITL?59?">'SLTAF-VI'!$A$8:$A$49</definedName>
    <definedName name="XDO_?TITL?6?">SLTEF!$A$8:$A$69</definedName>
    <definedName name="XDO_?TITL?60?">SETFSN50!$A$8:$A$59</definedName>
    <definedName name="XDO_?TITL?61?">SBIETFQLTY!$A$8:$A$39</definedName>
    <definedName name="XDO_?TITL?62?">SCBF!$A$16:$A$95</definedName>
    <definedName name="XDO_?TITL?63?">SEMVF!$A$8:$A$59</definedName>
    <definedName name="XDO_?TITL?64?">'SFMP- Series 1'!$A$16:$A$31</definedName>
    <definedName name="XDO_?TITL?65?">'SFMP- Series 6'!$A$16:$A$29</definedName>
    <definedName name="XDO_?TITL?66?">'SFMP- Series 34'!$A$16:$A$26</definedName>
    <definedName name="XDO_?TITL?67?">'SMCBF-IP'!$A$8:$A$39</definedName>
    <definedName name="XDO_?TITL?68?">SFRDF!$A$16:$A$25</definedName>
    <definedName name="XDO_?TITL?69?">SBIETFIT!$A$8:$A$19</definedName>
    <definedName name="XDO_?TITL?7?">#REF!</definedName>
    <definedName name="XDO_?TITL?70?">SBIETFPB!$A$8:$A$19</definedName>
    <definedName name="XDO_?TITL?71?">'SRBF-AP'!$A$8:$A$54</definedName>
    <definedName name="XDO_?TITL?72?">'SRBF-AHP'!$A$8:$A$54</definedName>
    <definedName name="XDO_?TITL?73?">'SRBF-CHP'!$A$8:$A$54</definedName>
    <definedName name="XDO_?TITL?74?">'SRBF-CP'!$A$8:$A$54</definedName>
    <definedName name="XDO_?TITL?75?">'SIA-US EQUITY FOF'!$A$8:$A$14</definedName>
    <definedName name="XDO_?TITL?76?">'SFMP- Series 41'!$A$16:$A$19</definedName>
    <definedName name="XDO_?TITL?77?">'SFMP- Series 42'!$A$16:$A$18</definedName>
    <definedName name="XDO_?TITL?78?">'SFMP- Series 43'!$A$16:$A$34</definedName>
    <definedName name="XDO_?TITL?79?">'SNN50'!$A$8:$A$59</definedName>
    <definedName name="XDO_?TITL?8?">#REF!</definedName>
    <definedName name="XDO_?TITL?80?">'SFMP- Series 44'!$A$16:$A$31</definedName>
    <definedName name="XDO_?TITL?81?">'SFMP- Series 45'!$A$16:$A$33</definedName>
    <definedName name="XDO_?TITL?82?">SBIETFCON!$A$8:$A$39</definedName>
    <definedName name="XDO_?TITL?83?">'SFMP- Series 46'!$A$16:$A$29</definedName>
    <definedName name="XDO_?TITL?84?">'SFMP- Series 47'!$A$16:$A$27</definedName>
    <definedName name="XDO_?TITL?85?">'SFMP- Series 48'!$A$16:$A$28</definedName>
    <definedName name="XDO_?TITL?86?">SBAF!$A$8:$A$107</definedName>
    <definedName name="XDO_?TITL?87?">'SFMP- Series 49'!$A$16:$A$33</definedName>
    <definedName name="XDO_?TITL?88?">'SFMP- Series 50'!$A$16:$A$30</definedName>
    <definedName name="XDO_?TITL?89?">'SFMP- Series 51'!$A$16:$A$36</definedName>
    <definedName name="XDO_?TITL?9?">SMGLF!$A$8:$A$36</definedName>
    <definedName name="XDO_?TITL?90?">'SFMP- Series 52'!$A$16:$A$30</definedName>
    <definedName name="XDO_?TITL?91?">'SFMP- Series 53'!$A$16:$A$34</definedName>
    <definedName name="XDO_?TITL?92?">'SFMP- Series 54'!$A$16:$A$28</definedName>
    <definedName name="XDO_?TITL?93?">'SFMP- Series 55'!$A$16:$A$32</definedName>
    <definedName name="XDO_?TITL?94?">'SFMP- Series 56'!$A$16:$A$28</definedName>
    <definedName name="XDO_?TITL?95?">'SFMP- Series 57'!$A$16:$A$29</definedName>
    <definedName name="XDO_?TITL?96?">'SFMP- Series 58'!$A$16:$A$31</definedName>
    <definedName name="XDO_?TITL?97?">SCPSE!$A$16:$A$45</definedName>
    <definedName name="XDO_?TITL?98?">'SFMP- Series 59'!$A$28:$A$40</definedName>
    <definedName name="XDO_?TITL?99?">'SFMP- Series 60'!$A$16:$A$30</definedName>
    <definedName name="XDO_?YTM?">SMEEF!$I$10:$I$99</definedName>
    <definedName name="XDO_?YTM?1?">#REF!</definedName>
    <definedName name="XDO_?YTM?10?">SLMF!$I$10:$I$91</definedName>
    <definedName name="XDO_?YTM?100?">SDBF!$I$18:$I$24</definedName>
    <definedName name="XDO_?YTM?101?">SDBF!$I$18:$I$30</definedName>
    <definedName name="XDO_?YTM?102?">SDBF!$I$18:$I$36</definedName>
    <definedName name="XDO_?YTM?103?">SDBF!$I$18:$I$57</definedName>
    <definedName name="XDO_?YTM?104?">SDBF!$I$18:$I$67</definedName>
    <definedName name="XDO_?YTM?105?">SDBF!$I$18:$I$72</definedName>
    <definedName name="XDO_?YTM?106?">SSF!$I$24</definedName>
    <definedName name="XDO_?YTM?107?">SSF!$I$24:$I$61</definedName>
    <definedName name="XDO_?YTM?108?">SSF!$I$24:$I$97</definedName>
    <definedName name="XDO_?YTM?109?">SSF!$I$24:$I$136</definedName>
    <definedName name="XDO_?YTM?11?">SLMF!$I$10:$I$95</definedName>
    <definedName name="XDO_?YTM?110?">SSF!$I$24:$I$140</definedName>
    <definedName name="XDO_?YTM?111?">SSF!$I$24:$I$151</definedName>
    <definedName name="XDO_?YTM?112?">SSF!$I$24:$I$164</definedName>
    <definedName name="XDO_?YTM?113?">SCRF!$I$16</definedName>
    <definedName name="XDO_?YTM?114?">SCRF!$I$16:$I$50</definedName>
    <definedName name="XDO_?YTM?115?">SCRF!$I$16:$I$61</definedName>
    <definedName name="XDO_?YTM?116?">SCRF!$I$16:$I$82</definedName>
    <definedName name="XDO_?YTM?117?">SCRF!$I$16:$I$92</definedName>
    <definedName name="XDO_?YTM?118?">SCRF!$I$16:$I$97</definedName>
    <definedName name="XDO_?YTM?119?">SFEF!$I$10:$I$34</definedName>
    <definedName name="XDO_?YTM?12?">SLMF!$I$10:$I$116</definedName>
    <definedName name="XDO_?YTM?120?">SFEF!$I$10:$I$41</definedName>
    <definedName name="XDO_?YTM?121?">SFEF!$I$10:$I$66</definedName>
    <definedName name="XDO_?YTM?122?">SFEF!$I$10:$I$85</definedName>
    <definedName name="XDO_?YTM?123?">SFEF!$I$10:$I$90</definedName>
    <definedName name="XDO_?YTM?124?">SCHF!$I$10:$I$49</definedName>
    <definedName name="XDO_?YTM?125?">SCHF!$I$10:$I$57</definedName>
    <definedName name="XDO_?YTM?126?">SCHF!$I$10:$I$113</definedName>
    <definedName name="XDO_?YTM?127?">SCHF!$I$10:$I$126</definedName>
    <definedName name="XDO_?YTM?128?">SCHF!$I$10:$I$132</definedName>
    <definedName name="XDO_?YTM?129?">SCHF!$I$10:$I$140</definedName>
    <definedName name="XDO_?YTM?13?">SLMF!$I$10:$I$135</definedName>
    <definedName name="XDO_?YTM?130?">SCHF!$I$10:$I$153</definedName>
    <definedName name="XDO_?YTM?131?">SCHF!$I$10:$I$163</definedName>
    <definedName name="XDO_?YTM?132?">SCHF!$I$10:$I$168</definedName>
    <definedName name="XDO_?YTM?133?">SMUSD!$I$18:$I$43</definedName>
    <definedName name="XDO_?YTM?134?">SMUSD!$I$18:$I$50</definedName>
    <definedName name="XDO_?YTM?135?">SMUSD!$I$18:$I$54</definedName>
    <definedName name="XDO_?YTM?136?">SMUSD!$I$18:$I$64</definedName>
    <definedName name="XDO_?YTM?137?">SMUSD!$I$18:$I$75</definedName>
    <definedName name="XDO_?YTM?138?">SMUSD!$I$18:$I$96</definedName>
    <definedName name="XDO_?YTM?139?">SMUSD!$I$18:$I$101</definedName>
    <definedName name="XDO_?YTM?14?">SLMF!$I$10:$I$140</definedName>
    <definedName name="XDO_?YTM?140?">SMUSD!$I$18:$I$112</definedName>
    <definedName name="XDO_?YTM?141?">SMUSD!$I$18:$I$122</definedName>
    <definedName name="XDO_?YTM?142?">SMUSD!$I$18:$I$127</definedName>
    <definedName name="XDO_?YTM?143?">SMIDCAP!$I$10:$I$73</definedName>
    <definedName name="XDO_?YTM?144?">SMIDCAP!$I$10:$I$101</definedName>
    <definedName name="XDO_?YTM?145?">SMIDCAP!$I$10:$I$121</definedName>
    <definedName name="XDO_?YTM?146?">SMIDCAP!$I$10:$I$126</definedName>
    <definedName name="XDO_?YTM?147?">SMCMF!$I$24:$I$25</definedName>
    <definedName name="XDO_?YTM?148?">SMCMF!$I$24:$I$54</definedName>
    <definedName name="XDO_?YTM?149?">SMCMF!$I$24:$I$59</definedName>
    <definedName name="XDO_?YTM?15?">SLTEF!$I$10:$I$69</definedName>
    <definedName name="XDO_?YTM?150?">SMCOMMA!$I$10:$I$36</definedName>
    <definedName name="XDO_?YTM?151?">SMCOMMA!$I$10:$I$61</definedName>
    <definedName name="XDO_?YTM?152?">SMCOMMA!$I$10:$I$80</definedName>
    <definedName name="XDO_?YTM?153?">SMCOMMA!$I$10:$I$85</definedName>
    <definedName name="XDO_?YTM?154?">SMGF!$I$24:$I$30</definedName>
    <definedName name="XDO_?YTM?155?">SMGF!$I$24:$I$59</definedName>
    <definedName name="XDO_?YTM?156?">SMGF!$I$24:$I$64</definedName>
    <definedName name="XDO_?YTM?157?">SFLEXI!$I$10:$I$103</definedName>
    <definedName name="XDO_?YTM?158?">SFLEXI!$I$10:$I$111</definedName>
    <definedName name="XDO_?YTM?159?">SFLEXI!$I$10:$I$132</definedName>
    <definedName name="XDO_?YTM?16?">SLTEF!$I$10:$I$94</definedName>
    <definedName name="XDO_?YTM?160?">SFLEXI!$I$10:$I$152</definedName>
    <definedName name="XDO_?YTM?161?">SFLEXI!$I$10:$I$157</definedName>
    <definedName name="XDO_?YTM?162?">SMAAF!$I$10:$I$59</definedName>
    <definedName name="XDO_?YTM?163?">SMAAF!$I$10:$I$67</definedName>
    <definedName name="XDO_?YTM?164?">SMAAF!$I$10:$I$72</definedName>
    <definedName name="XDO_?YTM?165?">SMAAF!$I$10:$I$108</definedName>
    <definedName name="XDO_?YTM?166?">SMAAF!$I$10:$I$118</definedName>
    <definedName name="XDO_?YTM?167?">SMAAF!$I$10:$I$127</definedName>
    <definedName name="XDO_?YTM?168?">SMAAF!$I$10:$I$140</definedName>
    <definedName name="XDO_?YTM?169?">SMAAF!$I$10:$I$152</definedName>
    <definedName name="XDO_?YTM?17?">SLTEF!$I$10:$I$114</definedName>
    <definedName name="XDO_?YTM?170?">SMAAF!$I$10:$I$157</definedName>
    <definedName name="XDO_?YTM?171?">SBLUECHIP!$I$10:$I$54</definedName>
    <definedName name="XDO_?YTM?172?">SBLUECHIP!$I$10:$I$81</definedName>
    <definedName name="XDO_?YTM?173?">SBLUECHIP!$I$10:$I$101</definedName>
    <definedName name="XDO_?YTM?174?">SBLUECHIP!$I$10:$I$106</definedName>
    <definedName name="XDO_?YTM?175?">SAOF!$I$10:$I$217</definedName>
    <definedName name="XDO_?YTM?176?">SAOF!$I$10:$I$243</definedName>
    <definedName name="XDO_?YTM?177?">SAOF!$I$10:$I$260</definedName>
    <definedName name="XDO_?YTM?178?">SAOF!$I$10:$I$265</definedName>
    <definedName name="XDO_?YTM?179?">SAOF!$I$10:$I$272</definedName>
    <definedName name="XDO_?YTM?18?">SLTEF!$I$10:$I$119</definedName>
    <definedName name="XDO_?YTM?180?">SAOF!$I$10:$I$283</definedName>
    <definedName name="XDO_?YTM?181?">SAOF!$I$10:$I$295</definedName>
    <definedName name="XDO_?YTM?182?">SAOF!$I$10:$I$300</definedName>
    <definedName name="XDO_?YTM?183?">SIF!$I$10:$I$50</definedName>
    <definedName name="XDO_?YTM?184?">SIF!$I$10:$I$58</definedName>
    <definedName name="XDO_?YTM?185?">SIF!$I$10:$I$79</definedName>
    <definedName name="XDO_?YTM?186?">SIF!$I$10:$I$98</definedName>
    <definedName name="XDO_?YTM?187?">SIF!$I$10:$I$103</definedName>
    <definedName name="XDO_?YTM?188?">SMLDF!$I$18:$I$84</definedName>
    <definedName name="XDO_?YTM?189?">SMLDF!$I$18:$I$93</definedName>
    <definedName name="XDO_?YTM?19?">#REF!</definedName>
    <definedName name="XDO_?YTM?190?">SMLDF!$I$18:$I$99</definedName>
    <definedName name="XDO_?YTM?191?">SMLDF!$I$18:$I$104</definedName>
    <definedName name="XDO_?YTM?192?">SMLDF!$I$18:$I$112</definedName>
    <definedName name="XDO_?YTM?193?">SMLDF!$I$18:$I$118</definedName>
    <definedName name="XDO_?YTM?194?">SMLDF!$I$18:$I$126</definedName>
    <definedName name="XDO_?YTM?195?">SMLDF!$I$18:$I$133</definedName>
    <definedName name="XDO_?YTM?196?">SMLDF!$I$18:$I$146</definedName>
    <definedName name="XDO_?YTM?197?">SSTDF!$I$18:$I$72</definedName>
    <definedName name="XDO_?YTM?198?">SSTDF!$I$18:$I$79</definedName>
    <definedName name="XDO_?YTM?199?">SSTDF!$I$18:$I$87</definedName>
    <definedName name="XDO_?YTM?2?">#REF!</definedName>
    <definedName name="XDO_?YTM?20?">#REF!</definedName>
    <definedName name="XDO_?YTM?200?">SSTDF!$I$18:$I$93</definedName>
    <definedName name="XDO_?YTM?201?">SSTDF!$I$18:$I$106</definedName>
    <definedName name="XDO_?YTM?202?">SSTDF!$I$18:$I$113</definedName>
    <definedName name="XDO_?YTM?203?">SSTDF!$I$18:$I$123</definedName>
    <definedName name="XDO_?YTM?204?">SSTDF!$I$18:$I$128</definedName>
    <definedName name="XDO_?YTM?205?">SETFGOLD!$I$46</definedName>
    <definedName name="XDO_?YTM?206?">SETFGOLD!$I$46:$I$54</definedName>
    <definedName name="XDO_?YTM?207?">SETFGOLD!$I$46:$I$59</definedName>
    <definedName name="XDO_?YTM?208?">SPSU!$I$10:$I$34</definedName>
    <definedName name="XDO_?YTM?209?">SPSU!$I$10:$I$59</definedName>
    <definedName name="XDO_?YTM?21?">#REF!</definedName>
    <definedName name="XDO_?YTM?210?">SPSU!$I$10:$I$78</definedName>
    <definedName name="XDO_?YTM?211?">SPSU!$I$10:$I$83</definedName>
    <definedName name="XDO_?YTM?212?">SGF!$I$42</definedName>
    <definedName name="XDO_?YTM?213?">SGF!$I$42:$I$54</definedName>
    <definedName name="XDO_?YTM?214?">SGF!$I$42:$I$59</definedName>
    <definedName name="XDO_?YTM?215?">SBISENSEX!$I$10:$I$39</definedName>
    <definedName name="XDO_?YTM?216?">SBISENSEX!$I$10:$I$82</definedName>
    <definedName name="XDO_?YTM?217?">SBISENSEX!$I$10:$I$87</definedName>
    <definedName name="XDO_?YTM?218?">SSCF!$I$10:$I$67</definedName>
    <definedName name="XDO_?YTM?219?">SSCF!$I$10:$I$92</definedName>
    <definedName name="XDO_?YTM?22?">#REF!</definedName>
    <definedName name="XDO_?YTM?220?">SSCF!$I$10:$I$111</definedName>
    <definedName name="XDO_?YTM?221?">SSCF!$I$10:$I$116</definedName>
    <definedName name="XDO_?YTM?222?">SBPF!$I$18:$I$56</definedName>
    <definedName name="XDO_?YTM?223?">SBPF!$I$18:$I$65</definedName>
    <definedName name="XDO_?YTM?224?">SBPF!$I$18:$I$76</definedName>
    <definedName name="XDO_?YTM?225?">SBPF!$I$18:$I$89</definedName>
    <definedName name="XDO_?YTM?226?">SBPF!$I$18:$I$99</definedName>
    <definedName name="XDO_?YTM?227?">SBPF!$I$18:$I$104</definedName>
    <definedName name="XDO_?YTM?228?">'SLTAF-I'!$I$10:$I$33</definedName>
    <definedName name="XDO_?YTM?229?">'SLTAF-I'!$I$10:$I$76</definedName>
    <definedName name="XDO_?YTM?23?">SMGLF!$I$10:$I$36</definedName>
    <definedName name="XDO_?YTM?230?">'SLTAF-I'!$I$10:$I$81</definedName>
    <definedName name="XDO_?YTM?231?">'SLTAF-II'!$I$10:$I$34</definedName>
    <definedName name="XDO_?YTM?232?">'SLTAF-II'!$I$10:$I$77</definedName>
    <definedName name="XDO_?YTM?233?">'SLTAF-II'!$I$10:$I$82</definedName>
    <definedName name="XDO_?YTM?234?">SBFS!$I$10:$I$32</definedName>
    <definedName name="XDO_?YTM?235?">SBFS!$I$10:$I$57</definedName>
    <definedName name="XDO_?YTM?236?">SBFS!$I$10:$I$76</definedName>
    <definedName name="XDO_?YTM?237?">SBFS!$I$10:$I$81</definedName>
    <definedName name="XDO_?YTM?238?">SETFNN50!$I$10:$I$59</definedName>
    <definedName name="XDO_?YTM?239?">SETFNN50!$I$10:$I$102</definedName>
    <definedName name="XDO_?YTM?24?">SMGLF!$I$10:$I$45</definedName>
    <definedName name="XDO_?YTM?240?">SETFNN50!$I$10:$I$107</definedName>
    <definedName name="XDO_?YTM?241?">SETFNIFBK!$I$10:$I$21</definedName>
    <definedName name="XDO_?YTM?242?">SETFNIFBK!$I$10:$I$64</definedName>
    <definedName name="XDO_?YTM?243?">SETFNIFBK!$I$10:$I$69</definedName>
    <definedName name="XDO_?YTM?244?">SETFBSE100!$I$10:$I$109</definedName>
    <definedName name="XDO_?YTM?245?">SETFBSE100!$I$10:$I$152</definedName>
    <definedName name="XDO_?YTM?246?">SETFBSE100!$I$10:$I$157</definedName>
    <definedName name="XDO_?YTM?247?">SESF!$I$10:$I$126</definedName>
    <definedName name="XDO_?YTM?248?">SESF!$I$10:$I$132</definedName>
    <definedName name="XDO_?YTM?249?">SESF!$I$10:$I$137</definedName>
    <definedName name="XDO_?YTM?25?">SMGLF!$I$10:$I$66</definedName>
    <definedName name="XDO_?YTM?250?">SESF!$I$10:$I$142</definedName>
    <definedName name="XDO_?YTM?251?">SESF!$I$10:$I$161</definedName>
    <definedName name="XDO_?YTM?252?">SESF!$I$10:$I$172</definedName>
    <definedName name="XDO_?YTM?253?">SESF!$I$10:$I$184</definedName>
    <definedName name="XDO_?YTM?254?">SESF!$I$10:$I$203</definedName>
    <definedName name="XDO_?YTM?255?">SESF!$I$10:$I$208</definedName>
    <definedName name="XDO_?YTM?256?">SETFNIF50!$I$10:$I$59</definedName>
    <definedName name="XDO_?YTM?257?">SETFNIF50!$I$10:$I$102</definedName>
    <definedName name="XDO_?YTM?258?">SETFNIF50!$I$10:$I$107</definedName>
    <definedName name="XDO_?YTM?259?">'SLTAF-III'!$I$10:$I$36</definedName>
    <definedName name="XDO_?YTM?26?">SMGLF!$I$10:$I$85</definedName>
    <definedName name="XDO_?YTM?260?">'SLTAF-III'!$I$10:$I$79</definedName>
    <definedName name="XDO_?YTM?261?">'SLTAF-III'!$I$10:$I$84</definedName>
    <definedName name="XDO_?YTM?262?">SETF10GILT!$I$24</definedName>
    <definedName name="XDO_?YTM?263?">SETF10GILT!$I$24:$I$53</definedName>
    <definedName name="XDO_?YTM?264?">SETF10GILT!$I$24:$I$58</definedName>
    <definedName name="XDO_?YTM?265?">'SLTAF-IV'!$I$10:$I$33</definedName>
    <definedName name="XDO_?YTM?266?">'SLTAF-IV'!$I$10:$I$76</definedName>
    <definedName name="XDO_?YTM?267?">'SLTAF-IV'!$I$10:$I$81</definedName>
    <definedName name="XDO_?YTM?268?">'SLTAF-V'!$I$10:$I$37</definedName>
    <definedName name="XDO_?YTM?269?">'SLTAF-V'!$I$10:$I$80</definedName>
    <definedName name="XDO_?YTM?27?">SMGLF!$I$10:$I$90</definedName>
    <definedName name="XDO_?YTM?270?">'SLTAF-V'!$I$10:$I$85</definedName>
    <definedName name="XDO_?YTM?271?">'SLTAF-VI'!$I$10:$I$49</definedName>
    <definedName name="XDO_?YTM?272?">'SLTAF-VI'!$I$10:$I$92</definedName>
    <definedName name="XDO_?YTM?273?">'SLTAF-VI'!$I$10:$I$97</definedName>
    <definedName name="XDO_?YTM?274?">SETFSN50!$I$10:$I$59</definedName>
    <definedName name="XDO_?YTM?275?">SETFSN50!$I$10:$I$106</definedName>
    <definedName name="XDO_?YTM?276?">SBIETFQLTY!$I$10:$I$39</definedName>
    <definedName name="XDO_?YTM?277?">SBIETFQLTY!$I$10:$I$82</definedName>
    <definedName name="XDO_?YTM?278?">SBIETFQLTY!$I$10:$I$87</definedName>
    <definedName name="XDO_?YTM?279?">SCBF!$I$18:$I$95</definedName>
    <definedName name="XDO_?YTM?28?">#REF!</definedName>
    <definedName name="XDO_?YTM?280?">SCBF!$I$18:$I$101</definedName>
    <definedName name="XDO_?YTM?281?">SCBF!$I$18:$I$107</definedName>
    <definedName name="XDO_?YTM?282?">SCBF!$I$18:$I$111</definedName>
    <definedName name="XDO_?YTM?283?">SCBF!$I$18:$I$118</definedName>
    <definedName name="XDO_?YTM?284?">SCBF!$I$18:$I$131</definedName>
    <definedName name="XDO_?YTM?285?">SCBF!$I$18:$I$141</definedName>
    <definedName name="XDO_?YTM?286?">SCBF!$I$18:$I$146</definedName>
    <definedName name="XDO_?YTM?287?">SEMVF!$I$10:$I$59</definedName>
    <definedName name="XDO_?YTM?288?">SEMVF!$I$10:$I$102</definedName>
    <definedName name="XDO_?YTM?289?">SEMVF!$I$10:$I$107</definedName>
    <definedName name="XDO_?YTM?29?">#REF!</definedName>
    <definedName name="XDO_?YTM?290?">'SFMP- Series 1'!$I$26:$I$31</definedName>
    <definedName name="XDO_?YTM?291?">'SFMP- Series 1'!$I$26:$I$50</definedName>
    <definedName name="XDO_?YTM?292?">'SFMP- Series 1'!$I$26:$I$65</definedName>
    <definedName name="XDO_?YTM?293?">'SFMP- Series 1'!$I$26:$I$70</definedName>
    <definedName name="XDO_?YTM?294?">'SFMP- Series 6'!$I$26:$I$29</definedName>
    <definedName name="XDO_?YTM?295?">'SFMP- Series 6'!$I$26:$I$48</definedName>
    <definedName name="XDO_?YTM?296?">'SFMP- Series 6'!$I$26:$I$63</definedName>
    <definedName name="XDO_?YTM?297?">'SFMP- Series 6'!$I$26:$I$68</definedName>
    <definedName name="XDO_?YTM?298?">'SFMP- Series 34'!$I$26</definedName>
    <definedName name="XDO_?YTM?299?">'SFMP- Series 34'!$I$26:$I$43</definedName>
    <definedName name="XDO_?YTM?3?">#REF!</definedName>
    <definedName name="XDO_?YTM?30?">SEHF!$I$10:$I$47</definedName>
    <definedName name="XDO_?YTM?300?">'SFMP- Series 34'!$I$26:$I$58</definedName>
    <definedName name="XDO_?YTM?301?">'SFMP- Series 34'!$I$26:$I$63</definedName>
    <definedName name="XDO_?YTM?302?">'SMCBF-IP'!$I$10:$I$39</definedName>
    <definedName name="XDO_?YTM?303?">'SMCBF-IP'!$I$10:$I$45</definedName>
    <definedName name="XDO_?YTM?304?">'SMCBF-IP'!$I$10:$I$50</definedName>
    <definedName name="XDO_?YTM?305?">'SMCBF-IP'!$I$10:$I$71</definedName>
    <definedName name="XDO_?YTM?306?">'SMCBF-IP'!$I$10:$I$90</definedName>
    <definedName name="XDO_?YTM?307?">'SMCBF-IP'!$I$10:$I$95</definedName>
    <definedName name="XDO_?YTM?308?">SFRDF!$I$18:$I$25</definedName>
    <definedName name="XDO_?YTM?309?">SFRDF!$I$18:$I$37</definedName>
    <definedName name="XDO_?YTM?31?">SEHF!$I$10:$I$52</definedName>
    <definedName name="XDO_?YTM?310?">SFRDF!$I$18:$I$49</definedName>
    <definedName name="XDO_?YTM?311?">SFRDF!$I$18:$I$62</definedName>
    <definedName name="XDO_?YTM?312?">SFRDF!$I$18:$I$72</definedName>
    <definedName name="XDO_?YTM?313?">SFRDF!$I$18:$I$77</definedName>
    <definedName name="XDO_?YTM?314?">SBIETFIT!$I$10:$I$19</definedName>
    <definedName name="XDO_?YTM?315?">SBIETFIT!$I$10:$I$62</definedName>
    <definedName name="XDO_?YTM?316?">SBIETFIT!$I$10:$I$67</definedName>
    <definedName name="XDO_?YTM?317?">SBIETFPB!$I$10:$I$19</definedName>
    <definedName name="XDO_?YTM?318?">SBIETFPB!$I$10:$I$62</definedName>
    <definedName name="XDO_?YTM?319?">SBIETFPB!$I$10:$I$67</definedName>
    <definedName name="XDO_?YTM?32?">SEHF!$I$10:$I$59</definedName>
    <definedName name="XDO_?YTM?320?">'SRBF-AP'!$I$10:$I$54</definedName>
    <definedName name="XDO_?YTM?321?">'SRBF-AP'!$I$10:$I$64</definedName>
    <definedName name="XDO_?YTM?322?">'SRBF-AP'!$I$10:$I$72</definedName>
    <definedName name="XDO_?YTM?323?">'SRBF-AP'!$I$10:$I$101</definedName>
    <definedName name="XDO_?YTM?324?">'SRBF-AP'!$I$10:$I$106</definedName>
    <definedName name="XDO_?YTM?325?">'SRBF-AHP'!$I$10:$I$54</definedName>
    <definedName name="XDO_?YTM?326?">'SRBF-AHP'!$I$10:$I$63</definedName>
    <definedName name="XDO_?YTM?327?">'SRBF-AHP'!$I$10:$I$68</definedName>
    <definedName name="XDO_?YTM?328?">'SRBF-AHP'!$I$10:$I$73</definedName>
    <definedName name="XDO_?YTM?329?">'SRBF-AHP'!$I$10:$I$82</definedName>
    <definedName name="XDO_?YTM?33?">SEHF!$I$10:$I$63</definedName>
    <definedName name="XDO_?YTM?330?">'SRBF-AHP'!$I$10:$I$86</definedName>
    <definedName name="XDO_?YTM?331?">'SRBF-AHP'!$I$10:$I$103</definedName>
    <definedName name="XDO_?YTM?332?">'SRBF-AHP'!$I$10:$I$115</definedName>
    <definedName name="XDO_?YTM?333?">'SRBF-AHP'!$I$10:$I$120</definedName>
    <definedName name="XDO_?YTM?334?">'SRBF-CHP'!$I$10:$I$54</definedName>
    <definedName name="XDO_?YTM?335?">'SRBF-CHP'!$I$10:$I$71</definedName>
    <definedName name="XDO_?YTM?336?">'SRBF-CHP'!$I$10:$I$84</definedName>
    <definedName name="XDO_?YTM?337?">'SRBF-CHP'!$I$10:$I$113</definedName>
    <definedName name="XDO_?YTM?338?">'SRBF-CHP'!$I$10:$I$118</definedName>
    <definedName name="XDO_?YTM?339?">'SRBF-CP'!$I$10:$I$54</definedName>
    <definedName name="XDO_?YTM?34?">SEHF!$I$10:$I$108</definedName>
    <definedName name="XDO_?YTM?340?">'SRBF-CP'!$I$10:$I$70</definedName>
    <definedName name="XDO_?YTM?341?">'SRBF-CP'!$I$10:$I$83</definedName>
    <definedName name="XDO_?YTM?342?">'SRBF-CP'!$I$10:$I$87</definedName>
    <definedName name="XDO_?YTM?343?">'SRBF-CP'!$I$10:$I$114</definedName>
    <definedName name="XDO_?YTM?344?">'SRBF-CP'!$I$10:$I$119</definedName>
    <definedName name="XDO_?YTM?345?">'SIA-US EQUITY FOF'!$I$14</definedName>
    <definedName name="XDO_?YTM?346?">'SIA-US EQUITY FOF'!$I$14:$I$53</definedName>
    <definedName name="XDO_?YTM?347?">'SIA-US EQUITY FOF'!$I$14:$I$58</definedName>
    <definedName name="XDO_?YTM?348?">'SFMP- Series 41'!$I$18:$I$19</definedName>
    <definedName name="XDO_?YTM?349?">'SFMP- Series 41'!$I$18:$I$27</definedName>
    <definedName name="XDO_?YTM?35?">SEHF!$I$10:$I$114</definedName>
    <definedName name="XDO_?YTM?350?">'SFMP- Series 41'!$I$18:$I$34</definedName>
    <definedName name="XDO_?YTM?351?">'SFMP- Series 41'!$I$18:$I$51</definedName>
    <definedName name="XDO_?YTM?352?">'SFMP- Series 41'!$I$18:$I$66</definedName>
    <definedName name="XDO_?YTM?353?">'SFMP- Series 41'!$I$18:$I$71</definedName>
    <definedName name="XDO_?YTM?354?">'SFMP- Series 42'!$I$18</definedName>
    <definedName name="XDO_?YTM?355?">'SFMP- Series 42'!$I$18:$I$40</definedName>
    <definedName name="XDO_?YTM?356?">'SFMP- Series 42'!$I$18:$I$61</definedName>
    <definedName name="XDO_?YTM?357?">'SFMP- Series 42'!$I$18:$I$76</definedName>
    <definedName name="XDO_?YTM?358?">'SFMP- Series 42'!$I$18:$I$81</definedName>
    <definedName name="XDO_?YTM?359?">'SFMP- Series 43'!$I$26:$I$34</definedName>
    <definedName name="XDO_?YTM?36?">SEHF!$I$10:$I$125</definedName>
    <definedName name="XDO_?YTM?360?">'SFMP- Series 43'!$I$26:$I$53</definedName>
    <definedName name="XDO_?YTM?361?">'SFMP- Series 43'!$I$26:$I$68</definedName>
    <definedName name="XDO_?YTM?362?">'SFMP- Series 43'!$I$26:$I$73</definedName>
    <definedName name="XDO_?YTM?363?">'SNN50'!$I$10:$I$59</definedName>
    <definedName name="XDO_?YTM?364?">'SNN50'!$I$10:$I$102</definedName>
    <definedName name="XDO_?YTM?365?">'SNN50'!$I$10:$I$107</definedName>
    <definedName name="XDO_?YTM?366?">'SFMP- Series 44'!$I$26:$I$31</definedName>
    <definedName name="XDO_?YTM?367?">'SFMP- Series 44'!$I$26:$I$53</definedName>
    <definedName name="XDO_?YTM?368?">'SFMP- Series 44'!$I$26:$I$68</definedName>
    <definedName name="XDO_?YTM?369?">'SFMP- Series 44'!$I$26:$I$73</definedName>
    <definedName name="XDO_?YTM?37?">SEHF!$I$10:$I$135</definedName>
    <definedName name="XDO_?YTM?370?">'SFMP- Series 45'!$I$26:$I$33</definedName>
    <definedName name="XDO_?YTM?371?">'SFMP- Series 45'!$I$26:$I$56</definedName>
    <definedName name="XDO_?YTM?372?">'SFMP- Series 45'!$I$26:$I$71</definedName>
    <definedName name="XDO_?YTM?373?">'SFMP- Series 45'!$I$26:$I$76</definedName>
    <definedName name="XDO_?YTM?374?">SBIETFCON!$I$10:$I$39</definedName>
    <definedName name="XDO_?YTM?375?">SBIETFCON!$I$10:$I$82</definedName>
    <definedName name="XDO_?YTM?376?">SBIETFCON!$I$10:$I$87</definedName>
    <definedName name="XDO_?YTM?377?">'SFMP- Series 46'!$I$26:$I$29</definedName>
    <definedName name="XDO_?YTM?378?">'SFMP- Series 46'!$I$26:$I$48</definedName>
    <definedName name="XDO_?YTM?379?">'SFMP- Series 46'!$I$26:$I$63</definedName>
    <definedName name="XDO_?YTM?38?">SEHF!$I$10:$I$143</definedName>
    <definedName name="XDO_?YTM?380?">'SFMP- Series 46'!$I$26:$I$68</definedName>
    <definedName name="XDO_?YTM?381?">'SFMP- Series 47'!$I$26:$I$27</definedName>
    <definedName name="XDO_?YTM?382?">'SFMP- Series 47'!$I$26:$I$48</definedName>
    <definedName name="XDO_?YTM?383?">'SFMP- Series 47'!$I$26:$I$63</definedName>
    <definedName name="XDO_?YTM?384?">'SFMP- Series 47'!$I$26:$I$68</definedName>
    <definedName name="XDO_?YTM?385?">'SFMP- Series 48'!$I$26:$I$28</definedName>
    <definedName name="XDO_?YTM?386?">'SFMP- Series 48'!$I$26:$I$45</definedName>
    <definedName name="XDO_?YTM?387?">'SFMP- Series 48'!$I$26:$I$60</definedName>
    <definedName name="XDO_?YTM?388?">'SFMP- Series 48'!$I$26:$I$65</definedName>
    <definedName name="XDO_?YTM?389?">SBAF!$I$10:$I$107</definedName>
    <definedName name="XDO_?YTM?39?">SEHF!$I$10:$I$158</definedName>
    <definedName name="XDO_?YTM?390?">SBAF!$I$10:$I$113</definedName>
    <definedName name="XDO_?YTM?391?">SBAF!$I$10:$I$117</definedName>
    <definedName name="XDO_?YTM?392?">SBAF!$I$10:$I$122</definedName>
    <definedName name="XDO_?YTM?393?">SBAF!$I$10:$I$155</definedName>
    <definedName name="XDO_?YTM?394?">SBAF!$I$10:$I$169</definedName>
    <definedName name="XDO_?YTM?395?">SBAF!$I$10:$I$179</definedName>
    <definedName name="XDO_?YTM?396?">SBAF!$I$10:$I$200</definedName>
    <definedName name="XDO_?YTM?397?">SBAF!$I$10:$I$205</definedName>
    <definedName name="XDO_?YTM?398?">'SFMP- Series 49'!$I$26:$I$33</definedName>
    <definedName name="XDO_?YTM?399?">'SFMP- Series 49'!$I$26:$I$53</definedName>
    <definedName name="XDO_?YTM?4?">#REF!</definedName>
    <definedName name="XDO_?YTM?40?">SEHF!$I$10:$I$163</definedName>
    <definedName name="XDO_?YTM?400?">'SFMP- Series 49'!$I$26:$I$68</definedName>
    <definedName name="XDO_?YTM?401?">'SFMP- Series 49'!$I$26:$I$73</definedName>
    <definedName name="XDO_?YTM?402?">'SFMP- Series 50'!$I$26:$I$30</definedName>
    <definedName name="XDO_?YTM?403?">'SFMP- Series 50'!$I$26:$I$49</definedName>
    <definedName name="XDO_?YTM?404?">'SFMP- Series 50'!$I$26:$I$64</definedName>
    <definedName name="XDO_?YTM?405?">'SFMP- Series 50'!$I$26:$I$69</definedName>
    <definedName name="XDO_?YTM?406?">'SFMP- Series 51'!$I$26:$I$36</definedName>
    <definedName name="XDO_?YTM?407?">'SFMP- Series 51'!$I$26:$I$58</definedName>
    <definedName name="XDO_?YTM?408?">'SFMP- Series 51'!$I$26:$I$73</definedName>
    <definedName name="XDO_?YTM?409?">'SFMP- Series 51'!$I$26:$I$78</definedName>
    <definedName name="XDO_?YTM?41?">#REF!</definedName>
    <definedName name="XDO_?YTM?410?">'SFMP- Series 52'!$I$26:$I$30</definedName>
    <definedName name="XDO_?YTM?411?">'SFMP- Series 52'!$I$26:$I$52</definedName>
    <definedName name="XDO_?YTM?412?">'SFMP- Series 52'!$I$26:$I$67</definedName>
    <definedName name="XDO_?YTM?413?">'SFMP- Series 52'!$I$26:$I$72</definedName>
    <definedName name="XDO_?YTM?414?">'SFMP- Series 53'!$I$26:$I$34</definedName>
    <definedName name="XDO_?YTM?415?">'SFMP- Series 53'!$I$26:$I$57</definedName>
    <definedName name="XDO_?YTM?416?">'SFMP- Series 53'!$I$26:$I$72</definedName>
    <definedName name="XDO_?YTM?417?">'SFMP- Series 53'!$I$26:$I$77</definedName>
    <definedName name="XDO_?YTM?418?">'SFMP- Series 54'!$I$26:$I$28</definedName>
    <definedName name="XDO_?YTM?419?">'SFMP- Series 54'!$I$26:$I$44</definedName>
    <definedName name="XDO_?YTM?42?">#REF!</definedName>
    <definedName name="XDO_?YTM?420?">'SFMP- Series 54'!$I$26:$I$59</definedName>
    <definedName name="XDO_?YTM?421?">'SFMP- Series 54'!$I$26:$I$64</definedName>
    <definedName name="XDO_?YTM?422?">'SFMP- Series 55'!$I$26:$I$32</definedName>
    <definedName name="XDO_?YTM?423?">'SFMP- Series 55'!$I$26:$I$55</definedName>
    <definedName name="XDO_?YTM?424?">'SFMP- Series 55'!$I$26:$I$70</definedName>
    <definedName name="XDO_?YTM?425?">'SFMP- Series 55'!$I$26:$I$75</definedName>
    <definedName name="XDO_?YTM?426?">'SFMP- Series 56'!$I$26:$I$28</definedName>
    <definedName name="XDO_?YTM?427?">'SFMP- Series 56'!$I$26:$I$43</definedName>
    <definedName name="XDO_?YTM?428?">'SFMP- Series 56'!$I$26:$I$58</definedName>
    <definedName name="XDO_?YTM?429?">'SFMP- Series 56'!$I$26:$I$63</definedName>
    <definedName name="XDO_?YTM?43?">SMIF!$I$18:$I$31</definedName>
    <definedName name="XDO_?YTM?430?">'SFMP- Series 57'!$I$26:$I$29</definedName>
    <definedName name="XDO_?YTM?431?">'SFMP- Series 57'!$I$26:$I$52</definedName>
    <definedName name="XDO_?YTM?432?">'SFMP- Series 57'!$I$26:$I$67</definedName>
    <definedName name="XDO_?YTM?433?">'SFMP- Series 57'!$I$26:$I$72</definedName>
    <definedName name="XDO_?YTM?434?">'SFMP- Series 58'!$I$26:$I$31</definedName>
    <definedName name="XDO_?YTM?435?">'SFMP- Series 58'!$I$26:$I$50</definedName>
    <definedName name="XDO_?YTM?436?">'SFMP- Series 58'!$I$26:$I$65</definedName>
    <definedName name="XDO_?YTM?437?">'SFMP- Series 58'!$I$26:$I$70</definedName>
    <definedName name="XDO_?YTM?438?">SCPSE!$I$18:$I$45</definedName>
    <definedName name="XDO_?YTM?439?">SCPSE!$I$18:$I$54</definedName>
    <definedName name="XDO_?YTM?44?">SMIF!$I$18:$I$42</definedName>
    <definedName name="XDO_?YTM?440?">SCPSE!$I$18:$I$128</definedName>
    <definedName name="XDO_?YTM?441?">SCPSE!$I$18:$I$155</definedName>
    <definedName name="XDO_?YTM?442?">SCPSE!$I$18:$I$160</definedName>
    <definedName name="XDO_?YTM?443?">'SFMP- Series 59'!$I$38:$I$40</definedName>
    <definedName name="XDO_?YTM?444?">'SFMP- Series 59'!$I$38:$I$55</definedName>
    <definedName name="XDO_?YTM?445?">'SFMP- Series 59'!$I$38:$I$60</definedName>
    <definedName name="XDO_?YTM?446?">'SFMP- Series 60'!$I$26:$I$30</definedName>
    <definedName name="XDO_?YTM?447?">'SFMP- Series 60'!$I$26:$I$51</definedName>
    <definedName name="XDO_?YTM?448?">'SFMP- Series 60'!$I$26:$I$66</definedName>
    <definedName name="XDO_?YTM?449?">'SFMP- Series 60'!$I$26:$I$71</definedName>
    <definedName name="XDO_?YTM?45?">SMIF!$I$18:$I$52</definedName>
    <definedName name="XDO_?YTM?450?">SMCF!$I$10:$I$53</definedName>
    <definedName name="XDO_?YTM?451?">SMCF!$I$10:$I$68</definedName>
    <definedName name="XDO_?YTM?452?">SMCF!$I$10:$I$80</definedName>
    <definedName name="XDO_?YTM?453?">SMCF!$I$10:$I$99</definedName>
    <definedName name="XDO_?YTM?454?">SMCF!$I$10:$I$104</definedName>
    <definedName name="XDO_?YTM?455?">'SFMP- Series 61'!$I$26:$I$36</definedName>
    <definedName name="XDO_?YTM?456?">'SFMP- Series 61'!$I$26:$I$58</definedName>
    <definedName name="XDO_?YTM?457?">'SFMP- Series 61'!$I$26:$I$73</definedName>
    <definedName name="XDO_?YTM?458?">'SFMP- Series 61'!$I$26:$I$78</definedName>
    <definedName name="XDO_?YTM?459?">'SFMP- Series 66'!$I$26:$I$34</definedName>
    <definedName name="XDO_?YTM?46?">SMIF!$I$18:$I$65</definedName>
    <definedName name="XDO_?YTM?460?">'SFMP- Series 66'!$I$26:$I$56</definedName>
    <definedName name="XDO_?YTM?461?">'SFMP- Series 66'!$I$26:$I$71</definedName>
    <definedName name="XDO_?YTM?462?">'SFMP- Series 66'!$I$26:$I$76</definedName>
    <definedName name="XDO_?YTM?463?">'SFMP- Series 67'!$I$26:$I$34</definedName>
    <definedName name="XDO_?YTM?464?">'SFMP- Series 67'!$I$26:$I$56</definedName>
    <definedName name="XDO_?YTM?465?">'SFMP- Series 67'!$I$26:$I$71</definedName>
    <definedName name="XDO_?YTM?466?">'SFMP- Series 67'!$I$26:$I$76</definedName>
    <definedName name="XDO_?YTM?467?">'SFMP- Series 64'!$I$24</definedName>
    <definedName name="XDO_?YTM?468?">'SFMP- Series 64'!$I$24:$I$32</definedName>
    <definedName name="XDO_?YTM?469?">'SFMP- Series 64'!$I$24:$I$53</definedName>
    <definedName name="XDO_?YTM?47?">SMIF!$I$18:$I$75</definedName>
    <definedName name="XDO_?YTM?470?">'SFMP- Series 64'!$I$24:$I$68</definedName>
    <definedName name="XDO_?YTM?471?">'SFMP- Series 64'!$I$24:$I$73</definedName>
    <definedName name="XDO_?YTM?472?">'SFMP- Series 68'!$I$24</definedName>
    <definedName name="XDO_?YTM?473?">'SFMP- Series 68'!$I$24:$I$41</definedName>
    <definedName name="XDO_?YTM?474?">'SFMP- Series 68'!$I$24:$I$56</definedName>
    <definedName name="XDO_?YTM?475?">'SFMP- Series 68'!$I$24:$I$61</definedName>
    <definedName name="XDO_?YTM?476?">SNM150IF!$I$10:$I$159</definedName>
    <definedName name="XDO_?YTM?477?">SNM150IF!$I$10:$I$202</definedName>
    <definedName name="XDO_?YTM?478?">SNM150IF!$I$10:$I$207</definedName>
    <definedName name="XDO_?YTM?479?">SNS250IF!$I$10:$I$259</definedName>
    <definedName name="XDO_?YTM?48?">SMIF!$I$18:$I$80</definedName>
    <definedName name="XDO_?YTM?480?">SNS250IF!$I$10:$I$302</definedName>
    <definedName name="XDO_?YTM?481?">SNS250IF!$I$10:$I$307</definedName>
    <definedName name="XDO_?YTM?482?">'SCIGI-JUN 2036'!$I$24:$I$25</definedName>
    <definedName name="XDO_?YTM?483?">'SCIGI-JUN 2036'!$I$24:$I$54</definedName>
    <definedName name="XDO_?YTM?484?">'SCIGI-JUN 2036'!$I$24:$I$59</definedName>
    <definedName name="XDO_?YTM?485?">'SCIGI-APR 2029'!$I$24</definedName>
    <definedName name="XDO_?YTM?486?">'SCIGI-APR 2029'!$I$24:$I$53</definedName>
    <definedName name="XDO_?YTM?487?">'SCIGI-APR 2029'!$I$24:$I$58</definedName>
    <definedName name="XDO_?YTM?488?">'SCISI-SEP 2027'!$I$24</definedName>
    <definedName name="XDO_?YTM?489?">'SCISI-SEP 2027'!$I$24:$I$44</definedName>
    <definedName name="XDO_?YTM?49?">#REF!</definedName>
    <definedName name="XDO_?YTM?490?">'SCISI-SEP 2027'!$I$24:$I$71</definedName>
    <definedName name="XDO_?YTM?491?">'SCISI-SEP 2027'!$I$24:$I$76</definedName>
    <definedName name="XDO_?YTM?492?">'SFMP- Series 72'!$I$38:$I$41</definedName>
    <definedName name="XDO_?YTM?493?">'SFMP- Series 72'!$I$38:$I$56</definedName>
    <definedName name="XDO_?YTM?494?">'SFMP- Series 72'!$I$38:$I$61</definedName>
    <definedName name="XDO_?YTM?495?">'SFMP- Series 73'!$I$38:$I$41</definedName>
    <definedName name="XDO_?YTM?496?">'SFMP- Series 73'!$I$38:$I$56</definedName>
    <definedName name="XDO_?YTM?497?">'SFMP- Series 73'!$I$38:$I$61</definedName>
    <definedName name="XDO_?YTM?498?">SLDF!$I$24:$I$33</definedName>
    <definedName name="XDO_?YTM?499?">SLDF!$I$24:$I$54</definedName>
    <definedName name="XDO_?YTM?5?">#REF!</definedName>
    <definedName name="XDO_?YTM?50?">#REF!</definedName>
    <definedName name="XDO_?YTM?500?">SLDF!$I$24:$I$64</definedName>
    <definedName name="XDO_?YTM?501?">SLDF!$I$24:$I$69</definedName>
    <definedName name="XDO_?YTM?502?">'SFMP- Series 74'!$I$26:$I$33</definedName>
    <definedName name="XDO_?YTM?503?">'SFMP- Series 74'!$I$26:$I$50</definedName>
    <definedName name="XDO_?YTM?504?">'SFMP- Series 74'!$I$26:$I$65</definedName>
    <definedName name="XDO_?YTM?505?">'SFMP- Series 74'!$I$26:$I$70</definedName>
    <definedName name="XDO_?YTM?506?">'SFMP- Series 76'!$I$18:$I$21</definedName>
    <definedName name="XDO_?YTM?507?">'SFMP- Series 76'!$I$18:$I$31</definedName>
    <definedName name="XDO_?YTM?508?">'SFMP- Series 76'!$I$18:$I$49</definedName>
    <definedName name="XDO_?YTM?509?">'SFMP- Series 76'!$I$18:$I$64</definedName>
    <definedName name="XDO_?YTM?51?">SCOF!$I$10:$I$59</definedName>
    <definedName name="XDO_?YTM?510?">'SFMP- Series 76'!$I$18:$I$69</definedName>
    <definedName name="XDO_?YTM?511?">'SFMP- Series 78'!$I$18:$I$22</definedName>
    <definedName name="XDO_?YTM?512?">'SFMP- Series 78'!$I$18:$I$34</definedName>
    <definedName name="XDO_?YTM?513?">'SFMP- Series 78'!$I$18:$I$51</definedName>
    <definedName name="XDO_?YTM?514?">'SFMP- Series 78'!$I$18:$I$66</definedName>
    <definedName name="XDO_?YTM?515?">'SFMP- Series 78'!$I$18:$I$71</definedName>
    <definedName name="XDO_?YTM?516?">SDYF!$I$10:$I$50</definedName>
    <definedName name="XDO_?YTM?517?">SDYF!$I$10:$I$58</definedName>
    <definedName name="XDO_?YTM?518?">SDYF!$I$10:$I$65</definedName>
    <definedName name="XDO_?YTM?519?">SDYF!$I$10:$I$86</definedName>
    <definedName name="XDO_?YTM?52?">SCOF!$I$10:$I$84</definedName>
    <definedName name="XDO_?YTM?520?">SDYF!$I$10:$I$105</definedName>
    <definedName name="XDO_?YTM?521?">SDYF!$I$10:$I$110</definedName>
    <definedName name="XDO_?YTM?522?">'SFMP- Series 79'!$I$18:$I$21</definedName>
    <definedName name="XDO_?YTM?523?">'SFMP- Series 79'!$I$18:$I$44</definedName>
    <definedName name="XDO_?YTM?524?">'SFMP- Series 79'!$I$18:$I$59</definedName>
    <definedName name="XDO_?YTM?525?">'SFMP- Series 79'!$I$18:$I$64</definedName>
    <definedName name="XDO_?YTM?526?">'SFMP- Series 81'!$I$18:$I$25</definedName>
    <definedName name="XDO_?YTM?527?">'SFMP- Series 81'!$I$18:$I$41</definedName>
    <definedName name="XDO_?YTM?528?">'SFMP- Series 81'!$I$18:$I$59</definedName>
    <definedName name="XDO_?YTM?529?">'SFMP- Series 81'!$I$18:$I$74</definedName>
    <definedName name="XDO_?YTM?53?">SCOF!$I$10:$I$103</definedName>
    <definedName name="XDO_?YTM?530?">'SFMP- Series 81'!$I$18:$I$79</definedName>
    <definedName name="XDO_?YTM?531?">'SBI-BSE-SENSEX-IF'!$I$10:$I$39</definedName>
    <definedName name="XDO_?YTM?532?">'SBI-BSE-SENSEX-IF'!$I$10:$I$82</definedName>
    <definedName name="XDO_?YTM?533?">'SBI-BSE-SENSEX-IF'!$I$10:$I$87</definedName>
    <definedName name="XDO_?YTM?534?">LIQUIDSBI!$I$52</definedName>
    <definedName name="XDO_?YTM?535?">LIQUIDSBI!$I$52:$I$57</definedName>
    <definedName name="XDO_?YTM?536?">SN50EWIF!$I$10:$I$59</definedName>
    <definedName name="XDO_?YTM?537?">SN50EWIF!$I$10:$I$102</definedName>
    <definedName name="XDO_?YTM?538?">SN50EWIF!$I$10:$I$107</definedName>
    <definedName name="XDO_?YTM?539?">SEOF!$I$10:$I$38</definedName>
    <definedName name="XDO_?YTM?54?">SCOF!$I$10:$I$108</definedName>
    <definedName name="XDO_?YTM?540?">SEOF!$I$10:$I$63</definedName>
    <definedName name="XDO_?YTM?541?">SEOF!$I$10:$I$82</definedName>
    <definedName name="XDO_?YTM?542?">SEOF!$I$10:$I$87</definedName>
    <definedName name="XDO_?YTM?543?">'SBI-AOF'!$I$10:$I$36</definedName>
    <definedName name="XDO_?YTM?544?">'SBI-AOF'!$I$10:$I$61</definedName>
    <definedName name="XDO_?YTM?545?">'SBI-AOF'!$I$10:$I$80</definedName>
    <definedName name="XDO_?YTM?546?">'SBI-AOF'!$I$10:$I$85</definedName>
    <definedName name="XDO_?YTM?547?">'SBI Silver ETF'!$I$54</definedName>
    <definedName name="XDO_?YTM?548?">'SBI Silver ETF'!$I$54:$I$56</definedName>
    <definedName name="XDO_?YTM?549?">'SBI Silver ETF'!$I$54:$I$59</definedName>
    <definedName name="XDO_?YTM?55?">STOF!$I$10:$I$34</definedName>
    <definedName name="XDO_?YTM?550?">'SBI Silver ETF Fund of Fund'!$I$42</definedName>
    <definedName name="XDO_?YTM?551?">'SBI Silver ETF Fund of Fund'!$I$42:$I$54</definedName>
    <definedName name="XDO_?YTM?552?">'SBI Silver ETF Fund of Fund'!$I$42:$I$59</definedName>
    <definedName name="XDO_?YTM?553?">'SBI Nifty50 Equal Weight ETF'!$I$10:$I$59</definedName>
    <definedName name="XDO_?YTM?554?">'SBI Nifty50 Equal Weight ETF'!$I$10:$I$102</definedName>
    <definedName name="XDO_?YTM?555?">'SBI Nifty50 Equal Weight ETF'!$I$10:$I$107</definedName>
    <definedName name="XDO_?YTM?556?">SIOF!$I$10:$I$47</definedName>
    <definedName name="XDO_?YTM?557?">SIOF!$I$10:$I$72</definedName>
    <definedName name="XDO_?YTM?558?">SIOF!$I$10:$I$91</definedName>
    <definedName name="XDO_?YTM?559?">SIOF!$I$10:$I$96</definedName>
    <definedName name="XDO_?YTM?56?">STOF!$I$10:$I$39</definedName>
    <definedName name="XDO_?YTM?560?">'SBI Nifty 500 Index Fund'!$I$10:$I$509</definedName>
    <definedName name="XDO_?YTM?561?">'SBI Nifty 500 Index Fund'!$I$10:$I$552</definedName>
    <definedName name="XDO_?YTM?562?">'SBI Nifty 500 Index Fund'!$I$10:$I$557</definedName>
    <definedName name="XDO_?YTM?563?">SBINICIF!$I$10:$I$39</definedName>
    <definedName name="XDO_?YTM?564?">SBINICIF!$I$10:$I$82</definedName>
    <definedName name="XDO_?YTM?565?">SBINICIF!$I$10:$I$87</definedName>
    <definedName name="XDO_?YTM?566?">'SBI Quant Fund'!$I$10:$I$33</definedName>
    <definedName name="XDO_?YTM?567?">'SBI Quant Fund'!$I$10:$I$76</definedName>
    <definedName name="XDO_?YTM?568?">'SBI Quant Fund'!$I$10:$I$81</definedName>
    <definedName name="XDO_?YTM?569?">#REF!</definedName>
    <definedName name="XDO_?YTM?57?">STOF!$I$10:$I$47</definedName>
    <definedName name="XDO_?YTM?570?">#REF!</definedName>
    <definedName name="XDO_?YTM?571?">#REF!</definedName>
    <definedName name="XDO_?YTM?572?">#REF!</definedName>
    <definedName name="XDO_?YTM?573?">#REF!</definedName>
    <definedName name="XDO_?YTM?574?">#REF!</definedName>
    <definedName name="XDO_?YTM?575?">#REF!</definedName>
    <definedName name="XDO_?YTM?576?">#REF!</definedName>
    <definedName name="XDO_?YTM?577?">#REF!</definedName>
    <definedName name="XDO_?YTM?578?">#REF!</definedName>
    <definedName name="XDO_?YTM?579?">#REF!</definedName>
    <definedName name="XDO_?YTM?58?">STOF!$I$10:$I$68</definedName>
    <definedName name="XDO_?YTM?580?">#REF!</definedName>
    <definedName name="XDO_?YTM?581?">#REF!</definedName>
    <definedName name="XDO_?YTM?582?">#REF!</definedName>
    <definedName name="XDO_?YTM?583?">#REF!</definedName>
    <definedName name="XDO_?YTM?584?">#REF!</definedName>
    <definedName name="XDO_?YTM?585?">#REF!</definedName>
    <definedName name="XDO_?YTM?59?">STOF!$I$10:$I$87</definedName>
    <definedName name="XDO_?YTM?6?">#REF!</definedName>
    <definedName name="XDO_?YTM?60?">STOF!$I$10:$I$92</definedName>
    <definedName name="XDO_?YTM?61?">SHOF!$I$10:$I$38</definedName>
    <definedName name="XDO_?YTM?62?">SHOF!$I$10:$I$44</definedName>
    <definedName name="XDO_?YTM?63?">SHOF!$I$10:$I$65</definedName>
    <definedName name="XDO_?YTM?64?">SHOF!$I$10:$I$84</definedName>
    <definedName name="XDO_?YTM?65?">SHOF!$I$10:$I$89</definedName>
    <definedName name="XDO_?YTM?66?">SCF!$I$10:$I$95</definedName>
    <definedName name="XDO_?YTM?67?">SCF!$I$10:$I$102</definedName>
    <definedName name="XDO_?YTM?68?">SCF!$I$10:$I$106</definedName>
    <definedName name="XDO_?YTM?69?">SCF!$I$10:$I$131</definedName>
    <definedName name="XDO_?YTM?7?">#REF!</definedName>
    <definedName name="XDO_?YTM?70?">SCF!$I$10:$I$150</definedName>
    <definedName name="XDO_?YTM?71?">SCF!$I$10:$I$155</definedName>
    <definedName name="XDO_?YTM?72?">SNIF!$I$10:$I$59</definedName>
    <definedName name="XDO_?YTM?73?">SNIF!$I$10:$I$102</definedName>
    <definedName name="XDO_?YTM?74?">SNIF!$I$10:$I$107</definedName>
    <definedName name="XDO_?YTM?75?">'SMCBF-SP'!$I$10:$I$29</definedName>
    <definedName name="XDO_?YTM?76?">'SMCBF-SP'!$I$10:$I$49</definedName>
    <definedName name="XDO_?YTM?77?">'SMCBF-SP'!$I$10:$I$60</definedName>
    <definedName name="XDO_?YTM?78?">'SMCBF-SP'!$I$10:$I$65</definedName>
    <definedName name="XDO_?YTM?79?">'SMCBF-SP'!$I$10:$I$78</definedName>
    <definedName name="XDO_?YTM?8?">#REF!</definedName>
    <definedName name="XDO_?YTM?80?">'SMCBF-SP'!$I$10:$I$93</definedName>
    <definedName name="XDO_?YTM?81?">'SMCBF-SP'!$I$10:$I$98</definedName>
    <definedName name="XDO_?YTM?82?">SOF!$I$30</definedName>
    <definedName name="XDO_?YTM?83?">SOF!$I$30:$I$35</definedName>
    <definedName name="XDO_?YTM?84?">SOF!$I$30:$I$39</definedName>
    <definedName name="XDO_?YTM?85?">SOF!$I$30:$I$59</definedName>
    <definedName name="XDO_?YTM?86?">SOF!$I$30:$I$64</definedName>
    <definedName name="XDO_?YTM?87?">SMMDF!$I$18:$I$49</definedName>
    <definedName name="XDO_?YTM?88?">SMMDF!$I$18:$I$62</definedName>
    <definedName name="XDO_?YTM?89?">SMMDF!$I$18:$I$70</definedName>
    <definedName name="XDO_?YTM?9?">SLMF!$I$10:$I$85</definedName>
    <definedName name="XDO_?YTM?90?">SMMDF!$I$18:$I$77</definedName>
    <definedName name="XDO_?YTM?91?">SMMDF!$I$18:$I$90</definedName>
    <definedName name="XDO_?YTM?92?">SMMDF!$I$18:$I$100</definedName>
    <definedName name="XDO_?YTM?93?">SMMDF!$I$18:$I$105</definedName>
    <definedName name="XDO_?YTM?94?">SLF!$I$18</definedName>
    <definedName name="XDO_?YTM?95?">SLF!$I$18:$I$65</definedName>
    <definedName name="XDO_?YTM?96?">SLF!$I$18:$I$89</definedName>
    <definedName name="XDO_?YTM?97?">SLF!$I$18:$I$101</definedName>
    <definedName name="XDO_?YTM?98?">SLF!$I$18:$I$112</definedName>
    <definedName name="XDO_?YTM?99?">SLF!$I$18:$I$125</definedName>
    <definedName name="XDO_GROUP_?G_2?">SMEEF!$2:$102</definedName>
    <definedName name="XDO_GROUP_?G_2?1?">#REF!</definedName>
    <definedName name="XDO_GROUP_?G_2?10?">#REF!</definedName>
    <definedName name="XDO_GROUP_?G_2?100?">SMCF!$2:$107</definedName>
    <definedName name="XDO_GROUP_?G_2?101?">'SFMP- Series 61'!$2:$81</definedName>
    <definedName name="XDO_GROUP_?G_2?102?">'SFMP- Series 66'!$2:$79</definedName>
    <definedName name="XDO_GROUP_?G_2?103?">'SFMP- Series 67'!$2:$79</definedName>
    <definedName name="XDO_GROUP_?G_2?104?">'SFMP- Series 64'!$2:$76</definedName>
    <definedName name="XDO_GROUP_?G_2?105?">'SFMP- Series 68'!$2:$64</definedName>
    <definedName name="XDO_GROUP_?G_2?106?">SNM150IF!$2:$210</definedName>
    <definedName name="XDO_GROUP_?G_2?107?">SNS250IF!$2:$310</definedName>
    <definedName name="XDO_GROUP_?G_2?108?">'SCIGI-JUN 2036'!$2:$62</definedName>
    <definedName name="XDO_GROUP_?G_2?109?">'SCIGI-APR 2029'!$2:$61</definedName>
    <definedName name="XDO_GROUP_?G_2?11?">SEHF!$2:$166</definedName>
    <definedName name="XDO_GROUP_?G_2?110?">'SCISI-SEP 2027'!$2:$79</definedName>
    <definedName name="XDO_GROUP_?G_2?111?">'SFMP- Series 72'!$2:$64</definedName>
    <definedName name="XDO_GROUP_?G_2?112?">'SFMP- Series 73'!$2:$64</definedName>
    <definedName name="XDO_GROUP_?G_2?113?">SLDF!$2:$72</definedName>
    <definedName name="XDO_GROUP_?G_2?114?">'SFMP- Series 74'!$2:$73</definedName>
    <definedName name="XDO_GROUP_?G_2?115?">'SFMP- Series 76'!$2:$72</definedName>
    <definedName name="XDO_GROUP_?G_2?116?">'SFMP- Series 78'!$2:$74</definedName>
    <definedName name="XDO_GROUP_?G_2?117?">SDYF!$2:$113</definedName>
    <definedName name="XDO_GROUP_?G_2?118?">'SFMP- Series 79'!$2:$67</definedName>
    <definedName name="XDO_GROUP_?G_2?119?">'SFMP- Series 81'!$2:$82</definedName>
    <definedName name="XDO_GROUP_?G_2?12?">#REF!</definedName>
    <definedName name="XDO_GROUP_?G_2?120?">'SBI-BSE-SENSEX-IF'!$2:$90</definedName>
    <definedName name="XDO_GROUP_?G_2?121?">LIQUIDSBI!$2:$60</definedName>
    <definedName name="XDO_GROUP_?G_2?122?">SN50EWIF!$2:$110</definedName>
    <definedName name="XDO_GROUP_?G_2?123?">SEOF!$2:$90</definedName>
    <definedName name="XDO_GROUP_?G_2?124?">'SBI-AOF'!$2:$88</definedName>
    <definedName name="XDO_GROUP_?G_2?125?">'SBI Silver ETF'!$2:$62</definedName>
    <definedName name="XDO_GROUP_?G_2?126?">'SBI Silver ETF Fund of Fund'!$2:$62</definedName>
    <definedName name="XDO_GROUP_?G_2?127?">'SBI Nifty50 Equal Weight ETF'!$2:$110</definedName>
    <definedName name="XDO_GROUP_?G_2?128?">SIOF!$2:$99</definedName>
    <definedName name="XDO_GROUP_?G_2?129?">'SBI Nifty 500 Index Fund'!$2:$560</definedName>
    <definedName name="XDO_GROUP_?G_2?13?">SMIF!$2:$83</definedName>
    <definedName name="XDO_GROUP_?G_2?130?">SBINICIF!$2:$90</definedName>
    <definedName name="XDO_GROUP_?G_2?131?">'SBI Quant Fund'!$2:$84</definedName>
    <definedName name="XDO_GROUP_?G_2?132?">#REF!</definedName>
    <definedName name="XDO_GROUP_?G_2?133?">#REF!</definedName>
    <definedName name="XDO_GROUP_?G_2?134?">#REF!</definedName>
    <definedName name="XDO_GROUP_?G_2?135?">#REF!</definedName>
    <definedName name="XDO_GROUP_?G_2?136?">#REF!</definedName>
    <definedName name="XDO_GROUP_?G_2?137?">#REF!</definedName>
    <definedName name="XDO_GROUP_?G_2?138?">#REF!</definedName>
    <definedName name="XDO_GROUP_?G_2?139?">#REF!</definedName>
    <definedName name="XDO_GROUP_?G_2?14?">#REF!</definedName>
    <definedName name="XDO_GROUP_?G_2?15?">SCOF!$2:$111</definedName>
    <definedName name="XDO_GROUP_?G_2?16?">STOF!$2:$95</definedName>
    <definedName name="XDO_GROUP_?G_2?17?">SHOF!$2:$92</definedName>
    <definedName name="XDO_GROUP_?G_2?18?">SCF!$2:$158</definedName>
    <definedName name="XDO_GROUP_?G_2?19?">SNIF!$2:$110</definedName>
    <definedName name="XDO_GROUP_?G_2?2?">#REF!</definedName>
    <definedName name="XDO_GROUP_?G_2?20?">'SMCBF-SP'!$2:$101</definedName>
    <definedName name="XDO_GROUP_?G_2?21?">SOF!$2:$67</definedName>
    <definedName name="XDO_GROUP_?G_2?22?">SMMDF!$2:$108</definedName>
    <definedName name="XDO_GROUP_?G_2?23?">SLF!$2:$128</definedName>
    <definedName name="XDO_GROUP_?G_2?24?">SDBF!$2:$75</definedName>
    <definedName name="XDO_GROUP_?G_2?25?">SSF!$2:$167</definedName>
    <definedName name="XDO_GROUP_?G_2?26?">SCRF!$2:$100</definedName>
    <definedName name="XDO_GROUP_?G_2?27?">SFEF!$2:$93</definedName>
    <definedName name="XDO_GROUP_?G_2?28?">SCHF!$2:$171</definedName>
    <definedName name="XDO_GROUP_?G_2?29?">SMUSD!$2:$130</definedName>
    <definedName name="XDO_GROUP_?G_2?3?">#REF!</definedName>
    <definedName name="XDO_GROUP_?G_2?30?">SMIDCAP!$2:$129</definedName>
    <definedName name="XDO_GROUP_?G_2?31?">SMCMF!$2:$62</definedName>
    <definedName name="XDO_GROUP_?G_2?32?">SMCOMMA!$2:$88</definedName>
    <definedName name="XDO_GROUP_?G_2?33?">SMGF!$2:$67</definedName>
    <definedName name="XDO_GROUP_?G_2?34?">SFLEXI!$2:$160</definedName>
    <definedName name="XDO_GROUP_?G_2?35?">SMAAF!$2:$160</definedName>
    <definedName name="XDO_GROUP_?G_2?36?">SBLUECHIP!$2:$109</definedName>
    <definedName name="XDO_GROUP_?G_2?37?">SAOF!$2:$303</definedName>
    <definedName name="XDO_GROUP_?G_2?38?">SIF!$2:$106</definedName>
    <definedName name="XDO_GROUP_?G_2?39?">SMLDF!$2:$149</definedName>
    <definedName name="XDO_GROUP_?G_2?4?">#REF!</definedName>
    <definedName name="XDO_GROUP_?G_2?40?">SSTDF!$2:$131</definedName>
    <definedName name="XDO_GROUP_?G_2?41?">SETFGOLD!$2:$62</definedName>
    <definedName name="XDO_GROUP_?G_2?42?">SPSU!$2:$86</definedName>
    <definedName name="XDO_GROUP_?G_2?43?">SGF!$2:$62</definedName>
    <definedName name="XDO_GROUP_?G_2?44?">SBISENSEX!$2:$90</definedName>
    <definedName name="XDO_GROUP_?G_2?45?">SSCF!$2:$119</definedName>
    <definedName name="XDO_GROUP_?G_2?46?">SBPF!$2:$107</definedName>
    <definedName name="XDO_GROUP_?G_2?47?">'SLTAF-I'!$2:$84</definedName>
    <definedName name="XDO_GROUP_?G_2?48?">'SLTAF-II'!$2:$85</definedName>
    <definedName name="XDO_GROUP_?G_2?49?">SBFS!$2:$84</definedName>
    <definedName name="XDO_GROUP_?G_2?5?">SLMF!$2:$143</definedName>
    <definedName name="XDO_GROUP_?G_2?50?">SETFNN50!$2:$110</definedName>
    <definedName name="XDO_GROUP_?G_2?51?">SETFNIFBK!$2:$72</definedName>
    <definedName name="XDO_GROUP_?G_2?52?">SETFBSE100!$2:$160</definedName>
    <definedName name="XDO_GROUP_?G_2?53?">SESF!$2:$211</definedName>
    <definedName name="XDO_GROUP_?G_2?54?">SETFNIF50!$2:$110</definedName>
    <definedName name="XDO_GROUP_?G_2?55?">'SLTAF-III'!$2:$87</definedName>
    <definedName name="XDO_GROUP_?G_2?56?">SETF10GILT!$2:$61</definedName>
    <definedName name="XDO_GROUP_?G_2?57?">'SLTAF-IV'!$2:$84</definedName>
    <definedName name="XDO_GROUP_?G_2?58?">'SLTAF-V'!$2:$88</definedName>
    <definedName name="XDO_GROUP_?G_2?59?">'SLTAF-VI'!$2:$100</definedName>
    <definedName name="XDO_GROUP_?G_2?6?">SLTEF!$2:$122</definedName>
    <definedName name="XDO_GROUP_?G_2?60?">SETFSN50!$2:$109</definedName>
    <definedName name="XDO_GROUP_?G_2?61?">SBIETFQLTY!$2:$90</definedName>
    <definedName name="XDO_GROUP_?G_2?62?">SCBF!$2:$149</definedName>
    <definedName name="XDO_GROUP_?G_2?63?">SEMVF!$2:$110</definedName>
    <definedName name="XDO_GROUP_?G_2?64?">'SFMP- Series 1'!$2:$73</definedName>
    <definedName name="XDO_GROUP_?G_2?65?">'SFMP- Series 6'!$2:$71</definedName>
    <definedName name="XDO_GROUP_?G_2?66?">'SFMP- Series 34'!$2:$66</definedName>
    <definedName name="XDO_GROUP_?G_2?67?">'SMCBF-IP'!$2:$98</definedName>
    <definedName name="XDO_GROUP_?G_2?68?">SFRDF!$2:$80</definedName>
    <definedName name="XDO_GROUP_?G_2?69?">SBIETFIT!$2:$70</definedName>
    <definedName name="XDO_GROUP_?G_2?7?">#REF!</definedName>
    <definedName name="XDO_GROUP_?G_2?70?">SBIETFPB!$2:$70</definedName>
    <definedName name="XDO_GROUP_?G_2?71?">'SRBF-AP'!$2:$109</definedName>
    <definedName name="XDO_GROUP_?G_2?72?">'SRBF-AHP'!$2:$123</definedName>
    <definedName name="XDO_GROUP_?G_2?73?">'SRBF-CHP'!$2:$121</definedName>
    <definedName name="XDO_GROUP_?G_2?74?">'SRBF-CP'!$2:$122</definedName>
    <definedName name="XDO_GROUP_?G_2?75?">'SIA-US EQUITY FOF'!$2:$61</definedName>
    <definedName name="XDO_GROUP_?G_2?76?">'SFMP- Series 41'!$2:$74</definedName>
    <definedName name="XDO_GROUP_?G_2?77?">'SFMP- Series 42'!$2:$84</definedName>
    <definedName name="XDO_GROUP_?G_2?78?">'SFMP- Series 43'!$2:$76</definedName>
    <definedName name="XDO_GROUP_?G_2?79?">'SNN50'!$2:$110</definedName>
    <definedName name="XDO_GROUP_?G_2?8?">#REF!</definedName>
    <definedName name="XDO_GROUP_?G_2?80?">'SFMP- Series 44'!$2:$76</definedName>
    <definedName name="XDO_GROUP_?G_2?81?">'SFMP- Series 45'!$2:$79</definedName>
    <definedName name="XDO_GROUP_?G_2?82?">SBIETFCON!$2:$90</definedName>
    <definedName name="XDO_GROUP_?G_2?83?">'SFMP- Series 46'!$2:$71</definedName>
    <definedName name="XDO_GROUP_?G_2?84?">'SFMP- Series 47'!$2:$71</definedName>
    <definedName name="XDO_GROUP_?G_2?85?">'SFMP- Series 48'!$2:$68</definedName>
    <definedName name="XDO_GROUP_?G_2?86?">SBAF!$2:$208</definedName>
    <definedName name="XDO_GROUP_?G_2?87?">'SFMP- Series 49'!$2:$76</definedName>
    <definedName name="XDO_GROUP_?G_2?88?">'SFMP- Series 50'!$2:$72</definedName>
    <definedName name="XDO_GROUP_?G_2?89?">'SFMP- Series 51'!$2:$81</definedName>
    <definedName name="XDO_GROUP_?G_2?9?">SMGLF!$2:$93</definedName>
    <definedName name="XDO_GROUP_?G_2?90?">'SFMP- Series 52'!$2:$75</definedName>
    <definedName name="XDO_GROUP_?G_2?91?">'SFMP- Series 53'!$2:$80</definedName>
    <definedName name="XDO_GROUP_?G_2?92?">'SFMP- Series 54'!$2:$67</definedName>
    <definedName name="XDO_GROUP_?G_2?93?">'SFMP- Series 55'!$2:$78</definedName>
    <definedName name="XDO_GROUP_?G_2?94?">'SFMP- Series 56'!$2:$66</definedName>
    <definedName name="XDO_GROUP_?G_2?95?">'SFMP- Series 57'!$2:$75</definedName>
    <definedName name="XDO_GROUP_?G_2?96?">'SFMP- Series 58'!$2:$73</definedName>
    <definedName name="XDO_GROUP_?G_2?97?">SCPSE!$2:$163</definedName>
    <definedName name="XDO_GROUP_?G_2?98?">'SFMP- Series 59'!$2:$63</definedName>
    <definedName name="XDO_GROUP_?G_2?99?">'SFMP- Series 60'!$2:$74</definedName>
    <definedName name="XDO_GROUP_?G_3?">SMEEF!$8:$101</definedName>
    <definedName name="XDO_GROUP_?G_3?1?">#REF!</definedName>
    <definedName name="XDO_GROUP_?G_3?10?">#REF!</definedName>
    <definedName name="XDO_GROUP_?G_3?100?">SMCF!$8:$106</definedName>
    <definedName name="XDO_GROUP_?G_3?101?">'SFMP- Series 61'!$16:$80</definedName>
    <definedName name="XDO_GROUP_?G_3?102?">'SFMP- Series 66'!$16:$78</definedName>
    <definedName name="XDO_GROUP_?G_3?103?">'SFMP- Series 67'!$16:$78</definedName>
    <definedName name="XDO_GROUP_?G_3?104?">'SFMP- Series 64'!$16:$75</definedName>
    <definedName name="XDO_GROUP_?G_3?105?">'SFMP- Series 68'!$16:$63</definedName>
    <definedName name="XDO_GROUP_?G_3?106?">SNM150IF!$8:$209</definedName>
    <definedName name="XDO_GROUP_?G_3?107?">SNS250IF!$8:$309</definedName>
    <definedName name="XDO_GROUP_?G_3?108?">'SCIGI-JUN 2036'!$16:$61</definedName>
    <definedName name="XDO_GROUP_?G_3?109?">'SCIGI-APR 2029'!$16:$60</definedName>
    <definedName name="XDO_GROUP_?G_3?11?">SEHF!$8:$165</definedName>
    <definedName name="XDO_GROUP_?G_3?110?">'SCISI-SEP 2027'!$16:$78</definedName>
    <definedName name="XDO_GROUP_?G_3?111?">'SFMP- Series 72'!$28:$63</definedName>
    <definedName name="XDO_GROUP_?G_3?112?">'SFMP- Series 73'!$28:$63</definedName>
    <definedName name="XDO_GROUP_?G_3?113?">SLDF!$16:$71</definedName>
    <definedName name="XDO_GROUP_?G_3?114?">'SFMP- Series 74'!$16:$72</definedName>
    <definedName name="XDO_GROUP_?G_3?115?">'SFMP- Series 76'!$16:$71</definedName>
    <definedName name="XDO_GROUP_?G_3?116?">'SFMP- Series 78'!$16:$73</definedName>
    <definedName name="XDO_GROUP_?G_3?117?">SDYF!$8:$112</definedName>
    <definedName name="XDO_GROUP_?G_3?118?">'SFMP- Series 79'!$16:$66</definedName>
    <definedName name="XDO_GROUP_?G_3?119?">'SFMP- Series 81'!$16:$81</definedName>
    <definedName name="XDO_GROUP_?G_3?12?">#REF!</definedName>
    <definedName name="XDO_GROUP_?G_3?120?">'SBI-BSE-SENSEX-IF'!$8:$89</definedName>
    <definedName name="XDO_GROUP_?G_3?121?">LIQUIDSBI!$40:$59</definedName>
    <definedName name="XDO_GROUP_?G_3?122?">SN50EWIF!$8:$109</definedName>
    <definedName name="XDO_GROUP_?G_3?123?">SEOF!$8:$89</definedName>
    <definedName name="XDO_GROUP_?G_3?124?">'SBI-AOF'!$8:$87</definedName>
    <definedName name="XDO_GROUP_?G_3?125?">'SBI Silver ETF'!$40:$61</definedName>
    <definedName name="XDO_GROUP_?G_3?126?">'SBI Silver ETF Fund of Fund'!$40:$61</definedName>
    <definedName name="XDO_GROUP_?G_3?127?">'SBI Nifty50 Equal Weight ETF'!$8:$109</definedName>
    <definedName name="XDO_GROUP_?G_3?128?">SIOF!$8:$98</definedName>
    <definedName name="XDO_GROUP_?G_3?129?">'SBI Nifty 500 Index Fund'!$8:$559</definedName>
    <definedName name="XDO_GROUP_?G_3?13?">SMIF!$16:$82</definedName>
    <definedName name="XDO_GROUP_?G_3?130?">SBINICIF!$8:$89</definedName>
    <definedName name="XDO_GROUP_?G_3?131?">'SBI Quant Fund'!$8:$83</definedName>
    <definedName name="XDO_GROUP_?G_3?132?">#REF!</definedName>
    <definedName name="XDO_GROUP_?G_3?133?">#REF!</definedName>
    <definedName name="XDO_GROUP_?G_3?134?">#REF!</definedName>
    <definedName name="XDO_GROUP_?G_3?135?">#REF!</definedName>
    <definedName name="XDO_GROUP_?G_3?136?">#REF!</definedName>
    <definedName name="XDO_GROUP_?G_3?137?">#REF!</definedName>
    <definedName name="XDO_GROUP_?G_3?138?">#REF!</definedName>
    <definedName name="XDO_GROUP_?G_3?139?">#REF!</definedName>
    <definedName name="XDO_GROUP_?G_3?14?">#REF!</definedName>
    <definedName name="XDO_GROUP_?G_3?15?">SCOF!$8:$110</definedName>
    <definedName name="XDO_GROUP_?G_3?16?">STOF!$8:$94</definedName>
    <definedName name="XDO_GROUP_?G_3?17?">SHOF!$8:$91</definedName>
    <definedName name="XDO_GROUP_?G_3?18?">SCF!$8:$157</definedName>
    <definedName name="XDO_GROUP_?G_3?19?">SNIF!$8:$109</definedName>
    <definedName name="XDO_GROUP_?G_3?2?">#REF!</definedName>
    <definedName name="XDO_GROUP_?G_3?20?">'SMCBF-SP'!$8:$100</definedName>
    <definedName name="XDO_GROUP_?G_3?21?">SOF!$28:$66</definedName>
    <definedName name="XDO_GROUP_?G_3?22?">SMMDF!$16:$107</definedName>
    <definedName name="XDO_GROUP_?G_3?23?">SLF!$16:$127</definedName>
    <definedName name="XDO_GROUP_?G_3?24?">SDBF!$16:$74</definedName>
    <definedName name="XDO_GROUP_?G_3?25?">SSF!$16:$166</definedName>
    <definedName name="XDO_GROUP_?G_3?26?">SCRF!$8:$99</definedName>
    <definedName name="XDO_GROUP_?G_3?27?">SFEF!$8:$92</definedName>
    <definedName name="XDO_GROUP_?G_3?28?">SCHF!$8:$170</definedName>
    <definedName name="XDO_GROUP_?G_3?29?">SMUSD!$16:$129</definedName>
    <definedName name="XDO_GROUP_?G_3?3?">#REF!</definedName>
    <definedName name="XDO_GROUP_?G_3?30?">SMIDCAP!$8:$128</definedName>
    <definedName name="XDO_GROUP_?G_3?31?">SMCMF!$16:$61</definedName>
    <definedName name="XDO_GROUP_?G_3?32?">SMCOMMA!$8:$87</definedName>
    <definedName name="XDO_GROUP_?G_3?33?">SMGF!$16:$66</definedName>
    <definedName name="XDO_GROUP_?G_3?34?">SFLEXI!$8:$159</definedName>
    <definedName name="XDO_GROUP_?G_3?35?">SMAAF!$8:$159</definedName>
    <definedName name="XDO_GROUP_?G_3?36?">SBLUECHIP!$8:$108</definedName>
    <definedName name="XDO_GROUP_?G_3?37?">SAOF!$8:$302</definedName>
    <definedName name="XDO_GROUP_?G_3?38?">SIF!$8:$105</definedName>
    <definedName name="XDO_GROUP_?G_3?39?">SMLDF!$16:$148</definedName>
    <definedName name="XDO_GROUP_?G_3?4?">#REF!</definedName>
    <definedName name="XDO_GROUP_?G_3?40?">SSTDF!$16:$130</definedName>
    <definedName name="XDO_GROUP_?G_3?41?">SETFGOLD!$40:$61</definedName>
    <definedName name="XDO_GROUP_?G_3?42?">SPSU!$8:$85</definedName>
    <definedName name="XDO_GROUP_?G_3?43?">SGF!$40:$61</definedName>
    <definedName name="XDO_GROUP_?G_3?44?">SBISENSEX!$8:$89</definedName>
    <definedName name="XDO_GROUP_?G_3?45?">SSCF!$8:$118</definedName>
    <definedName name="XDO_GROUP_?G_3?46?">SBPF!$16:$106</definedName>
    <definedName name="XDO_GROUP_?G_3?47?">'SLTAF-I'!$8:$83</definedName>
    <definedName name="XDO_GROUP_?G_3?48?">'SLTAF-II'!$8:$84</definedName>
    <definedName name="XDO_GROUP_?G_3?49?">SBFS!$8:$83</definedName>
    <definedName name="XDO_GROUP_?G_3?5?">SLMF!$8:$142</definedName>
    <definedName name="XDO_GROUP_?G_3?50?">SETFNN50!$8:$109</definedName>
    <definedName name="XDO_GROUP_?G_3?51?">SETFNIFBK!$8:$71</definedName>
    <definedName name="XDO_GROUP_?G_3?52?">SETFBSE100!$8:$159</definedName>
    <definedName name="XDO_GROUP_?G_3?53?">SESF!$8:$210</definedName>
    <definedName name="XDO_GROUP_?G_3?54?">SETFNIF50!$8:$109</definedName>
    <definedName name="XDO_GROUP_?G_3?55?">'SLTAF-III'!$8:$86</definedName>
    <definedName name="XDO_GROUP_?G_3?56?">SETF10GILT!$16:$60</definedName>
    <definedName name="XDO_GROUP_?G_3?57?">'SLTAF-IV'!$8:$83</definedName>
    <definedName name="XDO_GROUP_?G_3?58?">'SLTAF-V'!$8:$87</definedName>
    <definedName name="XDO_GROUP_?G_3?59?">'SLTAF-VI'!$8:$99</definedName>
    <definedName name="XDO_GROUP_?G_3?6?">SLTEF!$8:$121</definedName>
    <definedName name="XDO_GROUP_?G_3?60?">SETFSN50!$8:$108</definedName>
    <definedName name="XDO_GROUP_?G_3?61?">SBIETFQLTY!$8:$89</definedName>
    <definedName name="XDO_GROUP_?G_3?62?">SCBF!$16:$148</definedName>
    <definedName name="XDO_GROUP_?G_3?63?">SEMVF!$8:$109</definedName>
    <definedName name="XDO_GROUP_?G_3?64?">'SFMP- Series 1'!$16:$72</definedName>
    <definedName name="XDO_GROUP_?G_3?65?">'SFMP- Series 6'!$16:$70</definedName>
    <definedName name="XDO_GROUP_?G_3?66?">'SFMP- Series 34'!$16:$65</definedName>
    <definedName name="XDO_GROUP_?G_3?67?">'SMCBF-IP'!$8:$97</definedName>
    <definedName name="XDO_GROUP_?G_3?68?">SFRDF!$16:$79</definedName>
    <definedName name="XDO_GROUP_?G_3?69?">SBIETFIT!$8:$69</definedName>
    <definedName name="XDO_GROUP_?G_3?7?">#REF!</definedName>
    <definedName name="XDO_GROUP_?G_3?70?">SBIETFPB!$8:$69</definedName>
    <definedName name="XDO_GROUP_?G_3?71?">'SRBF-AP'!$8:$108</definedName>
    <definedName name="XDO_GROUP_?G_3?72?">'SRBF-AHP'!$8:$122</definedName>
    <definedName name="XDO_GROUP_?G_3?73?">'SRBF-CHP'!$8:$120</definedName>
    <definedName name="XDO_GROUP_?G_3?74?">'SRBF-CP'!$8:$121</definedName>
    <definedName name="XDO_GROUP_?G_3?75?">'SIA-US EQUITY FOF'!$8:$60</definedName>
    <definedName name="XDO_GROUP_?G_3?76?">'SFMP- Series 41'!$16:$73</definedName>
    <definedName name="XDO_GROUP_?G_3?77?">'SFMP- Series 42'!$16:$83</definedName>
    <definedName name="XDO_GROUP_?G_3?78?">'SFMP- Series 43'!$16:$75</definedName>
    <definedName name="XDO_GROUP_?G_3?79?">'SNN50'!$8:$109</definedName>
    <definedName name="XDO_GROUP_?G_3?8?">#REF!</definedName>
    <definedName name="XDO_GROUP_?G_3?80?">'SFMP- Series 44'!$16:$75</definedName>
    <definedName name="XDO_GROUP_?G_3?81?">'SFMP- Series 45'!$16:$78</definedName>
    <definedName name="XDO_GROUP_?G_3?82?">SBIETFCON!$8:$89</definedName>
    <definedName name="XDO_GROUP_?G_3?83?">'SFMP- Series 46'!$16:$70</definedName>
    <definedName name="XDO_GROUP_?G_3?84?">'SFMP- Series 47'!$16:$70</definedName>
    <definedName name="XDO_GROUP_?G_3?85?">'SFMP- Series 48'!$16:$67</definedName>
    <definedName name="XDO_GROUP_?G_3?86?">SBAF!$8:$207</definedName>
    <definedName name="XDO_GROUP_?G_3?87?">'SFMP- Series 49'!$16:$75</definedName>
    <definedName name="XDO_GROUP_?G_3?88?">'SFMP- Series 50'!$16:$71</definedName>
    <definedName name="XDO_GROUP_?G_3?89?">'SFMP- Series 51'!$16:$80</definedName>
    <definedName name="XDO_GROUP_?G_3?9?">SMGLF!$8:$92</definedName>
    <definedName name="XDO_GROUP_?G_3?90?">'SFMP- Series 52'!$16:$74</definedName>
    <definedName name="XDO_GROUP_?G_3?91?">'SFMP- Series 53'!$16:$79</definedName>
    <definedName name="XDO_GROUP_?G_3?92?">'SFMP- Series 54'!$16:$66</definedName>
    <definedName name="XDO_GROUP_?G_3?93?">'SFMP- Series 55'!$16:$77</definedName>
    <definedName name="XDO_GROUP_?G_3?94?">'SFMP- Series 56'!$16:$65</definedName>
    <definedName name="XDO_GROUP_?G_3?95?">'SFMP- Series 57'!$16:$74</definedName>
    <definedName name="XDO_GROUP_?G_3?96?">'SFMP- Series 58'!$16:$72</definedName>
    <definedName name="XDO_GROUP_?G_3?97?">SCPSE!$16:$162</definedName>
    <definedName name="XDO_GROUP_?G_3?98?">'SFMP- Series 59'!$28:$62</definedName>
    <definedName name="XDO_GROUP_?G_3?99?">'SFMP- Series 60'!$16:$73</definedName>
    <definedName name="XDO_GROUP_?G_4?">SMEEF!$B$99:$IZ$99</definedName>
    <definedName name="XDO_GROUP_?G_4?1?">#REF!</definedName>
    <definedName name="XDO_GROUP_?G_4?10?">SLMF!$B$89:$IV$91</definedName>
    <definedName name="XDO_GROUP_?G_4?100?">SDBF!$B$18:$IV$24</definedName>
    <definedName name="XDO_GROUP_?G_4?101?">SDBF!$B$30:$IV$30</definedName>
    <definedName name="XDO_GROUP_?G_4?102?">SDBF!$B$34:$IV$36</definedName>
    <definedName name="XDO_GROUP_?G_4?103?">SDBF!$B$57:$IV$57</definedName>
    <definedName name="XDO_GROUP_?G_4?104?">SDBF!$B$67:$IV$67</definedName>
    <definedName name="XDO_GROUP_?G_4?105?">SDBF!$B$72:$IV$72</definedName>
    <definedName name="XDO_GROUP_?G_4?106?">SSF!$B$24:$IV$24</definedName>
    <definedName name="XDO_GROUP_?G_4?107?">SSF!$B$28:$IV$61</definedName>
    <definedName name="XDO_GROUP_?G_4?108?">SSF!$B$66:$IV$97</definedName>
    <definedName name="XDO_GROUP_?G_4?109?">SSF!$B$101:$IV$136</definedName>
    <definedName name="XDO_GROUP_?G_4?11?">SLMF!$B$95:$IV$95</definedName>
    <definedName name="XDO_GROUP_?G_4?110?">SSF!$B$140:$IV$140</definedName>
    <definedName name="XDO_GROUP_?G_4?111?">SSF!$B$151:$IV$151</definedName>
    <definedName name="XDO_GROUP_?G_4?112?">SSF!$B$164:$IV$164</definedName>
    <definedName name="XDO_GROUP_?G_4?113?">SCRF!$B$16:$IV$16</definedName>
    <definedName name="XDO_GROUP_?G_4?114?">SCRF!$B$21:$IV$50</definedName>
    <definedName name="XDO_GROUP_?G_4?115?">SCRF!$B$58:$IV$61</definedName>
    <definedName name="XDO_GROUP_?G_4?116?">SCRF!$B$82:$IV$82</definedName>
    <definedName name="XDO_GROUP_?G_4?117?">SCRF!$B$92:$IV$92</definedName>
    <definedName name="XDO_GROUP_?G_4?118?">SCRF!$B$97:$IV$97</definedName>
    <definedName name="XDO_GROUP_?G_4?119?">SFEF!$B$10:$IV$34</definedName>
    <definedName name="XDO_GROUP_?G_4?12?">SLMF!$B$116:$IV$116</definedName>
    <definedName name="XDO_GROUP_?G_4?120?">SFEF!$B$40:$IV$41</definedName>
    <definedName name="XDO_GROUP_?G_4?121?">SFEF!$B$66:$IV$66</definedName>
    <definedName name="XDO_GROUP_?G_4?122?">SFEF!$B$85:$IV$85</definedName>
    <definedName name="XDO_GROUP_?G_4?123?">SFEF!$B$90:$IV$90</definedName>
    <definedName name="XDO_GROUP_?G_4?124?">SCHF!$B$10:$IV$49</definedName>
    <definedName name="XDO_GROUP_?G_4?125?">SCHF!$B$57:$IV$57</definedName>
    <definedName name="XDO_GROUP_?G_4?126?">SCHF!$B$62:$IV$113</definedName>
    <definedName name="XDO_GROUP_?G_4?127?">SCHF!$B$121:$IV$126</definedName>
    <definedName name="XDO_GROUP_?G_4?128?">SCHF!$B$130:$IV$132</definedName>
    <definedName name="XDO_GROUP_?G_4?129?">SCHF!$B$139:$IV$140</definedName>
    <definedName name="XDO_GROUP_?G_4?13?">SLMF!$B$135:$IV$135</definedName>
    <definedName name="XDO_GROUP_?G_4?130?">SCHF!$B$153:$IV$153</definedName>
    <definedName name="XDO_GROUP_?G_4?131?">SCHF!$B$163:$IV$163</definedName>
    <definedName name="XDO_GROUP_?G_4?132?">SCHF!$B$168:$IV$168</definedName>
    <definedName name="XDO_GROUP_?G_4?133?">SMUSD!$B$18:$IV$43</definedName>
    <definedName name="XDO_GROUP_?G_4?134?">SMUSD!$B$49:$IV$50</definedName>
    <definedName name="XDO_GROUP_?G_4?135?">SMUSD!$B$54:$IV$54</definedName>
    <definedName name="XDO_GROUP_?G_4?136?">SMUSD!$B$58:$IV$64</definedName>
    <definedName name="XDO_GROUP_?G_4?137?">SMUSD!$B$69:$IV$75</definedName>
    <definedName name="XDO_GROUP_?G_4?138?">SMUSD!$B$79:$IV$96</definedName>
    <definedName name="XDO_GROUP_?G_4?139?">SMUSD!$B$100:$IV$101</definedName>
    <definedName name="XDO_GROUP_?G_4?14?">SLMF!$B$140:$IV$140</definedName>
    <definedName name="XDO_GROUP_?G_4?140?">SMUSD!$B$112:$IV$112</definedName>
    <definedName name="XDO_GROUP_?G_4?141?">SMUSD!$B$122:$IV$122</definedName>
    <definedName name="XDO_GROUP_?G_4?142?">SMUSD!$B$127:$IV$127</definedName>
    <definedName name="XDO_GROUP_?G_4?143?">SMIDCAP!$B$10:$IV$73</definedName>
    <definedName name="XDO_GROUP_?G_4?144?">SMIDCAP!$B$98:$IV$101</definedName>
    <definedName name="XDO_GROUP_?G_4?145?">SMIDCAP!$B$120:$IV$121</definedName>
    <definedName name="XDO_GROUP_?G_4?146?">SMIDCAP!$B$126:$IV$126</definedName>
    <definedName name="XDO_GROUP_?G_4?147?">SMCMF!$B$24:$IV$25</definedName>
    <definedName name="XDO_GROUP_?G_4?148?">SMCMF!$B$54:$IV$54</definedName>
    <definedName name="XDO_GROUP_?G_4?149?">SMCMF!$B$59:$IV$59</definedName>
    <definedName name="XDO_GROUP_?G_4?15?">SLTEF!$B$10:$IV$69</definedName>
    <definedName name="XDO_GROUP_?G_4?150?">SMCOMMA!$B$10:$IV$36</definedName>
    <definedName name="XDO_GROUP_?G_4?151?">SMCOMMA!$B$61:$IV$61</definedName>
    <definedName name="XDO_GROUP_?G_4?152?">SMCOMMA!$B$80:$IV$80</definedName>
    <definedName name="XDO_GROUP_?G_4?153?">SMCOMMA!$B$85:$IV$85</definedName>
    <definedName name="XDO_GROUP_?G_4?154?">SMGF!$B$24:$IV$30</definedName>
    <definedName name="XDO_GROUP_?G_4?155?">SMGF!$B$59:$IV$59</definedName>
    <definedName name="XDO_GROUP_?G_4?156?">SMGF!$B$64:$IV$64</definedName>
    <definedName name="XDO_GROUP_?G_4?157?">SFLEXI!$B$10:$IV$103</definedName>
    <definedName name="XDO_GROUP_?G_4?158?">SFLEXI!$B$109:$IV$111</definedName>
    <definedName name="XDO_GROUP_?G_4?159?">SFLEXI!$B$132:$IV$132</definedName>
    <definedName name="XDO_GROUP_?G_4?16?">SLTEF!$B$94:$IV$94</definedName>
    <definedName name="XDO_GROUP_?G_4?160?">SFLEXI!$B$151:$IV$152</definedName>
    <definedName name="XDO_GROUP_?G_4?161?">SFLEXI!$B$157:$IV$157</definedName>
    <definedName name="XDO_GROUP_?G_4?162?">SMAAF!$B$10:$IV$59</definedName>
    <definedName name="XDO_GROUP_?G_4?163?">SMAAF!$B$67:$IV$67</definedName>
    <definedName name="XDO_GROUP_?G_4?164?">SMAAF!$B$71:$IV$72</definedName>
    <definedName name="XDO_GROUP_?G_4?165?">SMAAF!$B$81:$IV$108</definedName>
    <definedName name="XDO_GROUP_?G_4?166?">SMAAF!$B$116:$IV$118</definedName>
    <definedName name="XDO_GROUP_?G_4?167?">SMAAF!$B$127:$IV$127</definedName>
    <definedName name="XDO_GROUP_?G_4?168?">SMAAF!$B$138:$IV$140</definedName>
    <definedName name="XDO_GROUP_?G_4?169?">SMAAF!$B$152:$IV$152</definedName>
    <definedName name="XDO_GROUP_?G_4?17?">SLTEF!$B$113:$IV$114</definedName>
    <definedName name="XDO_GROUP_?G_4?170?">SMAAF!$B$157:$IV$157</definedName>
    <definedName name="XDO_GROUP_?G_4?171?">SBLUECHIP!$B$10:$IV$54</definedName>
    <definedName name="XDO_GROUP_?G_4?172?">SBLUECHIP!$B$79:$IV$81</definedName>
    <definedName name="XDO_GROUP_?G_4?173?">SBLUECHIP!$B$100:$IV$101</definedName>
    <definedName name="XDO_GROUP_?G_4?174?">SBLUECHIP!$B$106:$IV$106</definedName>
    <definedName name="XDO_GROUP_?G_4?175?">SAOF!$B$10:$IV$217</definedName>
    <definedName name="XDO_GROUP_?G_4?176?">SAOF!$B$226:$IV$243</definedName>
    <definedName name="XDO_GROUP_?G_4?177?">SAOF!$B$256:$IV$260</definedName>
    <definedName name="XDO_GROUP_?G_4?178?">SAOF!$B$264:$IV$265</definedName>
    <definedName name="XDO_GROUP_?G_4?179?">SAOF!$B$269:$IV$272</definedName>
    <definedName name="XDO_GROUP_?G_4?18?">SLTEF!$B$119:$IV$119</definedName>
    <definedName name="XDO_GROUP_?G_4?180?">SAOF!$B$281:$IV$283</definedName>
    <definedName name="XDO_GROUP_?G_4?181?">SAOF!$B$295:$IV$295</definedName>
    <definedName name="XDO_GROUP_?G_4?182?">SAOF!$B$300:$IV$300</definedName>
    <definedName name="XDO_GROUP_?G_4?183?">SIF!$B$10:$IV$50</definedName>
    <definedName name="XDO_GROUP_?G_4?184?">SIF!$B$58:$IV$58</definedName>
    <definedName name="XDO_GROUP_?G_4?185?">SIF!$B$79:$IV$79</definedName>
    <definedName name="XDO_GROUP_?G_4?186?">SIF!$B$98:$IV$98</definedName>
    <definedName name="XDO_GROUP_?G_4?187?">SIF!$B$103:$IV$103</definedName>
    <definedName name="XDO_GROUP_?G_4?188?">SMLDF!$B$18:$IV$84</definedName>
    <definedName name="XDO_GROUP_?G_4?189?">SMLDF!$B$90:$IV$93</definedName>
    <definedName name="XDO_GROUP_?G_4?19?">#REF!</definedName>
    <definedName name="XDO_GROUP_?G_4?190?">SMLDF!$B$97:$IV$99</definedName>
    <definedName name="XDO_GROUP_?G_4?191?">SMLDF!$B$103:$IV$104</definedName>
    <definedName name="XDO_GROUP_?G_4?192?">SMLDF!$B$109:$IV$112</definedName>
    <definedName name="XDO_GROUP_?G_4?193?">SMLDF!$B$116:$IV$118</definedName>
    <definedName name="XDO_GROUP_?G_4?194?">SMLDF!$B$126:$IV$126</definedName>
    <definedName name="XDO_GROUP_?G_4?195?">SMLDF!$B$133:$IV$133</definedName>
    <definedName name="XDO_GROUP_?G_4?196?">SMLDF!$B$146:$IV$146</definedName>
    <definedName name="XDO_GROUP_?G_4?197?">SSTDF!$B$18:$IV$72</definedName>
    <definedName name="XDO_GROUP_?G_4?198?">SSTDF!$B$78:$IV$79</definedName>
    <definedName name="XDO_GROUP_?G_4?199?">SSTDF!$B$83:$IV$87</definedName>
    <definedName name="XDO_GROUP_?G_4?2?">#REF!</definedName>
    <definedName name="XDO_GROUP_?G_4?20?">#REF!</definedName>
    <definedName name="XDO_GROUP_?G_4?200?">SSTDF!$B$91:$IV$93</definedName>
    <definedName name="XDO_GROUP_?G_4?201?">SSTDF!$B$106:$IV$106</definedName>
    <definedName name="XDO_GROUP_?G_4?202?">SSTDF!$B$113:$IV$113</definedName>
    <definedName name="XDO_GROUP_?G_4?203?">SSTDF!$B$123:$IV$123</definedName>
    <definedName name="XDO_GROUP_?G_4?204?">SSTDF!$B$128:$IV$128</definedName>
    <definedName name="XDO_GROUP_?G_4?205?">SETFGOLD!$B$46:$IV$46</definedName>
    <definedName name="XDO_GROUP_?G_4?206?">SETFGOLD!$B$54:$IV$54</definedName>
    <definedName name="XDO_GROUP_?G_4?207?">SETFGOLD!$B$59:$IV$59</definedName>
    <definedName name="XDO_GROUP_?G_4?208?">SPSU!$B$10:$IV$34</definedName>
    <definedName name="XDO_GROUP_?G_4?209?">SPSU!$B$59:$IV$59</definedName>
    <definedName name="XDO_GROUP_?G_4?21?">#REF!</definedName>
    <definedName name="XDO_GROUP_?G_4?210?">SPSU!$B$78:$IV$78</definedName>
    <definedName name="XDO_GROUP_?G_4?211?">SPSU!$B$83:$IV$83</definedName>
    <definedName name="XDO_GROUP_?G_4?212?">SGF!$B$42:$IV$42</definedName>
    <definedName name="XDO_GROUP_?G_4?213?">SGF!$B$54:$IV$54</definedName>
    <definedName name="XDO_GROUP_?G_4?214?">SGF!$B$59:$IV$59</definedName>
    <definedName name="XDO_GROUP_?G_4?215?">SBISENSEX!$B$10:$IV$39</definedName>
    <definedName name="XDO_GROUP_?G_4?216?">SBISENSEX!$B$82:$IV$82</definedName>
    <definedName name="XDO_GROUP_?G_4?217?">SBISENSEX!$B$87:$IV$87</definedName>
    <definedName name="XDO_GROUP_?G_4?218?">SSCF!$B$10:$IV$67</definedName>
    <definedName name="XDO_GROUP_?G_4?219?">SSCF!$B$92:$IV$92</definedName>
    <definedName name="XDO_GROUP_?G_4?22?">#REF!</definedName>
    <definedName name="XDO_GROUP_?G_4?220?">SSCF!$B$111:$IV$111</definedName>
    <definedName name="XDO_GROUP_?G_4?221?">SSCF!$B$116:$IV$116</definedName>
    <definedName name="XDO_GROUP_?G_4?222?">SBPF!$B$18:$IV$56</definedName>
    <definedName name="XDO_GROUP_?G_4?223?">SBPF!$B$64:$IV$65</definedName>
    <definedName name="XDO_GROUP_?G_4?224?">SBPF!$B$74:$IV$76</definedName>
    <definedName name="XDO_GROUP_?G_4?225?">SBPF!$B$89:$IV$89</definedName>
    <definedName name="XDO_GROUP_?G_4?226?">SBPF!$B$99:$IV$99</definedName>
    <definedName name="XDO_GROUP_?G_4?227?">SBPF!$B$104:$IV$104</definedName>
    <definedName name="XDO_GROUP_?G_4?228?">'SLTAF-I'!$B$10:$IV$33</definedName>
    <definedName name="XDO_GROUP_?G_4?229?">'SLTAF-I'!$B$76:$IV$76</definedName>
    <definedName name="XDO_GROUP_?G_4?23?">SMGLF!$B$10:$IV$36</definedName>
    <definedName name="XDO_GROUP_?G_4?230?">'SLTAF-I'!$B$81:$IV$81</definedName>
    <definedName name="XDO_GROUP_?G_4?231?">'SLTAF-II'!$B$10:$IV$34</definedName>
    <definedName name="XDO_GROUP_?G_4?232?">'SLTAF-II'!$B$77:$IV$77</definedName>
    <definedName name="XDO_GROUP_?G_4?233?">'SLTAF-II'!$B$82:$IV$82</definedName>
    <definedName name="XDO_GROUP_?G_4?234?">SBFS!$B$10:$IV$32</definedName>
    <definedName name="XDO_GROUP_?G_4?235?">SBFS!$B$57:$IV$57</definedName>
    <definedName name="XDO_GROUP_?G_4?236?">SBFS!$B$76:$IV$76</definedName>
    <definedName name="XDO_GROUP_?G_4?237?">SBFS!$B$81:$IV$81</definedName>
    <definedName name="XDO_GROUP_?G_4?238?">SETFNN50!$B$10:$IV$59</definedName>
    <definedName name="XDO_GROUP_?G_4?239?">SETFNN50!$B$102:$IV$102</definedName>
    <definedName name="XDO_GROUP_?G_4?24?">SMGLF!$B$42:$IV$45</definedName>
    <definedName name="XDO_GROUP_?G_4?240?">SETFNN50!$B$107:$IV$107</definedName>
    <definedName name="XDO_GROUP_?G_4?241?">SETFNIFBK!$B$10:$IV$21</definedName>
    <definedName name="XDO_GROUP_?G_4?242?">SETFNIFBK!$B$64:$IV$64</definedName>
    <definedName name="XDO_GROUP_?G_4?243?">SETFNIFBK!$B$69:$IV$69</definedName>
    <definedName name="XDO_GROUP_?G_4?244?">SETFBSE100!$B$10:$IV$109</definedName>
    <definedName name="XDO_GROUP_?G_4?245?">SETFBSE100!$B$152:$IV$152</definedName>
    <definedName name="XDO_GROUP_?G_4?246?">SETFBSE100!$B$157:$IV$157</definedName>
    <definedName name="XDO_GROUP_?G_4?247?">SESF!$B$10:$IV$126</definedName>
    <definedName name="XDO_GROUP_?G_4?248?">SESF!$B$132:$IV$132</definedName>
    <definedName name="XDO_GROUP_?G_4?249?">SESF!$B$136:$IV$137</definedName>
    <definedName name="XDO_GROUP_?G_4?25?">SMGLF!$B$66:$IV$66</definedName>
    <definedName name="XDO_GROUP_?G_4?250?">SESF!$B$141:$IV$142</definedName>
    <definedName name="XDO_GROUP_?G_4?251?">SESF!$B$147:$IV$161</definedName>
    <definedName name="XDO_GROUP_?G_4?252?">SESF!$B$169:$IV$172</definedName>
    <definedName name="XDO_GROUP_?G_4?253?">SESF!$B$183:$IV$184</definedName>
    <definedName name="XDO_GROUP_?G_4?254?">SESF!$B$203:$IV$203</definedName>
    <definedName name="XDO_GROUP_?G_4?255?">SESF!$B$208:$IV$208</definedName>
    <definedName name="XDO_GROUP_?G_4?256?">SETFNIF50!$B$10:$IV$59</definedName>
    <definedName name="XDO_GROUP_?G_4?257?">SETFNIF50!$B$102:$IV$102</definedName>
    <definedName name="XDO_GROUP_?G_4?258?">SETFNIF50!$B$107:$IV$107</definedName>
    <definedName name="XDO_GROUP_?G_4?259?">'SLTAF-III'!$B$10:$IV$36</definedName>
    <definedName name="XDO_GROUP_?G_4?26?">SMGLF!$B$85:$IV$85</definedName>
    <definedName name="XDO_GROUP_?G_4?260?">'SLTAF-III'!$B$79:$IV$79</definedName>
    <definedName name="XDO_GROUP_?G_4?261?">'SLTAF-III'!$B$84:$IV$84</definedName>
    <definedName name="XDO_GROUP_?G_4?262?">SETF10GILT!$B$24:$IV$24</definedName>
    <definedName name="XDO_GROUP_?G_4?263?">SETF10GILT!$B$53:$IV$53</definedName>
    <definedName name="XDO_GROUP_?G_4?264?">SETF10GILT!$B$58:$IV$58</definedName>
    <definedName name="XDO_GROUP_?G_4?265?">'SLTAF-IV'!$B$10:$IV$33</definedName>
    <definedName name="XDO_GROUP_?G_4?266?">'SLTAF-IV'!$B$76:$IV$76</definedName>
    <definedName name="XDO_GROUP_?G_4?267?">'SLTAF-IV'!$B$81:$IV$81</definedName>
    <definedName name="XDO_GROUP_?G_4?268?">'SLTAF-V'!$B$10:$IV$37</definedName>
    <definedName name="XDO_GROUP_?G_4?269?">'SLTAF-V'!$B$80:$IV$80</definedName>
    <definedName name="XDO_GROUP_?G_4?27?">SMGLF!$B$90:$IV$90</definedName>
    <definedName name="XDO_GROUP_?G_4?270?">'SLTAF-V'!$B$85:$IV$85</definedName>
    <definedName name="XDO_GROUP_?G_4?271?">'SLTAF-VI'!$B$10:$IV$49</definedName>
    <definedName name="XDO_GROUP_?G_4?272?">'SLTAF-VI'!$B$92:$IV$92</definedName>
    <definedName name="XDO_GROUP_?G_4?273?">'SLTAF-VI'!$B$97:$IV$97</definedName>
    <definedName name="XDO_GROUP_?G_4?274?">SETFSN50!$B$10:$IV$59</definedName>
    <definedName name="XDO_GROUP_?G_4?275?">SETFSN50!$B$106:$IV$106</definedName>
    <definedName name="XDO_GROUP_?G_4?276?">SBIETFQLTY!$B$10:$IV$39</definedName>
    <definedName name="XDO_GROUP_?G_4?277?">SBIETFQLTY!$B$82:$IV$82</definedName>
    <definedName name="XDO_GROUP_?G_4?278?">SBIETFQLTY!$B$87:$IV$87</definedName>
    <definedName name="XDO_GROUP_?G_4?279?">SCBF!$B$18:$IV$95</definedName>
    <definedName name="XDO_GROUP_?G_4?28?">#REF!</definedName>
    <definedName name="XDO_GROUP_?G_4?280?">SCBF!$B$101:$IV$101</definedName>
    <definedName name="XDO_GROUP_?G_4?281?">SCBF!$B$105:$IV$107</definedName>
    <definedName name="XDO_GROUP_?G_4?282?">SCBF!$B$111:$IV$111</definedName>
    <definedName name="XDO_GROUP_?G_4?283?">SCBF!$B$118:$IV$118</definedName>
    <definedName name="XDO_GROUP_?G_4?284?">SCBF!$B$131:$IV$131</definedName>
    <definedName name="XDO_GROUP_?G_4?285?">SCBF!$B$141:$IV$141</definedName>
    <definedName name="XDO_GROUP_?G_4?286?">SCBF!$B$146:$IV$146</definedName>
    <definedName name="XDO_GROUP_?G_4?287?">SEMVF!$B$10:$IV$59</definedName>
    <definedName name="XDO_GROUP_?G_4?288?">SEMVF!$B$102:$IV$102</definedName>
    <definedName name="XDO_GROUP_?G_4?289?">SEMVF!$B$107:$IV$107</definedName>
    <definedName name="XDO_GROUP_?G_4?29?">#REF!</definedName>
    <definedName name="XDO_GROUP_?G_4?290?">'SFMP- Series 1'!$B$26:$IV$31</definedName>
    <definedName name="XDO_GROUP_?G_4?291?">'SFMP- Series 1'!$B$44:$IV$50</definedName>
    <definedName name="XDO_GROUP_?G_4?292?">'SFMP- Series 1'!$B$65:$IV$65</definedName>
    <definedName name="XDO_GROUP_?G_4?293?">'SFMP- Series 1'!$B$70:$IV$70</definedName>
    <definedName name="XDO_GROUP_?G_4?294?">'SFMP- Series 6'!$B$26:$IV$29</definedName>
    <definedName name="XDO_GROUP_?G_4?295?">'SFMP- Series 6'!$B$42:$IV$48</definedName>
    <definedName name="XDO_GROUP_?G_4?296?">'SFMP- Series 6'!$B$63:$IV$63</definedName>
    <definedName name="XDO_GROUP_?G_4?297?">'SFMP- Series 6'!$B$68:$IV$68</definedName>
    <definedName name="XDO_GROUP_?G_4?298?">'SFMP- Series 34'!$B$26:$IV$26</definedName>
    <definedName name="XDO_GROUP_?G_4?299?">'SFMP- Series 34'!$B$39:$IV$43</definedName>
    <definedName name="XDO_GROUP_?G_4?3?">#REF!</definedName>
    <definedName name="XDO_GROUP_?G_4?30?">SEHF!$B$10:$IV$47</definedName>
    <definedName name="XDO_GROUP_?G_4?300?">'SFMP- Series 34'!$B$58:$IV$58</definedName>
    <definedName name="XDO_GROUP_?G_4?301?">'SFMP- Series 34'!$B$63:$IV$63</definedName>
    <definedName name="XDO_GROUP_?G_4?302?">'SMCBF-IP'!$B$10:$IV$39</definedName>
    <definedName name="XDO_GROUP_?G_4?303?">'SMCBF-IP'!$B$45:$IV$45</definedName>
    <definedName name="XDO_GROUP_?G_4?304?">'SMCBF-IP'!$B$49:$IV$50</definedName>
    <definedName name="XDO_GROUP_?G_4?305?">'SMCBF-IP'!$B$71:$IV$71</definedName>
    <definedName name="XDO_GROUP_?G_4?306?">'SMCBF-IP'!$B$90:$IV$90</definedName>
    <definedName name="XDO_GROUP_?G_4?307?">'SMCBF-IP'!$B$95:$IV$95</definedName>
    <definedName name="XDO_GROUP_?G_4?308?">SFRDF!$B$18:$IV$25</definedName>
    <definedName name="XDO_GROUP_?G_4?309?">SFRDF!$B$33:$IV$37</definedName>
    <definedName name="XDO_GROUP_?G_4?31?">SEHF!$B$51:$IV$52</definedName>
    <definedName name="XDO_GROUP_?G_4?310?">SFRDF!$B$46:$IV$49</definedName>
    <definedName name="XDO_GROUP_?G_4?311?">SFRDF!$B$62:$IV$62</definedName>
    <definedName name="XDO_GROUP_?G_4?312?">SFRDF!$B$72:$IV$72</definedName>
    <definedName name="XDO_GROUP_?G_4?313?">SFRDF!$B$77:$IV$77</definedName>
    <definedName name="XDO_GROUP_?G_4?314?">SBIETFIT!$B$10:$IV$19</definedName>
    <definedName name="XDO_GROUP_?G_4?315?">SBIETFIT!$B$62:$IV$62</definedName>
    <definedName name="XDO_GROUP_?G_4?316?">SBIETFIT!$B$67:$IV$67</definedName>
    <definedName name="XDO_GROUP_?G_4?317?">SBIETFPB!$B$10:$IV$19</definedName>
    <definedName name="XDO_GROUP_?G_4?318?">SBIETFPB!$B$62:$IV$62</definedName>
    <definedName name="XDO_GROUP_?G_4?319?">SBIETFPB!$B$67:$IV$67</definedName>
    <definedName name="XDO_GROUP_?G_4?32?">SEHF!$B$58:$IV$59</definedName>
    <definedName name="XDO_GROUP_?G_4?320?">'SRBF-AP'!$B$10:$IV$54</definedName>
    <definedName name="XDO_GROUP_?G_4?321?">'SRBF-AP'!$B$63:$IV$64</definedName>
    <definedName name="XDO_GROUP_?G_4?322?">'SRBF-AP'!$B$72:$IV$72</definedName>
    <definedName name="XDO_GROUP_?G_4?323?">'SRBF-AP'!$B$101:$IV$101</definedName>
    <definedName name="XDO_GROUP_?G_4?324?">'SRBF-AP'!$B$106:$IV$106</definedName>
    <definedName name="XDO_GROUP_?G_4?325?">'SRBF-AHP'!$B$10:$IV$54</definedName>
    <definedName name="XDO_GROUP_?G_4?326?">'SRBF-AHP'!$B$62:$IV$63</definedName>
    <definedName name="XDO_GROUP_?G_4?327?">'SRBF-AHP'!$B$67:$IV$68</definedName>
    <definedName name="XDO_GROUP_?G_4?328?">'SRBF-AHP'!$B$73:$IV$73</definedName>
    <definedName name="XDO_GROUP_?G_4?329?">'SRBF-AHP'!$B$81:$IV$82</definedName>
    <definedName name="XDO_GROUP_?G_4?33?">SEHF!$B$63:$IV$63</definedName>
    <definedName name="XDO_GROUP_?G_4?330?">'SRBF-AHP'!$B$86:$IV$86</definedName>
    <definedName name="XDO_GROUP_?G_4?331?">'SRBF-AHP'!$B$103:$IV$103</definedName>
    <definedName name="XDO_GROUP_?G_4?332?">'SRBF-AHP'!$B$115:$IV$115</definedName>
    <definedName name="XDO_GROUP_?G_4?333?">'SRBF-AHP'!$B$120:$IV$120</definedName>
    <definedName name="XDO_GROUP_?G_4?334?">'SRBF-CHP'!$B$10:$IV$54</definedName>
    <definedName name="XDO_GROUP_?G_4?335?">'SRBF-CHP'!$B$63:$IV$71</definedName>
    <definedName name="XDO_GROUP_?G_4?336?">'SRBF-CHP'!$B$79:$IV$84</definedName>
    <definedName name="XDO_GROUP_?G_4?337?">'SRBF-CHP'!$B$113:$IV$113</definedName>
    <definedName name="XDO_GROUP_?G_4?338?">'SRBF-CHP'!$B$118:$IV$118</definedName>
    <definedName name="XDO_GROUP_?G_4?339?">'SRBF-CP'!$B$10:$IV$54</definedName>
    <definedName name="XDO_GROUP_?G_4?34?">SEHF!$B$72:$IV$108</definedName>
    <definedName name="XDO_GROUP_?G_4?340?">'SRBF-CP'!$B$63:$IV$70</definedName>
    <definedName name="XDO_GROUP_?G_4?341?">'SRBF-CP'!$B$78:$IV$83</definedName>
    <definedName name="XDO_GROUP_?G_4?342?">'SRBF-CP'!$B$87:$IV$87</definedName>
    <definedName name="XDO_GROUP_?G_4?343?">'SRBF-CP'!$B$114:$IV$114</definedName>
    <definedName name="XDO_GROUP_?G_4?344?">'SRBF-CP'!$B$119:$IV$119</definedName>
    <definedName name="XDO_GROUP_?G_4?345?">'SIA-US EQUITY FOF'!$B$14:$IV$14</definedName>
    <definedName name="XDO_GROUP_?G_4?346?">'SIA-US EQUITY FOF'!$B$53:$IV$53</definedName>
    <definedName name="XDO_GROUP_?G_4?347?">'SIA-US EQUITY FOF'!$B$58:$IV$58</definedName>
    <definedName name="XDO_GROUP_?G_4?348?">'SFMP- Series 41'!$B$18:$IV$19</definedName>
    <definedName name="XDO_GROUP_?G_4?349?">'SFMP- Series 41'!$B$27:$IV$27</definedName>
    <definedName name="XDO_GROUP_?G_4?35?">SEHF!$B$114:$IV$114</definedName>
    <definedName name="XDO_GROUP_?G_4?350?">'SFMP- Series 41'!$B$31:$IV$34</definedName>
    <definedName name="XDO_GROUP_?G_4?351?">'SFMP- Series 41'!$B$47:$IV$51</definedName>
    <definedName name="XDO_GROUP_?G_4?352?">'SFMP- Series 41'!$B$66:$IV$66</definedName>
    <definedName name="XDO_GROUP_?G_4?353?">'SFMP- Series 41'!$B$71:$IV$71</definedName>
    <definedName name="XDO_GROUP_?G_4?354?">'SFMP- Series 42'!$B$18:$IV$18</definedName>
    <definedName name="XDO_GROUP_?G_4?355?">'SFMP- Series 42'!$B$28:$IV$40</definedName>
    <definedName name="XDO_GROUP_?G_4?356?">'SFMP- Series 42'!$B$53:$IV$61</definedName>
    <definedName name="XDO_GROUP_?G_4?357?">'SFMP- Series 42'!$B$76:$IV$76</definedName>
    <definedName name="XDO_GROUP_?G_4?358?">'SFMP- Series 42'!$B$81:$IV$81</definedName>
    <definedName name="XDO_GROUP_?G_4?359?">'SFMP- Series 43'!$B$26:$IV$34</definedName>
    <definedName name="XDO_GROUP_?G_4?36?">SEHF!$B$118:$IV$125</definedName>
    <definedName name="XDO_GROUP_?G_4?360?">'SFMP- Series 43'!$B$47:$IV$53</definedName>
    <definedName name="XDO_GROUP_?G_4?361?">'SFMP- Series 43'!$B$68:$IV$68</definedName>
    <definedName name="XDO_GROUP_?G_4?362?">'SFMP- Series 43'!$B$73:$IV$73</definedName>
    <definedName name="XDO_GROUP_?G_4?363?">'SNN50'!$B$10:$IV$59</definedName>
    <definedName name="XDO_GROUP_?G_4?364?">'SNN50'!$B$102:$IV$102</definedName>
    <definedName name="XDO_GROUP_?G_4?365?">'SNN50'!$B$107:$IV$107</definedName>
    <definedName name="XDO_GROUP_?G_4?366?">'SFMP- Series 44'!$B$26:$IV$31</definedName>
    <definedName name="XDO_GROUP_?G_4?367?">'SFMP- Series 44'!$B$44:$IV$53</definedName>
    <definedName name="XDO_GROUP_?G_4?368?">'SFMP- Series 44'!$B$68:$IV$68</definedName>
    <definedName name="XDO_GROUP_?G_4?369?">'SFMP- Series 44'!$B$73:$IV$73</definedName>
    <definedName name="XDO_GROUP_?G_4?37?">SEHF!$B$134:$IV$135</definedName>
    <definedName name="XDO_GROUP_?G_4?370?">'SFMP- Series 45'!$B$26:$IV$33</definedName>
    <definedName name="XDO_GROUP_?G_4?371?">'SFMP- Series 45'!$B$46:$IV$56</definedName>
    <definedName name="XDO_GROUP_?G_4?372?">'SFMP- Series 45'!$B$71:$IV$71</definedName>
    <definedName name="XDO_GROUP_?G_4?373?">'SFMP- Series 45'!$B$76:$IV$76</definedName>
    <definedName name="XDO_GROUP_?G_4?374?">SBIETFCON!$B$10:$IV$39</definedName>
    <definedName name="XDO_GROUP_?G_4?375?">SBIETFCON!$B$82:$IV$82</definedName>
    <definedName name="XDO_GROUP_?G_4?376?">SBIETFCON!$B$87:$IV$87</definedName>
    <definedName name="XDO_GROUP_?G_4?377?">'SFMP- Series 46'!$B$26:$IV$29</definedName>
    <definedName name="XDO_GROUP_?G_4?378?">'SFMP- Series 46'!$B$42:$IV$48</definedName>
    <definedName name="XDO_GROUP_?G_4?379?">'SFMP- Series 46'!$B$63:$IV$63</definedName>
    <definedName name="XDO_GROUP_?G_4?38?">SEHF!$B$143:$IV$143</definedName>
    <definedName name="XDO_GROUP_?G_4?380?">'SFMP- Series 46'!$B$68:$IV$68</definedName>
    <definedName name="XDO_GROUP_?G_4?381?">'SFMP- Series 47'!$B$26:$IV$27</definedName>
    <definedName name="XDO_GROUP_?G_4?382?">'SFMP- Series 47'!$B$40:$IV$48</definedName>
    <definedName name="XDO_GROUP_?G_4?383?">'SFMP- Series 47'!$B$63:$IV$63</definedName>
    <definedName name="XDO_GROUP_?G_4?384?">'SFMP- Series 47'!$B$68:$IV$68</definedName>
    <definedName name="XDO_GROUP_?G_4?385?">'SFMP- Series 48'!$B$26:$IV$28</definedName>
    <definedName name="XDO_GROUP_?G_4?386?">'SFMP- Series 48'!$B$41:$IV$45</definedName>
    <definedName name="XDO_GROUP_?G_4?387?">'SFMP- Series 48'!$B$60:$IV$60</definedName>
    <definedName name="XDO_GROUP_?G_4?388?">'SFMP- Series 48'!$B$65:$IV$65</definedName>
    <definedName name="XDO_GROUP_?G_4?389?">SBAF!$B$10:$IV$107</definedName>
    <definedName name="XDO_GROUP_?G_4?39?">SEHF!$B$158:$IV$158</definedName>
    <definedName name="XDO_GROUP_?G_4?390?">SBAF!$B$113:$IV$113</definedName>
    <definedName name="XDO_GROUP_?G_4?391?">SBAF!$B$117:$IV$117</definedName>
    <definedName name="XDO_GROUP_?G_4?392?">SBAF!$B$121:$IV$122</definedName>
    <definedName name="XDO_GROUP_?G_4?393?">SBAF!$B$131:$IV$155</definedName>
    <definedName name="XDO_GROUP_?G_4?394?">SBAF!$B$163:$IV$169</definedName>
    <definedName name="XDO_GROUP_?G_4?395?">SBAF!$B$178:$IV$179</definedName>
    <definedName name="XDO_GROUP_?G_4?396?">SBAF!$B$200:$IV$200</definedName>
    <definedName name="XDO_GROUP_?G_4?397?">SBAF!$B$205:$IV$205</definedName>
    <definedName name="XDO_GROUP_?G_4?398?">'SFMP- Series 49'!$B$26:$IV$33</definedName>
    <definedName name="XDO_GROUP_?G_4?399?">'SFMP- Series 49'!$B$46:$IV$53</definedName>
    <definedName name="XDO_GROUP_?G_4?4?">#REF!</definedName>
    <definedName name="XDO_GROUP_?G_4?40?">SEHF!$B$163:$IV$163</definedName>
    <definedName name="XDO_GROUP_?G_4?400?">'SFMP- Series 49'!$B$68:$IV$68</definedName>
    <definedName name="XDO_GROUP_?G_4?401?">'SFMP- Series 49'!$B$73:$IV$73</definedName>
    <definedName name="XDO_GROUP_?G_4?402?">'SFMP- Series 50'!$B$26:$IV$30</definedName>
    <definedName name="XDO_GROUP_?G_4?403?">'SFMP- Series 50'!$B$43:$IV$49</definedName>
    <definedName name="XDO_GROUP_?G_4?404?">'SFMP- Series 50'!$B$64:$IV$64</definedName>
    <definedName name="XDO_GROUP_?G_4?405?">'SFMP- Series 50'!$B$69:$IV$69</definedName>
    <definedName name="XDO_GROUP_?G_4?406?">'SFMP- Series 51'!$B$26:$IV$36</definedName>
    <definedName name="XDO_GROUP_?G_4?407?">'SFMP- Series 51'!$B$49:$IV$58</definedName>
    <definedName name="XDO_GROUP_?G_4?408?">'SFMP- Series 51'!$B$73:$IV$73</definedName>
    <definedName name="XDO_GROUP_?G_4?409?">'SFMP- Series 51'!$B$78:$IV$78</definedName>
    <definedName name="XDO_GROUP_?G_4?41?">#REF!</definedName>
    <definedName name="XDO_GROUP_?G_4?410?">'SFMP- Series 52'!$B$26:$IV$30</definedName>
    <definedName name="XDO_GROUP_?G_4?411?">'SFMP- Series 52'!$B$43:$IV$52</definedName>
    <definedName name="XDO_GROUP_?G_4?412?">'SFMP- Series 52'!$B$67:$IV$67</definedName>
    <definedName name="XDO_GROUP_?G_4?413?">'SFMP- Series 52'!$B$72:$IV$72</definedName>
    <definedName name="XDO_GROUP_?G_4?414?">'SFMP- Series 53'!$B$26:$IV$34</definedName>
    <definedName name="XDO_GROUP_?G_4?415?">'SFMP- Series 53'!$B$47:$IV$57</definedName>
    <definedName name="XDO_GROUP_?G_4?416?">'SFMP- Series 53'!$B$72:$IV$72</definedName>
    <definedName name="XDO_GROUP_?G_4?417?">'SFMP- Series 53'!$B$77:$IV$77</definedName>
    <definedName name="XDO_GROUP_?G_4?418?">'SFMP- Series 54'!$B$26:$IV$28</definedName>
    <definedName name="XDO_GROUP_?G_4?419?">'SFMP- Series 54'!$B$41:$IV$44</definedName>
    <definedName name="XDO_GROUP_?G_4?42?">#REF!</definedName>
    <definedName name="XDO_GROUP_?G_4?420?">'SFMP- Series 54'!$B$59:$IV$59</definedName>
    <definedName name="XDO_GROUP_?G_4?421?">'SFMP- Series 54'!$B$64:$IV$64</definedName>
    <definedName name="XDO_GROUP_?G_4?422?">'SFMP- Series 55'!$B$26:$IV$32</definedName>
    <definedName name="XDO_GROUP_?G_4?423?">'SFMP- Series 55'!$B$45:$IV$55</definedName>
    <definedName name="XDO_GROUP_?G_4?424?">'SFMP- Series 55'!$B$70:$IV$70</definedName>
    <definedName name="XDO_GROUP_?G_4?425?">'SFMP- Series 55'!$B$75:$IV$75</definedName>
    <definedName name="XDO_GROUP_?G_4?426?">'SFMP- Series 56'!$B$26:$IV$28</definedName>
    <definedName name="XDO_GROUP_?G_4?427?">'SFMP- Series 56'!$B$41:$IV$43</definedName>
    <definedName name="XDO_GROUP_?G_4?428?">'SFMP- Series 56'!$B$58:$IV$58</definedName>
    <definedName name="XDO_GROUP_?G_4?429?">'SFMP- Series 56'!$B$63:$IV$63</definedName>
    <definedName name="XDO_GROUP_?G_4?43?">SMIF!$B$18:$IV$31</definedName>
    <definedName name="XDO_GROUP_?G_4?430?">'SFMP- Series 57'!$B$26:$IV$29</definedName>
    <definedName name="XDO_GROUP_?G_4?431?">'SFMP- Series 57'!$B$42:$IV$52</definedName>
    <definedName name="XDO_GROUP_?G_4?432?">'SFMP- Series 57'!$B$67:$IV$67</definedName>
    <definedName name="XDO_GROUP_?G_4?433?">'SFMP- Series 57'!$B$72:$IV$72</definedName>
    <definedName name="XDO_GROUP_?G_4?434?">'SFMP- Series 58'!$B$26:$IV$31</definedName>
    <definedName name="XDO_GROUP_?G_4?435?">'SFMP- Series 58'!$B$44:$IV$50</definedName>
    <definedName name="XDO_GROUP_?G_4?436?">'SFMP- Series 58'!$B$65:$IV$65</definedName>
    <definedName name="XDO_GROUP_?G_4?437?">'SFMP- Series 58'!$B$70:$IV$70</definedName>
    <definedName name="XDO_GROUP_?G_4?438?">SCPSE!$B$18:$IV$45</definedName>
    <definedName name="XDO_GROUP_?G_4?439?">SCPSE!$B$53:$IV$54</definedName>
    <definedName name="XDO_GROUP_?G_4?44?">SMIF!$B$39:$IV$42</definedName>
    <definedName name="XDO_GROUP_?G_4?440?">SCPSE!$B$58:$IV$128</definedName>
    <definedName name="XDO_GROUP_?G_4?441?">SCPSE!$B$155:$IV$155</definedName>
    <definedName name="XDO_GROUP_?G_4?442?">SCPSE!$B$160:$IV$160</definedName>
    <definedName name="XDO_GROUP_?G_4?443?">'SFMP- Series 59'!$B$38:$IV$40</definedName>
    <definedName name="XDO_GROUP_?G_4?444?">'SFMP- Series 59'!$B$55:$IV$55</definedName>
    <definedName name="XDO_GROUP_?G_4?445?">'SFMP- Series 59'!$B$60:$IV$60</definedName>
    <definedName name="XDO_GROUP_?G_4?446?">'SFMP- Series 60'!$B$26:$IV$30</definedName>
    <definedName name="XDO_GROUP_?G_4?447?">'SFMP- Series 60'!$B$43:$IV$51</definedName>
    <definedName name="XDO_GROUP_?G_4?448?">'SFMP- Series 60'!$B$66:$IV$66</definedName>
    <definedName name="XDO_GROUP_?G_4?449?">'SFMP- Series 60'!$B$71:$IV$71</definedName>
    <definedName name="XDO_GROUP_?G_4?45?">SMIF!$B$51:$IV$52</definedName>
    <definedName name="XDO_GROUP_?G_4?450?">SMCF!$B$10:$IV$53</definedName>
    <definedName name="XDO_GROUP_?G_4?451?">SMCF!$B$68:$IV$68</definedName>
    <definedName name="XDO_GROUP_?G_4?452?">SMCF!$B$79:$IV$80</definedName>
    <definedName name="XDO_GROUP_?G_4?453?">SMCF!$B$99:$IV$99</definedName>
    <definedName name="XDO_GROUP_?G_4?454?">SMCF!$B$104:$IV$104</definedName>
    <definedName name="XDO_GROUP_?G_4?455?">'SFMP- Series 61'!$B$26:$IV$36</definedName>
    <definedName name="XDO_GROUP_?G_4?456?">'SFMP- Series 61'!$B$49:$IV$58</definedName>
    <definedName name="XDO_GROUP_?G_4?457?">'SFMP- Series 61'!$B$73:$IV$73</definedName>
    <definedName name="XDO_GROUP_?G_4?458?">'SFMP- Series 61'!$B$78:$IV$78</definedName>
    <definedName name="XDO_GROUP_?G_4?459?">'SFMP- Series 66'!$B$26:$IV$34</definedName>
    <definedName name="XDO_GROUP_?G_4?46?">SMIF!$B$65:$IV$65</definedName>
    <definedName name="XDO_GROUP_?G_4?460?">'SFMP- Series 66'!$B$47:$IV$56</definedName>
    <definedName name="XDO_GROUP_?G_4?461?">'SFMP- Series 66'!$B$71:$IV$71</definedName>
    <definedName name="XDO_GROUP_?G_4?462?">'SFMP- Series 66'!$B$76:$IV$76</definedName>
    <definedName name="XDO_GROUP_?G_4?463?">'SFMP- Series 67'!$B$26:$IV$34</definedName>
    <definedName name="XDO_GROUP_?G_4?464?">'SFMP- Series 67'!$B$47:$IV$56</definedName>
    <definedName name="XDO_GROUP_?G_4?465?">'SFMP- Series 67'!$B$71:$IV$71</definedName>
    <definedName name="XDO_GROUP_?G_4?466?">'SFMP- Series 67'!$B$76:$IV$76</definedName>
    <definedName name="XDO_GROUP_?G_4?467?">'SFMP- Series 64'!$B$24:$IV$24</definedName>
    <definedName name="XDO_GROUP_?G_4?468?">'SFMP- Series 64'!$B$28:$IV$32</definedName>
    <definedName name="XDO_GROUP_?G_4?469?">'SFMP- Series 64'!$B$45:$IV$53</definedName>
    <definedName name="XDO_GROUP_?G_4?47?">SMIF!$B$75:$IV$75</definedName>
    <definedName name="XDO_GROUP_?G_4?470?">'SFMP- Series 64'!$B$68:$IV$68</definedName>
    <definedName name="XDO_GROUP_?G_4?471?">'SFMP- Series 64'!$B$73:$IV$73</definedName>
    <definedName name="XDO_GROUP_?G_4?472?">'SFMP- Series 68'!$B$24:$IV$24</definedName>
    <definedName name="XDO_GROUP_?G_4?473?">'SFMP- Series 68'!$B$39:$IV$41</definedName>
    <definedName name="XDO_GROUP_?G_4?474?">'SFMP- Series 68'!$B$56:$IV$56</definedName>
    <definedName name="XDO_GROUP_?G_4?475?">'SFMP- Series 68'!$B$61:$IV$61</definedName>
    <definedName name="XDO_GROUP_?G_4?476?">SNM150IF!$B$10:$IV$159</definedName>
    <definedName name="XDO_GROUP_?G_4?477?">SNM150IF!$B$202:$IV$202</definedName>
    <definedName name="XDO_GROUP_?G_4?478?">SNM150IF!$B$207:$IV$207</definedName>
    <definedName name="XDO_GROUP_?G_4?479?">SNS250IF!$B$10:$IV$259</definedName>
    <definedName name="XDO_GROUP_?G_4?48?">SMIF!$B$80:$IV$80</definedName>
    <definedName name="XDO_GROUP_?G_4?480?">SNS250IF!$B$302:$IV$302</definedName>
    <definedName name="XDO_GROUP_?G_4?481?">SNS250IF!$B$307:$IV$307</definedName>
    <definedName name="XDO_GROUP_?G_4?482?">'SCIGI-JUN 2036'!$B$24:$IV$25</definedName>
    <definedName name="XDO_GROUP_?G_4?483?">'SCIGI-JUN 2036'!$B$54:$IV$54</definedName>
    <definedName name="XDO_GROUP_?G_4?484?">'SCIGI-JUN 2036'!$B$59:$IV$59</definedName>
    <definedName name="XDO_GROUP_?G_4?485?">'SCIGI-APR 2029'!$B$24:$IV$24</definedName>
    <definedName name="XDO_GROUP_?G_4?486?">'SCIGI-APR 2029'!$B$53:$IV$53</definedName>
    <definedName name="XDO_GROUP_?G_4?487?">'SCIGI-APR 2029'!$B$58:$IV$58</definedName>
    <definedName name="XDO_GROUP_?G_4?488?">'SCISI-SEP 2027'!$B$24:$IV$24</definedName>
    <definedName name="XDO_GROUP_?G_4?489?">'SCISI-SEP 2027'!$B$28:$IV$44</definedName>
    <definedName name="XDO_GROUP_?G_4?49?">#REF!</definedName>
    <definedName name="XDO_GROUP_?G_4?490?">'SCISI-SEP 2027'!$B$71:$IV$71</definedName>
    <definedName name="XDO_GROUP_?G_4?491?">'SCISI-SEP 2027'!$B$76:$IV$76</definedName>
    <definedName name="XDO_GROUP_?G_4?492?">'SFMP- Series 72'!$B$38:$IV$41</definedName>
    <definedName name="XDO_GROUP_?G_4?493?">'SFMP- Series 72'!$B$56:$IV$56</definedName>
    <definedName name="XDO_GROUP_?G_4?494?">'SFMP- Series 72'!$B$61:$IV$61</definedName>
    <definedName name="XDO_GROUP_?G_4?495?">'SFMP- Series 73'!$B$38:$IV$41</definedName>
    <definedName name="XDO_GROUP_?G_4?496?">'SFMP- Series 73'!$B$56:$IV$56</definedName>
    <definedName name="XDO_GROUP_?G_4?497?">'SFMP- Series 73'!$B$61:$IV$61</definedName>
    <definedName name="XDO_GROUP_?G_4?498?">SLDF!$B$24:$IV$33</definedName>
    <definedName name="XDO_GROUP_?G_4?499?">SLDF!$B$54:$IV$54</definedName>
    <definedName name="XDO_GROUP_?G_4?5?">#REF!</definedName>
    <definedName name="XDO_GROUP_?G_4?50?">#REF!</definedName>
    <definedName name="XDO_GROUP_?G_4?500?">SLDF!$B$64:$IV$64</definedName>
    <definedName name="XDO_GROUP_?G_4?501?">SLDF!$B$69:$IV$69</definedName>
    <definedName name="XDO_GROUP_?G_4?502?">'SFMP- Series 74'!$B$26:$IV$33</definedName>
    <definedName name="XDO_GROUP_?G_4?503?">'SFMP- Series 74'!$B$46:$IV$50</definedName>
    <definedName name="XDO_GROUP_?G_4?504?">'SFMP- Series 74'!$B$65:$IV$65</definedName>
    <definedName name="XDO_GROUP_?G_4?505?">'SFMP- Series 74'!$B$70:$IV$70</definedName>
    <definedName name="XDO_GROUP_?G_4?506?">'SFMP- Series 76'!$B$18:$IV$21</definedName>
    <definedName name="XDO_GROUP_?G_4?507?">'SFMP- Series 76'!$B$31:$IV$31</definedName>
    <definedName name="XDO_GROUP_?G_4?508?">'SFMP- Series 76'!$B$44:$IV$49</definedName>
    <definedName name="XDO_GROUP_?G_4?509?">'SFMP- Series 76'!$B$64:$IV$64</definedName>
    <definedName name="XDO_GROUP_?G_4?51?">SCOF!$B$10:$IV$59</definedName>
    <definedName name="XDO_GROUP_?G_4?510?">'SFMP- Series 76'!$B$69:$IV$69</definedName>
    <definedName name="XDO_GROUP_?G_4?511?">'SFMP- Series 78'!$B$18:$IV$22</definedName>
    <definedName name="XDO_GROUP_?G_4?512?">'SFMP- Series 78'!$B$32:$IV$34</definedName>
    <definedName name="XDO_GROUP_?G_4?513?">'SFMP- Series 78'!$B$47:$IV$51</definedName>
    <definedName name="XDO_GROUP_?G_4?514?">'SFMP- Series 78'!$B$66:$IV$66</definedName>
    <definedName name="XDO_GROUP_?G_4?515?">'SFMP- Series 78'!$B$71:$IV$71</definedName>
    <definedName name="XDO_GROUP_?G_4?516?">SDYF!$B$10:$IV$50</definedName>
    <definedName name="XDO_GROUP_?G_4?517?">SDYF!$B$58:$IV$58</definedName>
    <definedName name="XDO_GROUP_?G_4?518?">SDYF!$B$62:$IV$65</definedName>
    <definedName name="XDO_GROUP_?G_4?519?">SDYF!$B$86:$IV$86</definedName>
    <definedName name="XDO_GROUP_?G_4?52?">SCOF!$B$84:$IV$84</definedName>
    <definedName name="XDO_GROUP_?G_4?520?">SDYF!$B$105:$IV$105</definedName>
    <definedName name="XDO_GROUP_?G_4?521?">SDYF!$B$110:$IV$110</definedName>
    <definedName name="XDO_GROUP_?G_4?522?">'SFMP- Series 79'!$B$18:$IV$21</definedName>
    <definedName name="XDO_GROUP_?G_4?523?">'SFMP- Series 79'!$B$42:$IV$44</definedName>
    <definedName name="XDO_GROUP_?G_4?524?">'SFMP- Series 79'!$B$59:$IV$59</definedName>
    <definedName name="XDO_GROUP_?G_4?525?">'SFMP- Series 79'!$B$64:$IV$64</definedName>
    <definedName name="XDO_GROUP_?G_4?526?">'SFMP- Series 81'!$B$18:$IV$25</definedName>
    <definedName name="XDO_GROUP_?G_4?527?">'SFMP- Series 81'!$B$35:$IV$41</definedName>
    <definedName name="XDO_GROUP_?G_4?528?">'SFMP- Series 81'!$B$54:$IV$59</definedName>
    <definedName name="XDO_GROUP_?G_4?529?">'SFMP- Series 81'!$B$74:$IV$74</definedName>
    <definedName name="XDO_GROUP_?G_4?53?">SCOF!$B$103:$IV$103</definedName>
    <definedName name="XDO_GROUP_?G_4?530?">'SFMP- Series 81'!$B$79:$IV$79</definedName>
    <definedName name="XDO_GROUP_?G_4?531?">'SBI-BSE-SENSEX-IF'!$B$10:$IV$39</definedName>
    <definedName name="XDO_GROUP_?G_4?532?">'SBI-BSE-SENSEX-IF'!$B$82:$IV$82</definedName>
    <definedName name="XDO_GROUP_?G_4?533?">'SBI-BSE-SENSEX-IF'!$B$87:$IV$87</definedName>
    <definedName name="XDO_GROUP_?G_4?534?">LIQUIDSBI!$B$52:$IV$52</definedName>
    <definedName name="XDO_GROUP_?G_4?535?">LIQUIDSBI!$B$57:$IV$57</definedName>
    <definedName name="XDO_GROUP_?G_4?536?">SN50EWIF!$B$10:$IV$59</definedName>
    <definedName name="XDO_GROUP_?G_4?537?">SN50EWIF!$B$102:$IV$102</definedName>
    <definedName name="XDO_GROUP_?G_4?538?">SN50EWIF!$B$107:$IV$107</definedName>
    <definedName name="XDO_GROUP_?G_4?539?">SEOF!$B$10:$IV$38</definedName>
    <definedName name="XDO_GROUP_?G_4?54?">SCOF!$B$108:$IV$108</definedName>
    <definedName name="XDO_GROUP_?G_4?540?">SEOF!$B$63:$IV$63</definedName>
    <definedName name="XDO_GROUP_?G_4?541?">SEOF!$B$82:$IV$82</definedName>
    <definedName name="XDO_GROUP_?G_4?542?">SEOF!$B$87:$IV$87</definedName>
    <definedName name="XDO_GROUP_?G_4?543?">'SBI-AOF'!$B$10:$IV$36</definedName>
    <definedName name="XDO_GROUP_?G_4?544?">'SBI-AOF'!$B$61:$IV$61</definedName>
    <definedName name="XDO_GROUP_?G_4?545?">'SBI-AOF'!$B$80:$IV$80</definedName>
    <definedName name="XDO_GROUP_?G_4?546?">'SBI-AOF'!$B$85:$IV$85</definedName>
    <definedName name="XDO_GROUP_?G_4?547?">'SBI Silver ETF'!$B$54:$IV$54</definedName>
    <definedName name="XDO_GROUP_?G_4?548?">'SBI Silver ETF'!#REF!</definedName>
    <definedName name="XDO_GROUP_?G_4?549?">'SBI Silver ETF'!$B$59:$IV$59</definedName>
    <definedName name="XDO_GROUP_?G_4?55?">STOF!$B$10:$IV$34</definedName>
    <definedName name="XDO_GROUP_?G_4?550?">'SBI Silver ETF Fund of Fund'!$B$42:$IV$42</definedName>
    <definedName name="XDO_GROUP_?G_4?551?">'SBI Silver ETF Fund of Fund'!$B$54:$IV$54</definedName>
    <definedName name="XDO_GROUP_?G_4?552?">'SBI Silver ETF Fund of Fund'!$B$59:$IV$59</definedName>
    <definedName name="XDO_GROUP_?G_4?553?">'SBI Nifty50 Equal Weight ETF'!$B$10:$IV$59</definedName>
    <definedName name="XDO_GROUP_?G_4?554?">'SBI Nifty50 Equal Weight ETF'!$B$102:$IV$102</definedName>
    <definedName name="XDO_GROUP_?G_4?555?">'SBI Nifty50 Equal Weight ETF'!$B$107:$IV$107</definedName>
    <definedName name="XDO_GROUP_?G_4?556?">SIOF!$B$10:$IV$47</definedName>
    <definedName name="XDO_GROUP_?G_4?557?">SIOF!$B$72:$IV$72</definedName>
    <definedName name="XDO_GROUP_?G_4?558?">SIOF!$B$91:$IV$91</definedName>
    <definedName name="XDO_GROUP_?G_4?559?">SIOF!$B$96:$IV$96</definedName>
    <definedName name="XDO_GROUP_?G_4?56?">STOF!$B$38:$IV$39</definedName>
    <definedName name="XDO_GROUP_?G_4?560?">'SBI Nifty 500 Index Fund'!$B$10:$IV$509</definedName>
    <definedName name="XDO_GROUP_?G_4?561?">'SBI Nifty 500 Index Fund'!$B$552:$IV$552</definedName>
    <definedName name="XDO_GROUP_?G_4?562?">'SBI Nifty 500 Index Fund'!$B$557:$IV$557</definedName>
    <definedName name="XDO_GROUP_?G_4?563?">SBINICIF!$B$10:$IV$39</definedName>
    <definedName name="XDO_GROUP_?G_4?564?">SBINICIF!$B$82:$IV$82</definedName>
    <definedName name="XDO_GROUP_?G_4?565?">SBINICIF!$B$87:$IV$87</definedName>
    <definedName name="XDO_GROUP_?G_4?566?">'SBI Quant Fund'!$B$10:$IV$33</definedName>
    <definedName name="XDO_GROUP_?G_4?567?">'SBI Quant Fund'!$B$76:$IV$76</definedName>
    <definedName name="XDO_GROUP_?G_4?568?">'SBI Quant Fund'!$B$81:$IV$81</definedName>
    <definedName name="XDO_GROUP_?G_4?569?">#REF!</definedName>
    <definedName name="XDO_GROUP_?G_4?57?">STOF!$B$43:$IV$47</definedName>
    <definedName name="XDO_GROUP_?G_4?570?">#REF!</definedName>
    <definedName name="XDO_GROUP_?G_4?571?">#REF!</definedName>
    <definedName name="XDO_GROUP_?G_4?572?">#REF!</definedName>
    <definedName name="XDO_GROUP_?G_4?573?">#REF!</definedName>
    <definedName name="XDO_GROUP_?G_4?574?">#REF!</definedName>
    <definedName name="XDO_GROUP_?G_4?575?">#REF!</definedName>
    <definedName name="XDO_GROUP_?G_4?576?">#REF!</definedName>
    <definedName name="XDO_GROUP_?G_4?577?">#REF!</definedName>
    <definedName name="XDO_GROUP_?G_4?578?">#REF!</definedName>
    <definedName name="XDO_GROUP_?G_4?579?">#REF!</definedName>
    <definedName name="XDO_GROUP_?G_4?58?">STOF!$B$68:$IV$68</definedName>
    <definedName name="XDO_GROUP_?G_4?580?">#REF!</definedName>
    <definedName name="XDO_GROUP_?G_4?581?">#REF!</definedName>
    <definedName name="XDO_GROUP_?G_4?582?">#REF!</definedName>
    <definedName name="XDO_GROUP_?G_4?583?">#REF!</definedName>
    <definedName name="XDO_GROUP_?G_4?584?">#REF!</definedName>
    <definedName name="XDO_GROUP_?G_4?585?">#REF!</definedName>
    <definedName name="XDO_GROUP_?G_4?59?">STOF!$B$87:$IV$87</definedName>
    <definedName name="XDO_GROUP_?G_4?6?">#REF!</definedName>
    <definedName name="XDO_GROUP_?G_4?60?">STOF!$B$92:$IV$92</definedName>
    <definedName name="XDO_GROUP_?G_4?61?">SHOF!$B$10:$IV$38</definedName>
    <definedName name="XDO_GROUP_?G_4?62?">SHOF!$B$44:$IV$44</definedName>
    <definedName name="XDO_GROUP_?G_4?63?">SHOF!$B$65:$IV$65</definedName>
    <definedName name="XDO_GROUP_?G_4?64?">SHOF!$B$84:$IV$84</definedName>
    <definedName name="XDO_GROUP_?G_4?65?">SHOF!$B$89:$IV$89</definedName>
    <definedName name="XDO_GROUP_?G_4?66?">SCF!$B$10:$IV$95</definedName>
    <definedName name="XDO_GROUP_?G_4?67?">SCF!$B$101:$IV$102</definedName>
    <definedName name="XDO_GROUP_?G_4?68?">SCF!$B$106:$IV$106</definedName>
    <definedName name="XDO_GROUP_?G_4?69?">SCF!$B$127:$IV$131</definedName>
    <definedName name="XDO_GROUP_?G_4?7?">#REF!</definedName>
    <definedName name="XDO_GROUP_?G_4?70?">SCF!$B$150:$IV$150</definedName>
    <definedName name="XDO_GROUP_?G_4?71?">SCF!$B$155:$IV$155</definedName>
    <definedName name="XDO_GROUP_?G_4?72?">SNIF!$B$10:$IV$59</definedName>
    <definedName name="XDO_GROUP_?G_4?73?">SNIF!$B$102:$IV$102</definedName>
    <definedName name="XDO_GROUP_?G_4?74?">SNIF!$B$107:$IV$107</definedName>
    <definedName name="XDO_GROUP_?G_4?75?">'SMCBF-SP'!$B$10:$IV$29</definedName>
    <definedName name="XDO_GROUP_?G_4?76?">'SMCBF-SP'!$B$38:$IV$49</definedName>
    <definedName name="XDO_GROUP_?G_4?77?">'SMCBF-SP'!$B$57:$IV$60</definedName>
    <definedName name="XDO_GROUP_?G_4?78?">'SMCBF-SP'!$B$64:$IV$65</definedName>
    <definedName name="XDO_GROUP_?G_4?79?">'SMCBF-SP'!$B$78:$IV$78</definedName>
    <definedName name="XDO_GROUP_?G_4?8?">#REF!</definedName>
    <definedName name="XDO_GROUP_?G_4?80?">'SMCBF-SP'!$B$93:$IV$93</definedName>
    <definedName name="XDO_GROUP_?G_4?81?">'SMCBF-SP'!$B$98:$IV$98</definedName>
    <definedName name="XDO_GROUP_?G_4?82?">SOF!$B$30:$IV$30</definedName>
    <definedName name="XDO_GROUP_?G_4?83?">SOF!$B$34:$IV$35</definedName>
    <definedName name="XDO_GROUP_?G_4?84?">SOF!$B$39:$IV$39</definedName>
    <definedName name="XDO_GROUP_?G_4?85?">SOF!$B$58:$IV$59</definedName>
    <definedName name="XDO_GROUP_?G_4?86?">SOF!$B$64:$IV$64</definedName>
    <definedName name="XDO_GROUP_?G_4?87?">SMMDF!$B$18:$IV$49</definedName>
    <definedName name="XDO_GROUP_?G_4?88?">SMMDF!$B$57:$IV$62</definedName>
    <definedName name="XDO_GROUP_?G_4?89?">SMMDF!$B$69:$IV$70</definedName>
    <definedName name="XDO_GROUP_?G_4?9?">SLMF!$B$10:$IV$85</definedName>
    <definedName name="XDO_GROUP_?G_4?90?">SMMDF!$B$74:$IV$77</definedName>
    <definedName name="XDO_GROUP_?G_4?91?">SMMDF!$B$90:$IV$90</definedName>
    <definedName name="XDO_GROUP_?G_4?92?">SMMDF!$B$100:$IV$100</definedName>
    <definedName name="XDO_GROUP_?G_4?93?">SMMDF!$B$105:$IV$105</definedName>
    <definedName name="XDO_GROUP_?G_4?94?">SLF!$B$18:$IV$18</definedName>
    <definedName name="XDO_GROUP_?G_4?95?">SLF!$B$31:$IV$65</definedName>
    <definedName name="XDO_GROUP_?G_4?96?">SLF!$B$69:$IV$89</definedName>
    <definedName name="XDO_GROUP_?G_4?97?">SLF!$B$93:$IV$101</definedName>
    <definedName name="XDO_GROUP_?G_4?98?">SLF!$B$112:$IV$112</definedName>
    <definedName name="XDO_GROUP_?G_4?99?">SLF!$B$125:$IV$125</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2" i="2" l="1"/>
  <c r="K102" i="2"/>
  <c r="I85" i="70"/>
  <c r="I86" i="70"/>
  <c r="H86" i="70"/>
  <c r="H143" i="42"/>
  <c r="I142" i="42"/>
  <c r="I141" i="42"/>
  <c r="I140" i="42"/>
  <c r="I139" i="42"/>
  <c r="I138" i="42"/>
  <c r="I137" i="42"/>
  <c r="I136" i="42"/>
  <c r="I143" i="42" s="1"/>
  <c r="G108" i="88"/>
  <c r="H108" i="88"/>
  <c r="G60" i="37"/>
  <c r="H60" i="37"/>
  <c r="H35" i="29"/>
  <c r="G35" i="29"/>
  <c r="G48" i="13"/>
  <c r="H48" i="13"/>
</calcChain>
</file>

<file path=xl/sharedStrings.xml><?xml version="1.0" encoding="utf-8"?>
<sst xmlns="http://schemas.openxmlformats.org/spreadsheetml/2006/main" count="34720" uniqueCount="5011">
  <si>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</si>
  <si>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</si>
  <si>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</si>
  <si>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</si>
  <si>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</si>
  <si>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</si>
  <si>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</si>
  <si>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</si>
  <si>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</si>
  <si>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</si>
  <si>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</si>
  <si>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</si>
  <si>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</si>
  <si>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</si>
  <si>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</si>
  <si>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</si>
  <si>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</si>
  <si>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</si>
  <si>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</si>
  <si>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</si>
  <si>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Alternative Investment Funds</t>
  </si>
  <si>
    <t>c) Gold</t>
  </si>
  <si>
    <t>d) Short Term Deposits</t>
  </si>
  <si>
    <t>e) Term Deposits Placed as Margins</t>
  </si>
  <si>
    <t>f) TREPS / Reverse Repo Investments</t>
  </si>
  <si>
    <t>Other Current Assets / (Liabilities)</t>
  </si>
  <si>
    <t>SBI Mutual Fund</t>
  </si>
  <si>
    <t>007</t>
  </si>
  <si>
    <t>SCHEME NAME :</t>
  </si>
  <si>
    <t>SBI ESG Exclusionary Strategy Fund</t>
  </si>
  <si>
    <t>PORTFOLIO STATEMENT AS ON :</t>
  </si>
  <si>
    <t>Name of the Instrument / Issuer</t>
  </si>
  <si>
    <t>ISIN</t>
  </si>
  <si>
    <t>Rating / Industry^</t>
  </si>
  <si>
    <t>Quantity</t>
  </si>
  <si>
    <t>Market value
(Rs. in Lakhs)</t>
  </si>
  <si>
    <t>% to AUM</t>
  </si>
  <si>
    <t>YTM %</t>
  </si>
  <si>
    <t>YTC % ##</t>
  </si>
  <si>
    <t>Notes &amp; Symbols</t>
  </si>
  <si>
    <t>100006</t>
  </si>
  <si>
    <t>HDFC Bank Ltd.</t>
  </si>
  <si>
    <t>INE040A01034</t>
  </si>
  <si>
    <t>Banks</t>
  </si>
  <si>
    <t>100003</t>
  </si>
  <si>
    <t>Infosys Ltd.</t>
  </si>
  <si>
    <t>INE009A01021</t>
  </si>
  <si>
    <t>IT - Software</t>
  </si>
  <si>
    <t>100012</t>
  </si>
  <si>
    <t>ICICI Bank Ltd.</t>
  </si>
  <si>
    <t>INE090A01021</t>
  </si>
  <si>
    <t>100032</t>
  </si>
  <si>
    <t>Tata Consultancy Services Ltd.</t>
  </si>
  <si>
    <t>INE467B01029</t>
  </si>
  <si>
    <t>100005</t>
  </si>
  <si>
    <t>Larsen &amp; Toubro Ltd.</t>
  </si>
  <si>
    <t>INE018A01030</t>
  </si>
  <si>
    <t>Construction</t>
  </si>
  <si>
    <t>100024</t>
  </si>
  <si>
    <t>Axis Bank Ltd.</t>
  </si>
  <si>
    <t>INE238A01034</t>
  </si>
  <si>
    <t>100104</t>
  </si>
  <si>
    <t>Kotak Mahindra Bank Ltd.</t>
  </si>
  <si>
    <t>INE237A01028</t>
  </si>
  <si>
    <t>100082</t>
  </si>
  <si>
    <t>Ultratech Cement Ltd.</t>
  </si>
  <si>
    <t>INE481G01011</t>
  </si>
  <si>
    <t>Cement &amp; Cement Products</t>
  </si>
  <si>
    <t>100010</t>
  </si>
  <si>
    <t>State Bank of India</t>
  </si>
  <si>
    <t>INE062A01020</t>
  </si>
  <si>
    <t>100106</t>
  </si>
  <si>
    <t>Maruti Suzuki India Ltd.</t>
  </si>
  <si>
    <t>INE585B01010</t>
  </si>
  <si>
    <t>Automobiles</t>
  </si>
  <si>
    <t>100155</t>
  </si>
  <si>
    <t>Divi's Laboratories Ltd.</t>
  </si>
  <si>
    <t>INE361B01024</t>
  </si>
  <si>
    <t>Pharmaceuticals &amp; Biotechnology</t>
  </si>
  <si>
    <t>100447</t>
  </si>
  <si>
    <t>LTIMindtree Ltd.</t>
  </si>
  <si>
    <t>INE214T01019</t>
  </si>
  <si>
    <t>100002</t>
  </si>
  <si>
    <t>Reliance Industries Ltd.</t>
  </si>
  <si>
    <t>INE002A01018</t>
  </si>
  <si>
    <t>Petroleum Products</t>
  </si>
  <si>
    <t>100706</t>
  </si>
  <si>
    <t>HDFC Life Insurance Company Ltd.</t>
  </si>
  <si>
    <t>INE795G01014</t>
  </si>
  <si>
    <t>Insurance</t>
  </si>
  <si>
    <t>100128</t>
  </si>
  <si>
    <t>Eicher Motors Ltd.</t>
  </si>
  <si>
    <t>INE066A01021</t>
  </si>
  <si>
    <t>100099</t>
  </si>
  <si>
    <t>Hindustan Unilever Ltd.</t>
  </si>
  <si>
    <t>INE030A01027</t>
  </si>
  <si>
    <t>Diversified FMCG</t>
  </si>
  <si>
    <t>100200</t>
  </si>
  <si>
    <t>Page Industries Ltd.</t>
  </si>
  <si>
    <t>INE761H01022</t>
  </si>
  <si>
    <t>Textiles &amp; Apparels</t>
  </si>
  <si>
    <t>100180</t>
  </si>
  <si>
    <t>Hindalco Industries Ltd.</t>
  </si>
  <si>
    <t>INE038A01020</t>
  </si>
  <si>
    <t>Non - Ferrous Metals</t>
  </si>
  <si>
    <t>100635</t>
  </si>
  <si>
    <t>L&amp;T Technology Services Ltd.</t>
  </si>
  <si>
    <t>INE010V01017</t>
  </si>
  <si>
    <t>IT - Services</t>
  </si>
  <si>
    <t>100399</t>
  </si>
  <si>
    <t>Cholamandalam Investment &amp; Finance Co. Ltd.</t>
  </si>
  <si>
    <t>INE121A01024</t>
  </si>
  <si>
    <t>Finance</t>
  </si>
  <si>
    <t>100182</t>
  </si>
  <si>
    <t>Power Grid Corporation of India Ltd.</t>
  </si>
  <si>
    <t>INE752E01010</t>
  </si>
  <si>
    <t>Power</t>
  </si>
  <si>
    <t>100572</t>
  </si>
  <si>
    <t>Timken India Ltd.</t>
  </si>
  <si>
    <t>INE325A01013</t>
  </si>
  <si>
    <t>Industrial Products</t>
  </si>
  <si>
    <t>101301</t>
  </si>
  <si>
    <t>Sona Blw Precision Forgings Ltd.</t>
  </si>
  <si>
    <t>INE073K01018</t>
  </si>
  <si>
    <t>Auto Components</t>
  </si>
  <si>
    <t>100227</t>
  </si>
  <si>
    <t>Jubilant Foodworks Ltd.</t>
  </si>
  <si>
    <t>INE797F01020</t>
  </si>
  <si>
    <t>Leisure Services</t>
  </si>
  <si>
    <t>100335</t>
  </si>
  <si>
    <t>Kajaria Ceramics Ltd.</t>
  </si>
  <si>
    <t>INE217B01036</t>
  </si>
  <si>
    <t>Consumer Durables</t>
  </si>
  <si>
    <t>100280</t>
  </si>
  <si>
    <t>TVS Motor Company Ltd.</t>
  </si>
  <si>
    <t>INE494B01023</t>
  </si>
  <si>
    <t>101063</t>
  </si>
  <si>
    <t>Hitachi Energy India Ltd.</t>
  </si>
  <si>
    <t>INE07Y701011</t>
  </si>
  <si>
    <t>Electrical Equipment</t>
  </si>
  <si>
    <t>100284</t>
  </si>
  <si>
    <t>Dr. Lal Path labs Ltd.</t>
  </si>
  <si>
    <t>INE600L01024</t>
  </si>
  <si>
    <t>Healthcare Services</t>
  </si>
  <si>
    <t>101378</t>
  </si>
  <si>
    <t>FSN E-Commerce Ventures Ltd.</t>
  </si>
  <si>
    <t>INE388Y01029</t>
  </si>
  <si>
    <t>Retailing</t>
  </si>
  <si>
    <t>100257</t>
  </si>
  <si>
    <t>Whirlpool of India Ltd.</t>
  </si>
  <si>
    <t>INE716A01013</t>
  </si>
  <si>
    <t>100084</t>
  </si>
  <si>
    <t>ABB India Ltd.</t>
  </si>
  <si>
    <t>INE117A01022</t>
  </si>
  <si>
    <t>100143</t>
  </si>
  <si>
    <t>Thermax Ltd.</t>
  </si>
  <si>
    <t>INE152A01029</t>
  </si>
  <si>
    <t>100242</t>
  </si>
  <si>
    <t>Schaeffler India Ltd.</t>
  </si>
  <si>
    <t>INE513A01022</t>
  </si>
  <si>
    <t>100154</t>
  </si>
  <si>
    <t>Colgate Palmolive (India) Ltd.</t>
  </si>
  <si>
    <t>INE259A01022</t>
  </si>
  <si>
    <t>Personal Products</t>
  </si>
  <si>
    <t>100161</t>
  </si>
  <si>
    <t>Cummins India Ltd.</t>
  </si>
  <si>
    <t>INE298A01020</t>
  </si>
  <si>
    <t>100365</t>
  </si>
  <si>
    <t>Ashok Leyland Ltd.</t>
  </si>
  <si>
    <t>INE208A01029</t>
  </si>
  <si>
    <t>Agricultural, Commercial &amp; Construction Vehicles</t>
  </si>
  <si>
    <t>Total</t>
  </si>
  <si>
    <t>100480</t>
  </si>
  <si>
    <t>Jadoonet.Com</t>
  </si>
  <si>
    <t>EQ600401XXXX</t>
  </si>
  <si>
    <t>Software</t>
  </si>
  <si>
    <t>100481</t>
  </si>
  <si>
    <t>Numero Uno International Ltd.</t>
  </si>
  <si>
    <t>INE703F01010</t>
  </si>
  <si>
    <t>3000005</t>
  </si>
  <si>
    <t>Microsoft Corporation</t>
  </si>
  <si>
    <t>US5949181045</t>
  </si>
  <si>
    <t>1801270</t>
  </si>
  <si>
    <t>182 DAY T-BILL 05.06.25</t>
  </si>
  <si>
    <t>IN002024Y340</t>
  </si>
  <si>
    <t>Sovereign</t>
  </si>
  <si>
    <t>101250100</t>
  </si>
  <si>
    <t>TREPS</t>
  </si>
  <si>
    <t>Net Receivable / Payable</t>
  </si>
  <si>
    <t>GRAND TOTAL (AUM)</t>
  </si>
  <si>
    <t>Notes &amp; Symbols :-</t>
  </si>
  <si>
    <t>#  -&gt; Less Than 0.005% ; A**  -&gt; Awaiting Listing on Stock Exchanges ;  T** -&gt; Thinly Traded Securities ;  N** -&gt; Non Traded Securities ; I**  -&gt; Illiquid Shares ; R** -&gt; Rights Entitlement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</si>
  <si>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</si>
  <si>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</si>
  <si>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 
As per SEBI Circular SEBI/HO/IMD/PoD1/CIR/P/2024/106 dated August 05, 2024, valuation of AT-1 Bonds are done on Yield to Call basis w.e.f. August 07, 2024. YTC of AT-1 Bonds are now same as it’s YTM% and hence it is not disclosed separately under YTC%.</t>
  </si>
  <si>
    <t>4. Total number of instances of deviation in valuation of securities of the scheme from the valuation price given by the valuation agencies during the period are: Nil</t>
  </si>
  <si>
    <t>Ferrous Metals</t>
  </si>
  <si>
    <t>The Great Eastern Shipping Co. Ltd.</t>
  </si>
  <si>
    <t>Transport Services</t>
  </si>
  <si>
    <t>Raymond Ltd.</t>
  </si>
  <si>
    <t>Realty</t>
  </si>
  <si>
    <t>017</t>
  </si>
  <si>
    <t>SBI Large and Midcap Fund</t>
  </si>
  <si>
    <t>100234</t>
  </si>
  <si>
    <t>Coforge Ltd.</t>
  </si>
  <si>
    <t>INE591G01017</t>
  </si>
  <si>
    <t>100306</t>
  </si>
  <si>
    <t>Abbott India Ltd.</t>
  </si>
  <si>
    <t>INE358A01014</t>
  </si>
  <si>
    <t>100814</t>
  </si>
  <si>
    <t>HDFC Asset Management Co. Ltd.</t>
  </si>
  <si>
    <t>INE127D01025</t>
  </si>
  <si>
    <t>Capital Markets</t>
  </si>
  <si>
    <t>100285</t>
  </si>
  <si>
    <t>Alkem Laboratories Ltd.</t>
  </si>
  <si>
    <t>INE540L01014</t>
  </si>
  <si>
    <t>100217</t>
  </si>
  <si>
    <t>Torrent Power Ltd.</t>
  </si>
  <si>
    <t>INE813H01021</t>
  </si>
  <si>
    <t>100231</t>
  </si>
  <si>
    <t>Muthoot Finance Ltd.</t>
  </si>
  <si>
    <t>INE414G01012</t>
  </si>
  <si>
    <t>100017</t>
  </si>
  <si>
    <t>National Aluminium Company Ltd.</t>
  </si>
  <si>
    <t>INE139A01034</t>
  </si>
  <si>
    <t>101200</t>
  </si>
  <si>
    <t>Gland Pharma Ltd.</t>
  </si>
  <si>
    <t>INE068V01023</t>
  </si>
  <si>
    <t>100378</t>
  </si>
  <si>
    <t>Jindal Steel &amp; Power Ltd.</t>
  </si>
  <si>
    <t>INE749A01030</t>
  </si>
  <si>
    <t>100177</t>
  </si>
  <si>
    <t>Grasim Industries Ltd.</t>
  </si>
  <si>
    <t>INE047A01021</t>
  </si>
  <si>
    <t>100140</t>
  </si>
  <si>
    <t>Shree Cement Ltd.</t>
  </si>
  <si>
    <t>INE070A01015</t>
  </si>
  <si>
    <t>100047</t>
  </si>
  <si>
    <t>Emami Ltd.</t>
  </si>
  <si>
    <t>INE548C01032</t>
  </si>
  <si>
    <t>100739</t>
  </si>
  <si>
    <t>UNO Minda Ltd.</t>
  </si>
  <si>
    <t>INE405E01023</t>
  </si>
  <si>
    <t>100091</t>
  </si>
  <si>
    <t>Indus Towers Ltd.</t>
  </si>
  <si>
    <t>INE121J01017</t>
  </si>
  <si>
    <t>Telecom - Services</t>
  </si>
  <si>
    <t>100019</t>
  </si>
  <si>
    <t>ITC Ltd.</t>
  </si>
  <si>
    <t>INE154A01025</t>
  </si>
  <si>
    <t>100196</t>
  </si>
  <si>
    <t>Berger Paints India Ltd.</t>
  </si>
  <si>
    <t>INE463A01038</t>
  </si>
  <si>
    <t>100043</t>
  </si>
  <si>
    <t>ZF Commercial Vehicle Control Systems India Ltd.</t>
  </si>
  <si>
    <t>INE342J01019</t>
  </si>
  <si>
    <t>100221</t>
  </si>
  <si>
    <t>Sundram Fasteners Ltd.</t>
  </si>
  <si>
    <t>INE387A01021</t>
  </si>
  <si>
    <t>100282</t>
  </si>
  <si>
    <t>Blue Star Ltd.</t>
  </si>
  <si>
    <t>INE472A01039</t>
  </si>
  <si>
    <t>100566</t>
  </si>
  <si>
    <t>Laurus Labs Ltd.</t>
  </si>
  <si>
    <t>INE947Q01028</t>
  </si>
  <si>
    <t>101311</t>
  </si>
  <si>
    <t>G R Infra projects Ltd.</t>
  </si>
  <si>
    <t>INE201P01022</t>
  </si>
  <si>
    <t>100095</t>
  </si>
  <si>
    <t>Bharti Airtel Ltd.</t>
  </si>
  <si>
    <t>INE397D01024</t>
  </si>
  <si>
    <t>100026</t>
  </si>
  <si>
    <t>Persistent Systems Ltd.</t>
  </si>
  <si>
    <t>INE262H01021</t>
  </si>
  <si>
    <t>100121</t>
  </si>
  <si>
    <t>United Breweries Ltd.</t>
  </si>
  <si>
    <t>INE686F01025</t>
  </si>
  <si>
    <t>Beverages</t>
  </si>
  <si>
    <t>100157</t>
  </si>
  <si>
    <t>Godrej Consumer Products Ltd.</t>
  </si>
  <si>
    <t>INE102D01028</t>
  </si>
  <si>
    <t>100271</t>
  </si>
  <si>
    <t>Balkrishna Industries Ltd.</t>
  </si>
  <si>
    <t>INE787D01026</t>
  </si>
  <si>
    <t>100172</t>
  </si>
  <si>
    <t>ACC Ltd.</t>
  </si>
  <si>
    <t>INE012A01025</t>
  </si>
  <si>
    <t>100684</t>
  </si>
  <si>
    <t>SBI Life Insurance Co. Ltd.</t>
  </si>
  <si>
    <t>INE123W01016</t>
  </si>
  <si>
    <t>102097</t>
  </si>
  <si>
    <t>Bharti Hexacom Ltd.</t>
  </si>
  <si>
    <t>INE343G01021</t>
  </si>
  <si>
    <t>101553</t>
  </si>
  <si>
    <t>Delhivery Ltd.</t>
  </si>
  <si>
    <t>INE148O01028</t>
  </si>
  <si>
    <t>100262</t>
  </si>
  <si>
    <t>Ingersoll Rand (India) Ltd.</t>
  </si>
  <si>
    <t>INE177A01018</t>
  </si>
  <si>
    <t>101403</t>
  </si>
  <si>
    <t>Tega Industries Ltd.</t>
  </si>
  <si>
    <t>INE011K01018</t>
  </si>
  <si>
    <t>Industrial Manufacturing</t>
  </si>
  <si>
    <t>101348</t>
  </si>
  <si>
    <t>Ami Organics Ltd.</t>
  </si>
  <si>
    <t>INE00FF01017</t>
  </si>
  <si>
    <t>100220</t>
  </si>
  <si>
    <t>Cholamandalam Financial Holdings Ltd.</t>
  </si>
  <si>
    <t>INE149A01033</t>
  </si>
  <si>
    <t>100899</t>
  </si>
  <si>
    <t>Neogen Chemicals Ltd.</t>
  </si>
  <si>
    <t>INE136S01016</t>
  </si>
  <si>
    <t>Chemicals &amp; Petrochemicals</t>
  </si>
  <si>
    <t>100283</t>
  </si>
  <si>
    <t>Honeywell Automation India Ltd.</t>
  </si>
  <si>
    <t>INE671A01010</t>
  </si>
  <si>
    <t>100552</t>
  </si>
  <si>
    <t>Ganesha Ecosphere Ltd.</t>
  </si>
  <si>
    <t>INE845D01014</t>
  </si>
  <si>
    <t>101121</t>
  </si>
  <si>
    <t>Adani Energy Solutions Ltd.</t>
  </si>
  <si>
    <t>INE931S01010</t>
  </si>
  <si>
    <t>100670</t>
  </si>
  <si>
    <t>Tube Investments of India Ltd.</t>
  </si>
  <si>
    <t>INE974X01010</t>
  </si>
  <si>
    <t>100361</t>
  </si>
  <si>
    <t>Bank of India</t>
  </si>
  <si>
    <t>INE084A01016</t>
  </si>
  <si>
    <t>101342</t>
  </si>
  <si>
    <t>Nuvoco Vistas Corporation Ltd.</t>
  </si>
  <si>
    <t>INE118D01016</t>
  </si>
  <si>
    <t>101876</t>
  </si>
  <si>
    <t>Mankind Pharma Ltd.</t>
  </si>
  <si>
    <t>INE634S01028</t>
  </si>
  <si>
    <t>100660</t>
  </si>
  <si>
    <t>Hatsun Agro Product Ltd.</t>
  </si>
  <si>
    <t>INE473B01035</t>
  </si>
  <si>
    <t>Food Products</t>
  </si>
  <si>
    <t>100184</t>
  </si>
  <si>
    <t>Tata Steel Ltd.</t>
  </si>
  <si>
    <t>INE081A01020</t>
  </si>
  <si>
    <t>100534</t>
  </si>
  <si>
    <t>Sheela Foam Ltd.</t>
  </si>
  <si>
    <t>INE916U01025</t>
  </si>
  <si>
    <t>100011</t>
  </si>
  <si>
    <t>Wipro Ltd.</t>
  </si>
  <si>
    <t>INE075A01022</t>
  </si>
  <si>
    <t>101457</t>
  </si>
  <si>
    <t>Motherson Sumi Wiring India Ltd.</t>
  </si>
  <si>
    <t>INE0FS801015</t>
  </si>
  <si>
    <t>100266</t>
  </si>
  <si>
    <t>Gujarat State Petronet Ltd.</t>
  </si>
  <si>
    <t>INE246F01010</t>
  </si>
  <si>
    <t>Gas</t>
  </si>
  <si>
    <t>100558</t>
  </si>
  <si>
    <t>Privi Speciality Chemicals Ltd.</t>
  </si>
  <si>
    <t>INE959A01019</t>
  </si>
  <si>
    <t>100775</t>
  </si>
  <si>
    <t>Lemon Tree Hotels Ltd.</t>
  </si>
  <si>
    <t>INE970X01018</t>
  </si>
  <si>
    <t>100426</t>
  </si>
  <si>
    <t>Relaxo Footwears Ltd.</t>
  </si>
  <si>
    <t>INE131B01039</t>
  </si>
  <si>
    <t>101686</t>
  </si>
  <si>
    <t>Jindal Stainless Ltd.</t>
  </si>
  <si>
    <t>INE220G01021</t>
  </si>
  <si>
    <t>100400</t>
  </si>
  <si>
    <t>Finolex Industries Ltd.</t>
  </si>
  <si>
    <t>INE183A01024</t>
  </si>
  <si>
    <t>100500</t>
  </si>
  <si>
    <t>Gayatri Bioorganics Ltd.</t>
  </si>
  <si>
    <t>INE052E01015</t>
  </si>
  <si>
    <t>100427</t>
  </si>
  <si>
    <t>Manpasand Beverages Ltd.</t>
  </si>
  <si>
    <t>INE122R01018</t>
  </si>
  <si>
    <t>100502</t>
  </si>
  <si>
    <t>Padmini Technologies Ltd.</t>
  </si>
  <si>
    <t>INE114B01019</t>
  </si>
  <si>
    <t>Diversified</t>
  </si>
  <si>
    <t>3000019</t>
  </si>
  <si>
    <t>Epam Systems Inc</t>
  </si>
  <si>
    <t>US29414B1044</t>
  </si>
  <si>
    <t>018</t>
  </si>
  <si>
    <t>SBI Long Term Equity Fund</t>
  </si>
  <si>
    <t>100014</t>
  </si>
  <si>
    <t>Mahindra &amp; Mahindra Ltd.</t>
  </si>
  <si>
    <t>INE101A01026</t>
  </si>
  <si>
    <t>100147</t>
  </si>
  <si>
    <t>Tech Mahindra Ltd.</t>
  </si>
  <si>
    <t>INE669C01036</t>
  </si>
  <si>
    <t>100028</t>
  </si>
  <si>
    <t>Lupin Ltd.</t>
  </si>
  <si>
    <t>INE326A01037</t>
  </si>
  <si>
    <t>100119</t>
  </si>
  <si>
    <t>Tata Motors Ltd.</t>
  </si>
  <si>
    <t>INE155A01022</t>
  </si>
  <si>
    <t>100153</t>
  </si>
  <si>
    <t>Cipla Ltd.</t>
  </si>
  <si>
    <t>INE059A01026</t>
  </si>
  <si>
    <t>100382</t>
  </si>
  <si>
    <t>Fortis Healthcare Ltd.</t>
  </si>
  <si>
    <t>INE061F01013</t>
  </si>
  <si>
    <t>100176</t>
  </si>
  <si>
    <t>GAIL (India) Ltd.</t>
  </si>
  <si>
    <t>INE129A01019</t>
  </si>
  <si>
    <t>100293</t>
  </si>
  <si>
    <t>AIA Engineering Ltd.</t>
  </si>
  <si>
    <t>INE212H01026</t>
  </si>
  <si>
    <t>101936</t>
  </si>
  <si>
    <t>Sundaram Clayton Ltd.</t>
  </si>
  <si>
    <t>INE0Q3R01026</t>
  </si>
  <si>
    <t>100036</t>
  </si>
  <si>
    <t>Mahindra &amp; Mahindra Financial Services Ltd.</t>
  </si>
  <si>
    <t>INE774D01024</t>
  </si>
  <si>
    <t>100505</t>
  </si>
  <si>
    <t>ICICI Prudential Life Insurance Company Ltd.</t>
  </si>
  <si>
    <t>INE726G01019</t>
  </si>
  <si>
    <t>100094</t>
  </si>
  <si>
    <t>Bharat Petroleum Corporation Ltd.</t>
  </si>
  <si>
    <t>INE029A01011</t>
  </si>
  <si>
    <t>100111</t>
  </si>
  <si>
    <t>Oil &amp; Natural Gas Corporation Ltd.</t>
  </si>
  <si>
    <t>INE213A01029</t>
  </si>
  <si>
    <t>Oil</t>
  </si>
  <si>
    <t>100164</t>
  </si>
  <si>
    <t>Petronet LNG Ltd.</t>
  </si>
  <si>
    <t>INE347G01014</t>
  </si>
  <si>
    <t>100224</t>
  </si>
  <si>
    <t>Mahindra Lifespace Developers Ltd.</t>
  </si>
  <si>
    <t>INE813A01018</t>
  </si>
  <si>
    <t>100531</t>
  </si>
  <si>
    <t>TVS Holdings Ltd.</t>
  </si>
  <si>
    <t>INE105A01035</t>
  </si>
  <si>
    <t>100123</t>
  </si>
  <si>
    <t>GE Vernova T&amp;D India Ltd.</t>
  </si>
  <si>
    <t>INE200A01026</t>
  </si>
  <si>
    <t>100514</t>
  </si>
  <si>
    <t>Grindwell Norton Ltd.</t>
  </si>
  <si>
    <t>INE536A01023</t>
  </si>
  <si>
    <t>100112</t>
  </si>
  <si>
    <t>Punjab National Bank</t>
  </si>
  <si>
    <t>INE160A01022</t>
  </si>
  <si>
    <t>101550</t>
  </si>
  <si>
    <t>Life Insurance Corporation of India</t>
  </si>
  <si>
    <t>INE0J1Y01017</t>
  </si>
  <si>
    <t>102449</t>
  </si>
  <si>
    <t>Swiggy Ltd.</t>
  </si>
  <si>
    <t>INE00H001014</t>
  </si>
  <si>
    <t>100165</t>
  </si>
  <si>
    <t>Rallis India Ltd.</t>
  </si>
  <si>
    <t>INE613A01020</t>
  </si>
  <si>
    <t>Fertilizers &amp; Agrochemicals</t>
  </si>
  <si>
    <t>101469</t>
  </si>
  <si>
    <t>Equitas Small Finance Bank Ltd.</t>
  </si>
  <si>
    <t>INE063P01018</t>
  </si>
  <si>
    <t>100503</t>
  </si>
  <si>
    <t>Prism Johnson Ltd.</t>
  </si>
  <si>
    <t>INE010A01011</t>
  </si>
  <si>
    <t>101346</t>
  </si>
  <si>
    <t>Chemplast Sanmar Ltd.</t>
  </si>
  <si>
    <t>INE488A01050</t>
  </si>
  <si>
    <t>100008</t>
  </si>
  <si>
    <t>Sun Pharmaceutical Industries Ltd.</t>
  </si>
  <si>
    <t>INE044A01036</t>
  </si>
  <si>
    <t>101410</t>
  </si>
  <si>
    <t>Medplus Health Services Ltd.</t>
  </si>
  <si>
    <t>INE804L01022</t>
  </si>
  <si>
    <t>100743</t>
  </si>
  <si>
    <t>HeidelbergCement India Ltd.</t>
  </si>
  <si>
    <t>INE578A01017</t>
  </si>
  <si>
    <t>100159</t>
  </si>
  <si>
    <t>Sanofi India Ltd.</t>
  </si>
  <si>
    <t>INE058A01010</t>
  </si>
  <si>
    <t>102140</t>
  </si>
  <si>
    <t>Sanofi Consumer Healthcare India Ltd.</t>
  </si>
  <si>
    <t>INE0UOS01011</t>
  </si>
  <si>
    <t>101251005</t>
  </si>
  <si>
    <t>Reverse Repo</t>
  </si>
  <si>
    <t>021</t>
  </si>
  <si>
    <t>SBI Magnum Global Fund</t>
  </si>
  <si>
    <t>101370</t>
  </si>
  <si>
    <t>Gokaldas Exports Ltd.</t>
  </si>
  <si>
    <t>INE887G01027</t>
  </si>
  <si>
    <t>100736</t>
  </si>
  <si>
    <t>CCL Products (India) Ltd.</t>
  </si>
  <si>
    <t>INE421D01022</t>
  </si>
  <si>
    <t>Agricultural Food &amp; other Products</t>
  </si>
  <si>
    <t>100650</t>
  </si>
  <si>
    <t>Garware Technical Fibres Ltd.</t>
  </si>
  <si>
    <t>INE276A01018</t>
  </si>
  <si>
    <t>100363</t>
  </si>
  <si>
    <t>Procter &amp; Gamble Hygiene and Health Care Ltd.</t>
  </si>
  <si>
    <t>INE179A01014</t>
  </si>
  <si>
    <t>101458</t>
  </si>
  <si>
    <t>Aether Industries Ltd.</t>
  </si>
  <si>
    <t>INE0BWX01014</t>
  </si>
  <si>
    <t>101256</t>
  </si>
  <si>
    <t>Nazara Technologies Ltd.</t>
  </si>
  <si>
    <t>INE418L01021</t>
  </si>
  <si>
    <t>Entertainment</t>
  </si>
  <si>
    <t>102221</t>
  </si>
  <si>
    <t>Hyundai Motor India Ltd.</t>
  </si>
  <si>
    <t>INE0V6F01027</t>
  </si>
  <si>
    <t>101102</t>
  </si>
  <si>
    <t>ESAB India Ltd.</t>
  </si>
  <si>
    <t>INE284A01012</t>
  </si>
  <si>
    <t>100941</t>
  </si>
  <si>
    <t>CSB Bank Ltd.</t>
  </si>
  <si>
    <t>INE679A01013</t>
  </si>
  <si>
    <t>100553</t>
  </si>
  <si>
    <t>Kennametal India Ltd.</t>
  </si>
  <si>
    <t>INE717A01029</t>
  </si>
  <si>
    <t>100083</t>
  </si>
  <si>
    <t>Samvardhana Motherson International Ltd.</t>
  </si>
  <si>
    <t>INE775A01035</t>
  </si>
  <si>
    <t>102127</t>
  </si>
  <si>
    <t>GO Digit General Insurance Ltd.</t>
  </si>
  <si>
    <t>INE03JT01014</t>
  </si>
  <si>
    <t>100090</t>
  </si>
  <si>
    <t>Bharat Forge Ltd.</t>
  </si>
  <si>
    <t>INE465A01025</t>
  </si>
  <si>
    <t>100025</t>
  </si>
  <si>
    <t>Nestle India Ltd.</t>
  </si>
  <si>
    <t>INE239A01024</t>
  </si>
  <si>
    <t>100825</t>
  </si>
  <si>
    <t>Alphabet Inc.</t>
  </si>
  <si>
    <t>US02079K3059</t>
  </si>
  <si>
    <t>3500003</t>
  </si>
  <si>
    <t>Lonza Group</t>
  </si>
  <si>
    <t>US54338V1017</t>
  </si>
  <si>
    <t>024</t>
  </si>
  <si>
    <t>SBI Equity Hybrid Fund</t>
  </si>
  <si>
    <t>100465</t>
  </si>
  <si>
    <t>Interglobe Aviation Ltd.</t>
  </si>
  <si>
    <t>INE646L01027</t>
  </si>
  <si>
    <t>100260</t>
  </si>
  <si>
    <t>Solar Industries India Ltd.</t>
  </si>
  <si>
    <t>INE343H01029</t>
  </si>
  <si>
    <t>100344</t>
  </si>
  <si>
    <t>MRF Ltd.</t>
  </si>
  <si>
    <t>INE883A01011</t>
  </si>
  <si>
    <t>100125</t>
  </si>
  <si>
    <t>Bajaj Finance Ltd.</t>
  </si>
  <si>
    <t>INE296A01024</t>
  </si>
  <si>
    <t>100628</t>
  </si>
  <si>
    <t>Avenue Supermarts Ltd.</t>
  </si>
  <si>
    <t>INE192R01011</t>
  </si>
  <si>
    <t>100108</t>
  </si>
  <si>
    <t>Adani Ports and Special Economic Zone Ltd.</t>
  </si>
  <si>
    <t>INE742F01042</t>
  </si>
  <si>
    <t>Transport Infrastructure</t>
  </si>
  <si>
    <t>101239</t>
  </si>
  <si>
    <t>Max Healthcare Institute Ltd.</t>
  </si>
  <si>
    <t>INE027H01010</t>
  </si>
  <si>
    <t>100682</t>
  </si>
  <si>
    <t>ICICI Lombard General Insurance Company Ltd.</t>
  </si>
  <si>
    <t>INE765G01017</t>
  </si>
  <si>
    <t>101462</t>
  </si>
  <si>
    <t>Vedant Fashions Ltd.</t>
  </si>
  <si>
    <t>INE825V01034</t>
  </si>
  <si>
    <t>100519</t>
  </si>
  <si>
    <t>Westlife Foodworld Ltd.</t>
  </si>
  <si>
    <t>INE274F01020</t>
  </si>
  <si>
    <t>102184</t>
  </si>
  <si>
    <t>Brainbees Solutions Ltd.</t>
  </si>
  <si>
    <t>INE02RE01045</t>
  </si>
  <si>
    <t>100663</t>
  </si>
  <si>
    <t>AU Small Finance Bank Ltd.</t>
  </si>
  <si>
    <t>INE949L01017</t>
  </si>
  <si>
    <t>6200006</t>
  </si>
  <si>
    <t>INE775A08105</t>
  </si>
  <si>
    <t>100830</t>
  </si>
  <si>
    <t>Varun Beverages Ltd.</t>
  </si>
  <si>
    <t>INE200M01039</t>
  </si>
  <si>
    <t>102512</t>
  </si>
  <si>
    <t>Vishal Mega Mart Ltd.</t>
  </si>
  <si>
    <t>INE01EA01019</t>
  </si>
  <si>
    <t>100461</t>
  </si>
  <si>
    <t>Astral Ltd.</t>
  </si>
  <si>
    <t>INE006I01046</t>
  </si>
  <si>
    <t>100530</t>
  </si>
  <si>
    <t>Bosch Ltd.</t>
  </si>
  <si>
    <t>EQ315201XXXX</t>
  </si>
  <si>
    <t>d) Infrastructure Investment Trust</t>
  </si>
  <si>
    <t>3300006</t>
  </si>
  <si>
    <t>Cube Highways Trust</t>
  </si>
  <si>
    <t>INE0NR623014</t>
  </si>
  <si>
    <t>3300005</t>
  </si>
  <si>
    <t>National Highways Infra Trust</t>
  </si>
  <si>
    <t>INE0H7R23014</t>
  </si>
  <si>
    <t>e) Real Estate Investment Trust</t>
  </si>
  <si>
    <t>3200002</t>
  </si>
  <si>
    <t>Embassy Office Parks Reit</t>
  </si>
  <si>
    <t>INE041025011</t>
  </si>
  <si>
    <t>704953</t>
  </si>
  <si>
    <t>Adani Airport Holdings Ltd.</t>
  </si>
  <si>
    <t>INE0GCN07047</t>
  </si>
  <si>
    <t>CRISIL A+</t>
  </si>
  <si>
    <t>N**</t>
  </si>
  <si>
    <t>703923</t>
  </si>
  <si>
    <t>Bharti Telecom Ltd.</t>
  </si>
  <si>
    <t>INE403D08132</t>
  </si>
  <si>
    <t>CRISIL AA+</t>
  </si>
  <si>
    <t>704796</t>
  </si>
  <si>
    <t>INE105A08022</t>
  </si>
  <si>
    <t>CRISIL AA</t>
  </si>
  <si>
    <t>704648</t>
  </si>
  <si>
    <t>State Bank of India( AT1 Bond under Basel III )</t>
  </si>
  <si>
    <t>INE062A08413</t>
  </si>
  <si>
    <t>704431</t>
  </si>
  <si>
    <t>Tata Communications Ltd.</t>
  </si>
  <si>
    <t>INE151A08349</t>
  </si>
  <si>
    <t>CARE AAA</t>
  </si>
  <si>
    <t>704936</t>
  </si>
  <si>
    <t>Aditya Birla Renewables Ltd.</t>
  </si>
  <si>
    <t>INE01QP08016</t>
  </si>
  <si>
    <t>704995</t>
  </si>
  <si>
    <t>LIC Housing Finance Ltd.</t>
  </si>
  <si>
    <t>INE115A07QW5</t>
  </si>
  <si>
    <t>CRISIL AAA</t>
  </si>
  <si>
    <t>704854</t>
  </si>
  <si>
    <t>Bajaj Housing Finance Ltd.</t>
  </si>
  <si>
    <t>INE377Y07508</t>
  </si>
  <si>
    <t>704735</t>
  </si>
  <si>
    <t>National Bank for Agriculture and Rural Development</t>
  </si>
  <si>
    <t>INE261F08EH1</t>
  </si>
  <si>
    <t>800313</t>
  </si>
  <si>
    <t>Tata Motors Finance Ltd.</t>
  </si>
  <si>
    <t>INE601U08283</t>
  </si>
  <si>
    <t>704927</t>
  </si>
  <si>
    <t>Tata Power Renewable Energy Ltd. (Guaranteed by Tata Power Ltd.)</t>
  </si>
  <si>
    <t>INE607M08105</t>
  </si>
  <si>
    <t>[ICRA]AA+</t>
  </si>
  <si>
    <t>704114</t>
  </si>
  <si>
    <t>INE414G07HK3</t>
  </si>
  <si>
    <t>704981</t>
  </si>
  <si>
    <t>INE062A08462</t>
  </si>
  <si>
    <t>704836</t>
  </si>
  <si>
    <t>INE0NR607025</t>
  </si>
  <si>
    <t>IND AAA</t>
  </si>
  <si>
    <t>704822</t>
  </si>
  <si>
    <t>INE261F08EJ7</t>
  </si>
  <si>
    <t>[ICRA]AAA</t>
  </si>
  <si>
    <t>704769</t>
  </si>
  <si>
    <t>INE296A07SV1</t>
  </si>
  <si>
    <t>704010</t>
  </si>
  <si>
    <t>Bank of India( AT1 Bond Under Basel III )</t>
  </si>
  <si>
    <t>INE084A08169</t>
  </si>
  <si>
    <t>704647</t>
  </si>
  <si>
    <t>Tata Projects Ltd.</t>
  </si>
  <si>
    <t>INE725H08188</t>
  </si>
  <si>
    <t>IND AA</t>
  </si>
  <si>
    <t>704634</t>
  </si>
  <si>
    <t>INE813H07325</t>
  </si>
  <si>
    <t>704910</t>
  </si>
  <si>
    <t>Aditya Birla Real Estate Ltd.</t>
  </si>
  <si>
    <t>INE055A08052</t>
  </si>
  <si>
    <t>704982</t>
  </si>
  <si>
    <t>Summit Digitel Infrastructure Pvt. Ltd.</t>
  </si>
  <si>
    <t>INE507T07153</t>
  </si>
  <si>
    <t>704323</t>
  </si>
  <si>
    <t>INE261F08EB4</t>
  </si>
  <si>
    <t>702691</t>
  </si>
  <si>
    <t>Indian Bank( Tier II Bond under Basel III )</t>
  </si>
  <si>
    <t>INE562A08081</t>
  </si>
  <si>
    <t>704986</t>
  </si>
  <si>
    <t>INE403D08264</t>
  </si>
  <si>
    <t>704738</t>
  </si>
  <si>
    <t>Renserv Global Pvt Ltd.</t>
  </si>
  <si>
    <t>INE0AY207053</t>
  </si>
  <si>
    <t>CARE A+(CE)</t>
  </si>
  <si>
    <t>704856</t>
  </si>
  <si>
    <t>INE062A08439</t>
  </si>
  <si>
    <t>704786</t>
  </si>
  <si>
    <t>INE414G07HW8</t>
  </si>
  <si>
    <t>704907</t>
  </si>
  <si>
    <t>INE725H08196</t>
  </si>
  <si>
    <t>704942</t>
  </si>
  <si>
    <t>Avanse Financial Services Ltd.</t>
  </si>
  <si>
    <t>INE087P07402</t>
  </si>
  <si>
    <t>CARE AA-</t>
  </si>
  <si>
    <t>704905</t>
  </si>
  <si>
    <t>Canara Bank( AT1 Bond under Basel III )</t>
  </si>
  <si>
    <t>INE476A08241</t>
  </si>
  <si>
    <t>704308</t>
  </si>
  <si>
    <t>INE813H07275</t>
  </si>
  <si>
    <t>704987</t>
  </si>
  <si>
    <t>INE403D08256</t>
  </si>
  <si>
    <t>704305</t>
  </si>
  <si>
    <t>INE813H07309</t>
  </si>
  <si>
    <t>702594</t>
  </si>
  <si>
    <t>Punjab National Bank( Tier II Bond under Basel III )</t>
  </si>
  <si>
    <t>INE160A08167</t>
  </si>
  <si>
    <t>704633</t>
  </si>
  <si>
    <t>INE813H07333</t>
  </si>
  <si>
    <t>704296</t>
  </si>
  <si>
    <t>INE087P07337</t>
  </si>
  <si>
    <t>704129</t>
  </si>
  <si>
    <t>JM Financial Asset Reconstruction Company Ltd.</t>
  </si>
  <si>
    <t>INE265J07506</t>
  </si>
  <si>
    <t>[ICRA]AA-</t>
  </si>
  <si>
    <t>1600018</t>
  </si>
  <si>
    <t>INE1CBK15029</t>
  </si>
  <si>
    <t>CRISIL AAA(SO)</t>
  </si>
  <si>
    <t>900294</t>
  </si>
  <si>
    <t>7.30% CGL 2053</t>
  </si>
  <si>
    <t>IN0020230051</t>
  </si>
  <si>
    <t>1905304</t>
  </si>
  <si>
    <t>7.10% CGL 2034</t>
  </si>
  <si>
    <t>IN0020240019</t>
  </si>
  <si>
    <t>900313</t>
  </si>
  <si>
    <t>6.79% CGL 2034</t>
  </si>
  <si>
    <t>IN0020240126</t>
  </si>
  <si>
    <t>900308</t>
  </si>
  <si>
    <t>7.34% CGL 2064</t>
  </si>
  <si>
    <t>IN0020240035</t>
  </si>
  <si>
    <t>900295</t>
  </si>
  <si>
    <t>7.18% CGL 2037</t>
  </si>
  <si>
    <t>IN0020230077</t>
  </si>
  <si>
    <t>900251</t>
  </si>
  <si>
    <t>7.54% CGL 2036</t>
  </si>
  <si>
    <t>IN0020220029</t>
  </si>
  <si>
    <t>900299</t>
  </si>
  <si>
    <t>7.18% CGL 2033</t>
  </si>
  <si>
    <t>IN0020230085</t>
  </si>
  <si>
    <t>900283</t>
  </si>
  <si>
    <t>7.26% CGL 2032</t>
  </si>
  <si>
    <t>IN0020220060</t>
  </si>
  <si>
    <t>1102826</t>
  </si>
  <si>
    <t>Bank of Baroda</t>
  </si>
  <si>
    <t>INE028A16HG3</t>
  </si>
  <si>
    <t>IND A1+</t>
  </si>
  <si>
    <t>1102735</t>
  </si>
  <si>
    <t>INE160A16PK9</t>
  </si>
  <si>
    <t>CRISIL A1+</t>
  </si>
  <si>
    <t>1800702</t>
  </si>
  <si>
    <t>GOI 22.08.2026 GOV</t>
  </si>
  <si>
    <t>IN000826C023</t>
  </si>
  <si>
    <t>028</t>
  </si>
  <si>
    <t>SBI Magnum Income Fund</t>
  </si>
  <si>
    <t>704307</t>
  </si>
  <si>
    <t>INE813H07283</t>
  </si>
  <si>
    <t>704469</t>
  </si>
  <si>
    <t>Godrej Properties Ltd.</t>
  </si>
  <si>
    <t>INE484J08055</t>
  </si>
  <si>
    <t>704918</t>
  </si>
  <si>
    <t>Renew Solar Energy (Jharkhand Five) Pvt. Ltd.</t>
  </si>
  <si>
    <t>INE154Z07011</t>
  </si>
  <si>
    <t>CARE AA</t>
  </si>
  <si>
    <t>704655</t>
  </si>
  <si>
    <t>Indostar Capital Finance Ltd.</t>
  </si>
  <si>
    <t>INE896L07942</t>
  </si>
  <si>
    <t>CRISIL AA-</t>
  </si>
  <si>
    <t>704671</t>
  </si>
  <si>
    <t>JM Financial Credit Solutions Ltd.</t>
  </si>
  <si>
    <t>INE651J07978</t>
  </si>
  <si>
    <t>[ICRA]AA</t>
  </si>
  <si>
    <t>705002</t>
  </si>
  <si>
    <t>Bank of Baroda( Tier II Bond under Basel III )</t>
  </si>
  <si>
    <t>INE028A08364</t>
  </si>
  <si>
    <t>704327</t>
  </si>
  <si>
    <t>Grihum Housing Finance Ltd.</t>
  </si>
  <si>
    <t>INE055I07156</t>
  </si>
  <si>
    <t>704411</t>
  </si>
  <si>
    <t>Aadhar Housing Finance Ltd.</t>
  </si>
  <si>
    <t>INE883F07314</t>
  </si>
  <si>
    <t>703474</t>
  </si>
  <si>
    <t>INE220G07119</t>
  </si>
  <si>
    <t>900306</t>
  </si>
  <si>
    <t>7.23% CGL 2039</t>
  </si>
  <si>
    <t>IN0020240027</t>
  </si>
  <si>
    <t>1102829</t>
  </si>
  <si>
    <t>Canara Bank</t>
  </si>
  <si>
    <t>INE476A16ZW3</t>
  </si>
  <si>
    <t>1102827</t>
  </si>
  <si>
    <t>INE040A16GA3</t>
  </si>
  <si>
    <t>6400002</t>
  </si>
  <si>
    <t>INF0RQ622028</t>
  </si>
  <si>
    <t>CDMDF</t>
  </si>
  <si>
    <t>033</t>
  </si>
  <si>
    <t>SBI Consumption Opportunities Fund</t>
  </si>
  <si>
    <t>101679</t>
  </si>
  <si>
    <t>EIH Ltd.</t>
  </si>
  <si>
    <t>INE230A01023</t>
  </si>
  <si>
    <t>101573</t>
  </si>
  <si>
    <t>Campus Activewear Ltd.</t>
  </si>
  <si>
    <t>INE278Y01022</t>
  </si>
  <si>
    <t>100126</t>
  </si>
  <si>
    <t>Britannia Industries Ltd.</t>
  </si>
  <si>
    <t>INE216A01030</t>
  </si>
  <si>
    <t>102038</t>
  </si>
  <si>
    <t>Doms Industries Ltd.</t>
  </si>
  <si>
    <t>INE321T01012</t>
  </si>
  <si>
    <t>Household Products</t>
  </si>
  <si>
    <t>100144</t>
  </si>
  <si>
    <t>Voltas Ltd.</t>
  </si>
  <si>
    <t>INE226A01021</t>
  </si>
  <si>
    <t>100050</t>
  </si>
  <si>
    <t>Trent Ltd.</t>
  </si>
  <si>
    <t>INE849A01020</t>
  </si>
  <si>
    <t>100223</t>
  </si>
  <si>
    <t>United Spirits Ltd.</t>
  </si>
  <si>
    <t>INE854D01024</t>
  </si>
  <si>
    <t>100873</t>
  </si>
  <si>
    <t>Chalet Hotels Ltd.</t>
  </si>
  <si>
    <t>INE427F01016</t>
  </si>
  <si>
    <t>101213</t>
  </si>
  <si>
    <t>Mrs. Bectors Food Specialities Ltd.</t>
  </si>
  <si>
    <t>INE495P01012</t>
  </si>
  <si>
    <t>102004</t>
  </si>
  <si>
    <t>Flair Writing Industries Ltd.</t>
  </si>
  <si>
    <t>INE00Y201027</t>
  </si>
  <si>
    <t>100529</t>
  </si>
  <si>
    <t>Hawkins Cookers Ltd.</t>
  </si>
  <si>
    <t>INE979B01015</t>
  </si>
  <si>
    <t>100821</t>
  </si>
  <si>
    <t>TTK Prestige Ltd.</t>
  </si>
  <si>
    <t>INE690A01028</t>
  </si>
  <si>
    <t>101799</t>
  </si>
  <si>
    <t>Sula Vineyards Ltd.</t>
  </si>
  <si>
    <t>INE142Q01026</t>
  </si>
  <si>
    <t>100081</t>
  </si>
  <si>
    <t>Titan Company Ltd.</t>
  </si>
  <si>
    <t>INE280A01028</t>
  </si>
  <si>
    <t>101397</t>
  </si>
  <si>
    <t>Go Fashion (India) Ltd.</t>
  </si>
  <si>
    <t>INE0BJS01011</t>
  </si>
  <si>
    <t>102148</t>
  </si>
  <si>
    <t>Stanley Lifestyles Ltd.</t>
  </si>
  <si>
    <t>INE01A001028</t>
  </si>
  <si>
    <t>100554</t>
  </si>
  <si>
    <t>V-Guard Industries Ltd.</t>
  </si>
  <si>
    <t>INE951I01027</t>
  </si>
  <si>
    <t>101303</t>
  </si>
  <si>
    <t>Dodla Dairy Ltd.</t>
  </si>
  <si>
    <t>INE021O01019</t>
  </si>
  <si>
    <t>100559</t>
  </si>
  <si>
    <t>Avanti Feeds Ltd.</t>
  </si>
  <si>
    <t>INE871C01038</t>
  </si>
  <si>
    <t>101207</t>
  </si>
  <si>
    <t>Restaurant Brands Asia Ltd.</t>
  </si>
  <si>
    <t>INE07T201019</t>
  </si>
  <si>
    <t>101958</t>
  </si>
  <si>
    <t>Sai Silks (Kalamandir) Ltd.</t>
  </si>
  <si>
    <t>INE438K01021</t>
  </si>
  <si>
    <t>034</t>
  </si>
  <si>
    <t>SBI Technology Opportunities Fund</t>
  </si>
  <si>
    <t>100188</t>
  </si>
  <si>
    <t>Firstsource Solutions Ltd.</t>
  </si>
  <si>
    <t>INE684F01012</t>
  </si>
  <si>
    <t>Commercial Services &amp; Supplies</t>
  </si>
  <si>
    <t>101313</t>
  </si>
  <si>
    <t>Zomato Ltd.</t>
  </si>
  <si>
    <t>INE758T01015</t>
  </si>
  <si>
    <t>101390</t>
  </si>
  <si>
    <t>PB Fintech Ltd.</t>
  </si>
  <si>
    <t>INE417T01026</t>
  </si>
  <si>
    <t>Financial Technology (Fintech)</t>
  </si>
  <si>
    <t>102451</t>
  </si>
  <si>
    <t>Zinka Logistics Solutions Ltd.</t>
  </si>
  <si>
    <t>INE0UIZ01018</t>
  </si>
  <si>
    <t>101177</t>
  </si>
  <si>
    <t>Route Mobile Ltd.</t>
  </si>
  <si>
    <t>INE450U01017</t>
  </si>
  <si>
    <t>100916</t>
  </si>
  <si>
    <t>Indiamart Intermesh Ltd.</t>
  </si>
  <si>
    <t>INE933S01016</t>
  </si>
  <si>
    <t>102124</t>
  </si>
  <si>
    <t>TBO Tek Ltd.</t>
  </si>
  <si>
    <t>INE673O01025</t>
  </si>
  <si>
    <t>101556</t>
  </si>
  <si>
    <t>eMudhra Ltd.</t>
  </si>
  <si>
    <t>INE01QM01018</t>
  </si>
  <si>
    <t>100138</t>
  </si>
  <si>
    <t>PVR Inox Ltd.</t>
  </si>
  <si>
    <t>INE191H01014</t>
  </si>
  <si>
    <t>101880</t>
  </si>
  <si>
    <t>NIIT Learning Systems Ltd.</t>
  </si>
  <si>
    <t>INE342G01023</t>
  </si>
  <si>
    <t>Other Consumer Services</t>
  </si>
  <si>
    <t>102122</t>
  </si>
  <si>
    <t>Indegene Ltd.</t>
  </si>
  <si>
    <t>INE065X01017</t>
  </si>
  <si>
    <t>102183</t>
  </si>
  <si>
    <t>Unicommerce Esolutions Ltd.</t>
  </si>
  <si>
    <t>INE00U401027</t>
  </si>
  <si>
    <t>100538</t>
  </si>
  <si>
    <t>Indbazaar.Com Ltd.</t>
  </si>
  <si>
    <t>EQ578801XXXX</t>
  </si>
  <si>
    <t>100539</t>
  </si>
  <si>
    <t>SIP Technologies  Ltd.</t>
  </si>
  <si>
    <t>INE468B01019</t>
  </si>
  <si>
    <t>100568</t>
  </si>
  <si>
    <t>Cognizant Technology Solutions Corporation</t>
  </si>
  <si>
    <t>US1924461023</t>
  </si>
  <si>
    <t>101350</t>
  </si>
  <si>
    <t>Netflix Inc.</t>
  </si>
  <si>
    <t>US64110L1061</t>
  </si>
  <si>
    <t>035</t>
  </si>
  <si>
    <t>SBI Healthcare Opportunities Fund</t>
  </si>
  <si>
    <t>101690</t>
  </si>
  <si>
    <t>Polymedicure Ltd.</t>
  </si>
  <si>
    <t>INE205C01021</t>
  </si>
  <si>
    <t>Healthcare Equipment &amp; Supplies</t>
  </si>
  <si>
    <t>101304</t>
  </si>
  <si>
    <t>Krishna Institute of Medical Sciences Ltd.</t>
  </si>
  <si>
    <t>INE967H01025</t>
  </si>
  <si>
    <t>101933</t>
  </si>
  <si>
    <t>Jupiter Life Line Hospitals Ltd.</t>
  </si>
  <si>
    <t>INE682M01012</t>
  </si>
  <si>
    <t>100769</t>
  </si>
  <si>
    <t>Aster DM Healthcare Ltd.</t>
  </si>
  <si>
    <t>INE914M01019</t>
  </si>
  <si>
    <t>100120</t>
  </si>
  <si>
    <t>Torrent Pharmaceuticals Ltd.</t>
  </si>
  <si>
    <t>INE685A01028</t>
  </si>
  <si>
    <t>100201</t>
  </si>
  <si>
    <t>Aurobindo Pharma Ltd.</t>
  </si>
  <si>
    <t>INE406A01037</t>
  </si>
  <si>
    <t>101548</t>
  </si>
  <si>
    <t>Rainbow Children's Medicare Ltd.</t>
  </si>
  <si>
    <t>INE961O01016</t>
  </si>
  <si>
    <t>100370</t>
  </si>
  <si>
    <t>Biocon Ltd.</t>
  </si>
  <si>
    <t>INE376G01013</t>
  </si>
  <si>
    <t>101349</t>
  </si>
  <si>
    <t>Vijaya Diagnostic Centre Ltd.</t>
  </si>
  <si>
    <t>INE043W01024</t>
  </si>
  <si>
    <t>101081</t>
  </si>
  <si>
    <t>Suven Pharmaceuticals Ltd.</t>
  </si>
  <si>
    <t>INE03QK01018</t>
  </si>
  <si>
    <t>102177</t>
  </si>
  <si>
    <t>Akums Drugs &amp; Pharmaceuticals Ltd.</t>
  </si>
  <si>
    <t>INE09XN01023</t>
  </si>
  <si>
    <t>100645</t>
  </si>
  <si>
    <t>Gufic Biosciences Ltd.</t>
  </si>
  <si>
    <t>INE742B01025</t>
  </si>
  <si>
    <t>100275</t>
  </si>
  <si>
    <t>Pfizer Ltd.</t>
  </si>
  <si>
    <t>INE182A01018</t>
  </si>
  <si>
    <t>101930</t>
  </si>
  <si>
    <t>Concord Biotech Ltd.</t>
  </si>
  <si>
    <t>INE338H01029</t>
  </si>
  <si>
    <t>036</t>
  </si>
  <si>
    <t>SBI Contra Fund</t>
  </si>
  <si>
    <t>100037</t>
  </si>
  <si>
    <t>HCL Technologies Ltd.</t>
  </si>
  <si>
    <t>INE860A01027</t>
  </si>
  <si>
    <t>100421</t>
  </si>
  <si>
    <t>Dabur India Ltd.</t>
  </si>
  <si>
    <t>INE016A01026</t>
  </si>
  <si>
    <t>100374</t>
  </si>
  <si>
    <t>CESC Ltd.</t>
  </si>
  <si>
    <t>INE486A01021</t>
  </si>
  <si>
    <t>100013</t>
  </si>
  <si>
    <t>IndusInd Bank Ltd.</t>
  </si>
  <si>
    <t>INE095A01012</t>
  </si>
  <si>
    <t>100442</t>
  </si>
  <si>
    <t>Coromandel International Ltd.</t>
  </si>
  <si>
    <t>INE169A01031</t>
  </si>
  <si>
    <t>100132</t>
  </si>
  <si>
    <t>Info Edge (India) Ltd.</t>
  </si>
  <si>
    <t>INE663F01024</t>
  </si>
  <si>
    <t>100723</t>
  </si>
  <si>
    <t>Ashiana Housing Ltd.</t>
  </si>
  <si>
    <t>INE365D01021</t>
  </si>
  <si>
    <t>100169</t>
  </si>
  <si>
    <t>Indian Oil Corporation Ltd.</t>
  </si>
  <si>
    <t>INE242A01010</t>
  </si>
  <si>
    <t>100137</t>
  </si>
  <si>
    <t>The Ramco Cements Ltd.</t>
  </si>
  <si>
    <t>INE331A01037</t>
  </si>
  <si>
    <t>100694</t>
  </si>
  <si>
    <t>Indian Energy Exchange Ltd.</t>
  </si>
  <si>
    <t>INE022Q01020</t>
  </si>
  <si>
    <t>101225</t>
  </si>
  <si>
    <t>WENDT (India) Ltd.</t>
  </si>
  <si>
    <t>INE274C01019</t>
  </si>
  <si>
    <t>100286</t>
  </si>
  <si>
    <t>NHPC Ltd.</t>
  </si>
  <si>
    <t>INE848E01016</t>
  </si>
  <si>
    <t>100499</t>
  </si>
  <si>
    <t>Disa India Ltd.</t>
  </si>
  <si>
    <t>INE131C01011</t>
  </si>
  <si>
    <t>100035</t>
  </si>
  <si>
    <t>NMDC Ltd.</t>
  </si>
  <si>
    <t>INE584A01023</t>
  </si>
  <si>
    <t>Minerals &amp; Mining</t>
  </si>
  <si>
    <t>100570</t>
  </si>
  <si>
    <t>K.P.R. Mill Ltd.</t>
  </si>
  <si>
    <t>INE930H01031</t>
  </si>
  <si>
    <t>102180</t>
  </si>
  <si>
    <t>Ola Electric Mobility Ltd.</t>
  </si>
  <si>
    <t>INE0LXG01040</t>
  </si>
  <si>
    <t>100179</t>
  </si>
  <si>
    <t>Hero MotoCorp Ltd.</t>
  </si>
  <si>
    <t>INE158A01026</t>
  </si>
  <si>
    <t>100292</t>
  </si>
  <si>
    <t>Steel Authority of India Ltd.</t>
  </si>
  <si>
    <t>INE114A01011</t>
  </si>
  <si>
    <t>100386</t>
  </si>
  <si>
    <t>Carborundum Universal Ltd.</t>
  </si>
  <si>
    <t>INE120A01034</t>
  </si>
  <si>
    <t>101452</t>
  </si>
  <si>
    <t>Gateway Distriparks Ltd.</t>
  </si>
  <si>
    <t>INE079J01017</t>
  </si>
  <si>
    <t>100326</t>
  </si>
  <si>
    <t>E.I.D-Parry (India) Ltd.</t>
  </si>
  <si>
    <t>INE126A01031</t>
  </si>
  <si>
    <t>100513</t>
  </si>
  <si>
    <t>Greenply Industries Ltd.</t>
  </si>
  <si>
    <t>INE461C01038</t>
  </si>
  <si>
    <t>100654</t>
  </si>
  <si>
    <t>Automotive Axles Ltd.</t>
  </si>
  <si>
    <t>INE449A01011</t>
  </si>
  <si>
    <t>100686</t>
  </si>
  <si>
    <t>Prataap Snacks Ltd.</t>
  </si>
  <si>
    <t>INE393P01035</t>
  </si>
  <si>
    <t>5300003</t>
  </si>
  <si>
    <t>IN9047A01029</t>
  </si>
  <si>
    <t>PP*</t>
  </si>
  <si>
    <t>101775</t>
  </si>
  <si>
    <t>NMDC Steel Ltd.</t>
  </si>
  <si>
    <t>INE0NNS01018</t>
  </si>
  <si>
    <t>1801256</t>
  </si>
  <si>
    <t>91 DAY T-BILL 30.01.25</t>
  </si>
  <si>
    <t>IN002024X300</t>
  </si>
  <si>
    <t>1801261</t>
  </si>
  <si>
    <t>91 DAY T-BILL 13.02.25</t>
  </si>
  <si>
    <t>IN002024X326</t>
  </si>
  <si>
    <t>1801276</t>
  </si>
  <si>
    <t>91 DAY T-BILL 20.03.25</t>
  </si>
  <si>
    <t>IN002024X375</t>
  </si>
  <si>
    <t>1801229</t>
  </si>
  <si>
    <t>182 DAY T-BILL 14.02.25</t>
  </si>
  <si>
    <t>IN002024Y209</t>
  </si>
  <si>
    <t>055</t>
  </si>
  <si>
    <t>SBI Nifty Index Fund</t>
  </si>
  <si>
    <t>100181</t>
  </si>
  <si>
    <t>NTPC Ltd.</t>
  </si>
  <si>
    <t>INE733E01010</t>
  </si>
  <si>
    <t>100089</t>
  </si>
  <si>
    <t>Bharat Electronics Ltd.</t>
  </si>
  <si>
    <t>INE263A01024</t>
  </si>
  <si>
    <t>Aerospace &amp; Defense</t>
  </si>
  <si>
    <t>100173</t>
  </si>
  <si>
    <t>Asian Paints Ltd.</t>
  </si>
  <si>
    <t>INE021A01026</t>
  </si>
  <si>
    <t>100039</t>
  </si>
  <si>
    <t>Bajaj Auto Ltd.</t>
  </si>
  <si>
    <t>INE917I01010</t>
  </si>
  <si>
    <t>100097</t>
  </si>
  <si>
    <t>Coal India Ltd.</t>
  </si>
  <si>
    <t>INE522F01014</t>
  </si>
  <si>
    <t>Consumable Fuels</t>
  </si>
  <si>
    <t>100193</t>
  </si>
  <si>
    <t>JSW Steel Ltd.</t>
  </si>
  <si>
    <t>INE019A01038</t>
  </si>
  <si>
    <t>100380</t>
  </si>
  <si>
    <t>Bajaj Finserv Ltd.</t>
  </si>
  <si>
    <t>INE918I01026</t>
  </si>
  <si>
    <t>100080</t>
  </si>
  <si>
    <t>Dr. Reddy's Laboratories Ltd.</t>
  </si>
  <si>
    <t>INE089A01031</t>
  </si>
  <si>
    <t>100114</t>
  </si>
  <si>
    <t>Shriram Finance Ltd.</t>
  </si>
  <si>
    <t>INE721A01013</t>
  </si>
  <si>
    <t>100150</t>
  </si>
  <si>
    <t>Apollo Hospitals Enterprise Ltd.</t>
  </si>
  <si>
    <t>INE437A01024</t>
  </si>
  <si>
    <t>100418</t>
  </si>
  <si>
    <t>Adani Enterprises Ltd.</t>
  </si>
  <si>
    <t>INE423A01024</t>
  </si>
  <si>
    <t>Metals &amp; Minerals Trading</t>
  </si>
  <si>
    <t>100020</t>
  </si>
  <si>
    <t>Tata Consumer Products Ltd.</t>
  </si>
  <si>
    <t>INE192A01025</t>
  </si>
  <si>
    <t>056</t>
  </si>
  <si>
    <t>SBI Magnum Children's Benefit Fund - Savings Plan</t>
  </si>
  <si>
    <t>102050</t>
  </si>
  <si>
    <t>Tips Music Ltd.</t>
  </si>
  <si>
    <t>INE716B01029</t>
  </si>
  <si>
    <t>101742</t>
  </si>
  <si>
    <t>Pitti Engineering Ltd.</t>
  </si>
  <si>
    <t>INE450D01021</t>
  </si>
  <si>
    <t>100535</t>
  </si>
  <si>
    <t>Thangamayil Jewellery Ltd.</t>
  </si>
  <si>
    <t>INE085J01014</t>
  </si>
  <si>
    <t>101801</t>
  </si>
  <si>
    <t>Elin Electronics Ltd.</t>
  </si>
  <si>
    <t>INE050401020</t>
  </si>
  <si>
    <t>102519</t>
  </si>
  <si>
    <t>Sanathan Textiles Ltd.</t>
  </si>
  <si>
    <t>INE0JPD01013</t>
  </si>
  <si>
    <t>100216</t>
  </si>
  <si>
    <t>Wonderla Holidays Ltd.</t>
  </si>
  <si>
    <t>INE066O01014</t>
  </si>
  <si>
    <t>704850</t>
  </si>
  <si>
    <t>Sundaram Finance Ltd.</t>
  </si>
  <si>
    <t>INE660A08CI7</t>
  </si>
  <si>
    <t>704331</t>
  </si>
  <si>
    <t>Nexus Select Trust</t>
  </si>
  <si>
    <t>INE0NDH07019</t>
  </si>
  <si>
    <t>704385</t>
  </si>
  <si>
    <t>INE774D07VC5</t>
  </si>
  <si>
    <t>704590</t>
  </si>
  <si>
    <t>INE414G07IS4</t>
  </si>
  <si>
    <t>702561</t>
  </si>
  <si>
    <t>State Bank of India( Tier II Bond under Basel III )</t>
  </si>
  <si>
    <t>INE062A08256</t>
  </si>
  <si>
    <t>704135</t>
  </si>
  <si>
    <t>Mahanagar Telephone Nigam Ltd.</t>
  </si>
  <si>
    <t>INE153A08121</t>
  </si>
  <si>
    <t>IND AAA(CE)</t>
  </si>
  <si>
    <t>704978</t>
  </si>
  <si>
    <t>INE752E07ND4</t>
  </si>
  <si>
    <t>700805</t>
  </si>
  <si>
    <t>INE752E07OF7</t>
  </si>
  <si>
    <t>704979</t>
  </si>
  <si>
    <t>INE752E07MR6</t>
  </si>
  <si>
    <t>700862</t>
  </si>
  <si>
    <t>INE752E07OG5</t>
  </si>
  <si>
    <t>1905217</t>
  </si>
  <si>
    <t>7.38% State Government of Uttar Pradesh 2036</t>
  </si>
  <si>
    <t>IN3320230292</t>
  </si>
  <si>
    <t>1905277</t>
  </si>
  <si>
    <t>7.49% State Government of Rajasthan 2040</t>
  </si>
  <si>
    <t>IN2920230561</t>
  </si>
  <si>
    <t>5100005</t>
  </si>
  <si>
    <t>GOI 16.12.2026 GOV</t>
  </si>
  <si>
    <t>IN001226C074</t>
  </si>
  <si>
    <t>057</t>
  </si>
  <si>
    <t>SBI Overnight Fund</t>
  </si>
  <si>
    <t>1009801</t>
  </si>
  <si>
    <t>INE261F14MI0</t>
  </si>
  <si>
    <t>1102816</t>
  </si>
  <si>
    <t>Indian Bank</t>
  </si>
  <si>
    <t>INE562A16NK1</t>
  </si>
  <si>
    <t>1102719</t>
  </si>
  <si>
    <t>INE160A16QA8</t>
  </si>
  <si>
    <t>1801248</t>
  </si>
  <si>
    <t>91 DAY T-BILL 09.01.25</t>
  </si>
  <si>
    <t>IN002024X276</t>
  </si>
  <si>
    <t>101251006</t>
  </si>
  <si>
    <t>069</t>
  </si>
  <si>
    <t>SBI Magnum Medium Duration Fund</t>
  </si>
  <si>
    <t>701820</t>
  </si>
  <si>
    <t>Yes Bank Ltd.</t>
  </si>
  <si>
    <t>INE528G08345</t>
  </si>
  <si>
    <t>[ICRA]A</t>
  </si>
  <si>
    <t>703536</t>
  </si>
  <si>
    <t>INE813H07184</t>
  </si>
  <si>
    <t>704407</t>
  </si>
  <si>
    <t>INE725H08154</t>
  </si>
  <si>
    <t>703483</t>
  </si>
  <si>
    <t>INE813H07150</t>
  </si>
  <si>
    <t>702618</t>
  </si>
  <si>
    <t>Latur Renewable Pvt. Ltd.</t>
  </si>
  <si>
    <t>INE03IL08034</t>
  </si>
  <si>
    <t>CRISIL AA+(CE)</t>
  </si>
  <si>
    <t>704339</t>
  </si>
  <si>
    <t>INE115A07QK0</t>
  </si>
  <si>
    <t>705001</t>
  </si>
  <si>
    <t>Ashoka Buildcon Ltd.</t>
  </si>
  <si>
    <t>INE442H08032</t>
  </si>
  <si>
    <t>705000</t>
  </si>
  <si>
    <t>INE442H08057</t>
  </si>
  <si>
    <t>703634</t>
  </si>
  <si>
    <t>INE813H07234</t>
  </si>
  <si>
    <t>703635</t>
  </si>
  <si>
    <t>INE813H07242</t>
  </si>
  <si>
    <t>704546</t>
  </si>
  <si>
    <t>JM Financial Services Ltd.</t>
  </si>
  <si>
    <t>INE012I07066</t>
  </si>
  <si>
    <t>704799</t>
  </si>
  <si>
    <t>Eris Lifesciences Ltd.</t>
  </si>
  <si>
    <t>INE406M08011</t>
  </si>
  <si>
    <t>IND AA-</t>
  </si>
  <si>
    <t>704732</t>
  </si>
  <si>
    <t>Vistaar Financial Services Pvt Ltd.</t>
  </si>
  <si>
    <t>INE016P07203</t>
  </si>
  <si>
    <t>[ICRA]A+</t>
  </si>
  <si>
    <t>704683</t>
  </si>
  <si>
    <t>Nirma Ltd.</t>
  </si>
  <si>
    <t>INE091A07208</t>
  </si>
  <si>
    <t>701874</t>
  </si>
  <si>
    <t>INE528G08279</t>
  </si>
  <si>
    <t>702613</t>
  </si>
  <si>
    <t>INE160A08159</t>
  </si>
  <si>
    <t>704116</t>
  </si>
  <si>
    <t>INE261F08DW2</t>
  </si>
  <si>
    <t>900154</t>
  </si>
  <si>
    <t>7.93% CGL 2033</t>
  </si>
  <si>
    <t>IN0020200120</t>
  </si>
  <si>
    <t>1009825</t>
  </si>
  <si>
    <t>INE018A14LF3</t>
  </si>
  <si>
    <t>1009826</t>
  </si>
  <si>
    <t>Reliance Retail Ventures Ltd.</t>
  </si>
  <si>
    <t>INE929O14CQ8</t>
  </si>
  <si>
    <t>1102828</t>
  </si>
  <si>
    <t>INE160A16QQ4</t>
  </si>
  <si>
    <t>1102832</t>
  </si>
  <si>
    <t>INE084A16CY0</t>
  </si>
  <si>
    <t>072</t>
  </si>
  <si>
    <t>SBI Liquid Fund</t>
  </si>
  <si>
    <t>702966</t>
  </si>
  <si>
    <t>INE261F08DI1</t>
  </si>
  <si>
    <t>1009835</t>
  </si>
  <si>
    <t>INE733E14BR5</t>
  </si>
  <si>
    <t>1009902</t>
  </si>
  <si>
    <t>INE261F14MM2</t>
  </si>
  <si>
    <t>1009894</t>
  </si>
  <si>
    <t>INE929O14CV8</t>
  </si>
  <si>
    <t>1009907</t>
  </si>
  <si>
    <t>Reliance Jio Infocomm Ltd.</t>
  </si>
  <si>
    <t>INE110L14ST1</t>
  </si>
  <si>
    <t>1009928</t>
  </si>
  <si>
    <t>INE110L14SS3</t>
  </si>
  <si>
    <t>1009930</t>
  </si>
  <si>
    <t>ICICI Securities Ltd.</t>
  </si>
  <si>
    <t>INE763G14TO6</t>
  </si>
  <si>
    <t>1009831</t>
  </si>
  <si>
    <t>INE929O14CT2</t>
  </si>
  <si>
    <t>1009944</t>
  </si>
  <si>
    <t>INE733E14BS3</t>
  </si>
  <si>
    <t>1009949</t>
  </si>
  <si>
    <t>Indian Railway Finance Corporation Ltd.</t>
  </si>
  <si>
    <t>INE053F14237</t>
  </si>
  <si>
    <t>CARE A1+</t>
  </si>
  <si>
    <t>1009829</t>
  </si>
  <si>
    <t>INE774D14ST1</t>
  </si>
  <si>
    <t>1009900</t>
  </si>
  <si>
    <t>INE763G14WF8</t>
  </si>
  <si>
    <t>1009929</t>
  </si>
  <si>
    <t>TATA Capital Ltd.</t>
  </si>
  <si>
    <t>INE976I14PG4</t>
  </si>
  <si>
    <t>1009905</t>
  </si>
  <si>
    <t>INE774D14SV7</t>
  </si>
  <si>
    <t>1009954</t>
  </si>
  <si>
    <t>L&amp;T Finance Ltd.</t>
  </si>
  <si>
    <t>INE498L14DA2</t>
  </si>
  <si>
    <t>1009814</t>
  </si>
  <si>
    <t>INE477S14CT3</t>
  </si>
  <si>
    <t>1009908</t>
  </si>
  <si>
    <t>INE081A14FH9</t>
  </si>
  <si>
    <t>[ICRA]A1+</t>
  </si>
  <si>
    <t>1009950</t>
  </si>
  <si>
    <t>INE976I14PH2</t>
  </si>
  <si>
    <t>1009948</t>
  </si>
  <si>
    <t>INE774D14SW5</t>
  </si>
  <si>
    <t>1009943</t>
  </si>
  <si>
    <t>L&amp;T Metro Rail (Hyderabad) Ltd. [Guaranteed by Larsen &amp; Toubro Ltd.]</t>
  </si>
  <si>
    <t>INE128M14AC5</t>
  </si>
  <si>
    <t>1009942</t>
  </si>
  <si>
    <t>Kotak Securities Ltd.</t>
  </si>
  <si>
    <t>INE028E14PW0</t>
  </si>
  <si>
    <t>1009808</t>
  </si>
  <si>
    <t>HDFC Securities Ltd.</t>
  </si>
  <si>
    <t>INE700G14LY4</t>
  </si>
  <si>
    <t>1009816</t>
  </si>
  <si>
    <t>INE477S14CS5</t>
  </si>
  <si>
    <t>1009909</t>
  </si>
  <si>
    <t>INE018A14LH9</t>
  </si>
  <si>
    <t>1009906</t>
  </si>
  <si>
    <t>Poonawalla Fincorp Ltd.</t>
  </si>
  <si>
    <t>INE511C14XV5</t>
  </si>
  <si>
    <t>1009938</t>
  </si>
  <si>
    <t>INE763G14WI2</t>
  </si>
  <si>
    <t>1009962</t>
  </si>
  <si>
    <t>Small Industries Development Bank of India</t>
  </si>
  <si>
    <t>INE556F14KU2</t>
  </si>
  <si>
    <t>1009952</t>
  </si>
  <si>
    <t>INE763G14WK8</t>
  </si>
  <si>
    <t>1009896</t>
  </si>
  <si>
    <t>ICICI Home Finance Co. Ltd.</t>
  </si>
  <si>
    <t>INE071G14GE2</t>
  </si>
  <si>
    <t>1009931</t>
  </si>
  <si>
    <t>INE511C14XW3</t>
  </si>
  <si>
    <t>1009832</t>
  </si>
  <si>
    <t>Aditya Birla Housing Finance Ltd.</t>
  </si>
  <si>
    <t>INE831R14EJ0</t>
  </si>
  <si>
    <t>1009903</t>
  </si>
  <si>
    <t>INE028E14PR0</t>
  </si>
  <si>
    <t>1009953</t>
  </si>
  <si>
    <t>INE831R14EM4</t>
  </si>
  <si>
    <t>1009951</t>
  </si>
  <si>
    <t>Axis Securities Ltd.</t>
  </si>
  <si>
    <t>INE110O14EP3</t>
  </si>
  <si>
    <t>1009963</t>
  </si>
  <si>
    <t>INE763G14WL6</t>
  </si>
  <si>
    <t>1102804</t>
  </si>
  <si>
    <t>INE160A16QO9</t>
  </si>
  <si>
    <t>1102807</t>
  </si>
  <si>
    <t>Union Bank of India</t>
  </si>
  <si>
    <t>INE692A16IG4</t>
  </si>
  <si>
    <t>1102809</t>
  </si>
  <si>
    <t>INE238AD6AC3</t>
  </si>
  <si>
    <t>1102814</t>
  </si>
  <si>
    <t>INE160A16QP6</t>
  </si>
  <si>
    <t>1102825</t>
  </si>
  <si>
    <t>INE238AD6AD1</t>
  </si>
  <si>
    <t>1102730</t>
  </si>
  <si>
    <t>INE562A16NL9</t>
  </si>
  <si>
    <t>1102733</t>
  </si>
  <si>
    <t>INE028A16GG5</t>
  </si>
  <si>
    <t>1102815</t>
  </si>
  <si>
    <t>INE562A16NS4</t>
  </si>
  <si>
    <t>1102818</t>
  </si>
  <si>
    <t>INE040A16GB1</t>
  </si>
  <si>
    <t>1102821</t>
  </si>
  <si>
    <t>INE040A16GC9</t>
  </si>
  <si>
    <t>1102819</t>
  </si>
  <si>
    <t>Bank of Maharashtra</t>
  </si>
  <si>
    <t>INE457A16MT7</t>
  </si>
  <si>
    <t>1102737</t>
  </si>
  <si>
    <t>INE028A16EZ0</t>
  </si>
  <si>
    <t>1102736</t>
  </si>
  <si>
    <t>UCO Bank</t>
  </si>
  <si>
    <t>INE691A16LM8</t>
  </si>
  <si>
    <t>1102721</t>
  </si>
  <si>
    <t>INE028A16FL7</t>
  </si>
  <si>
    <t>1102801</t>
  </si>
  <si>
    <t>INE691A16LP1</t>
  </si>
  <si>
    <t>1102567</t>
  </si>
  <si>
    <t>INE476A16YB0</t>
  </si>
  <si>
    <t>1102529</t>
  </si>
  <si>
    <t>INE692A16GZ8</t>
  </si>
  <si>
    <t>1102593</t>
  </si>
  <si>
    <t>INE040A16EU6</t>
  </si>
  <si>
    <t>1102581</t>
  </si>
  <si>
    <t>INE090AD6121</t>
  </si>
  <si>
    <t>1801258</t>
  </si>
  <si>
    <t>91 DAY T-BILL 06.02.25</t>
  </si>
  <si>
    <t>IN002024X318</t>
  </si>
  <si>
    <t>1801251</t>
  </si>
  <si>
    <t>91 DAY T-BILL 16.01.25</t>
  </si>
  <si>
    <t>IN002024X284</t>
  </si>
  <si>
    <t>1801252</t>
  </si>
  <si>
    <t>91 DAY T-BILL 23.01.25</t>
  </si>
  <si>
    <t>IN002024X292</t>
  </si>
  <si>
    <t>1801222</t>
  </si>
  <si>
    <t>182 DAY T-BILL 30.01.25</t>
  </si>
  <si>
    <t>IN002024Y183</t>
  </si>
  <si>
    <t>1801214</t>
  </si>
  <si>
    <t>182 DAY T-BILL 17.01.25</t>
  </si>
  <si>
    <t>IN002024Y167</t>
  </si>
  <si>
    <t>1801269</t>
  </si>
  <si>
    <t>91 DAY T-BILL 06.03.25</t>
  </si>
  <si>
    <t>IN002024X359</t>
  </si>
  <si>
    <t>1801112</t>
  </si>
  <si>
    <t>364 DAY T-BILL 02.01.25</t>
  </si>
  <si>
    <t>IN002023Z422</t>
  </si>
  <si>
    <t>074</t>
  </si>
  <si>
    <t>SBI Dynamic Bond Fund</t>
  </si>
  <si>
    <t>704637</t>
  </si>
  <si>
    <t>Highways Infrastructure Trust</t>
  </si>
  <si>
    <t>INE0KXY07034</t>
  </si>
  <si>
    <t>704690</t>
  </si>
  <si>
    <t>INE507T07104</t>
  </si>
  <si>
    <t>704920</t>
  </si>
  <si>
    <t>INE053F08429</t>
  </si>
  <si>
    <t>704325</t>
  </si>
  <si>
    <t>National Bank for Financing Infrastructure and Development</t>
  </si>
  <si>
    <t>INE0KUG08019</t>
  </si>
  <si>
    <t>704921</t>
  </si>
  <si>
    <t>Power Finance Corporation Ltd.</t>
  </si>
  <si>
    <t>INE134E08NC5</t>
  </si>
  <si>
    <t>704115</t>
  </si>
  <si>
    <t>INE306N07NH1</t>
  </si>
  <si>
    <t>147</t>
  </si>
  <si>
    <t>900298</t>
  </si>
  <si>
    <t>7.25% CGL 2063</t>
  </si>
  <si>
    <t>IN0020230044</t>
  </si>
  <si>
    <t>079</t>
  </si>
  <si>
    <t>SBI Savings Fund</t>
  </si>
  <si>
    <t>900030</t>
  </si>
  <si>
    <t>8.20% CGL 2025</t>
  </si>
  <si>
    <t>IN0020120047</t>
  </si>
  <si>
    <t>1904794</t>
  </si>
  <si>
    <t>7.38% State Government of Madhya Pradesh 2025</t>
  </si>
  <si>
    <t>IN2120220115</t>
  </si>
  <si>
    <t>1900134</t>
  </si>
  <si>
    <t>8.12% State Government of Assam 2025</t>
  </si>
  <si>
    <t>IN1220140033</t>
  </si>
  <si>
    <t>1901888</t>
  </si>
  <si>
    <t>6.89% State Government of Rajasthan 2025</t>
  </si>
  <si>
    <t>IN2920190161</t>
  </si>
  <si>
    <t>1900965</t>
  </si>
  <si>
    <t>8.00% State Government of Tamil Nadu 2025</t>
  </si>
  <si>
    <t>IN3120150120</t>
  </si>
  <si>
    <t>1903424</t>
  </si>
  <si>
    <t>8.14% State Government of Rajasthan 2025</t>
  </si>
  <si>
    <t>IN2920150207</t>
  </si>
  <si>
    <t>1901112</t>
  </si>
  <si>
    <t>8.24% State Government of Tamil Nadu 2025</t>
  </si>
  <si>
    <t>IN3120150054</t>
  </si>
  <si>
    <t>1901313</t>
  </si>
  <si>
    <t>5.75% State Government of Karnataka 2025</t>
  </si>
  <si>
    <t>IN1920200061</t>
  </si>
  <si>
    <t>1904593</t>
  </si>
  <si>
    <t>7.47% State Government of Gujarat 2025</t>
  </si>
  <si>
    <t>IN1520220147</t>
  </si>
  <si>
    <t>1900855</t>
  </si>
  <si>
    <t>8.07% State Government of Tamil Nadu 2025</t>
  </si>
  <si>
    <t>IN3120140204</t>
  </si>
  <si>
    <t>1900706</t>
  </si>
  <si>
    <t>7.99% State Government of Maharashtra 2025</t>
  </si>
  <si>
    <t>IN2220150113</t>
  </si>
  <si>
    <t>1901385</t>
  </si>
  <si>
    <t>8.14% State Government of Maharashtra 2025</t>
  </si>
  <si>
    <t>IN2220150022</t>
  </si>
  <si>
    <t>1901207</t>
  </si>
  <si>
    <t>7.89% State Government of Gujarat 2025</t>
  </si>
  <si>
    <t>IN1520190043</t>
  </si>
  <si>
    <t>1901919</t>
  </si>
  <si>
    <t>5.80% State Government of Maharashtra 2025</t>
  </si>
  <si>
    <t>IN2220210263</t>
  </si>
  <si>
    <t>1905043</t>
  </si>
  <si>
    <t>5.65% State Government of Tamil Nadu 2025</t>
  </si>
  <si>
    <t>IN3120210080</t>
  </si>
  <si>
    <t>1900130</t>
  </si>
  <si>
    <t>8.08% State Government of Karnataka 2025</t>
  </si>
  <si>
    <t>IN1920140119</t>
  </si>
  <si>
    <t>1901061</t>
  </si>
  <si>
    <t>8.27% State Government of Haryana 2025</t>
  </si>
  <si>
    <t>IN1620150111</t>
  </si>
  <si>
    <t>1900727</t>
  </si>
  <si>
    <t>8.21% State Government of Maharashtra 2025</t>
  </si>
  <si>
    <t>IN2220150147</t>
  </si>
  <si>
    <t>1900681</t>
  </si>
  <si>
    <t>8.24% State Government of Andhra Pradesh 2025</t>
  </si>
  <si>
    <t>IN1020150091</t>
  </si>
  <si>
    <t>1901285</t>
  </si>
  <si>
    <t>IN3120150104</t>
  </si>
  <si>
    <t>1904909</t>
  </si>
  <si>
    <t>8.08% State Government of Bihar 2025</t>
  </si>
  <si>
    <t>IN1320140065</t>
  </si>
  <si>
    <t>1905312</t>
  </si>
  <si>
    <t>8.15% State Government of Bihar 2025</t>
  </si>
  <si>
    <t>IN1320140057</t>
  </si>
  <si>
    <t>1900822</t>
  </si>
  <si>
    <t>8.13% State Government of Maharashtra 2025</t>
  </si>
  <si>
    <t>IN2220140189</t>
  </si>
  <si>
    <t>1905536</t>
  </si>
  <si>
    <t>8.32% State Government of Maharashtra 2025</t>
  </si>
  <si>
    <t>IN2220150048</t>
  </si>
  <si>
    <t>1901120</t>
  </si>
  <si>
    <t>8.17% State Government of Uttar Pradesh 2025</t>
  </si>
  <si>
    <t>IN3320150334</t>
  </si>
  <si>
    <t>1901425</t>
  </si>
  <si>
    <t>6.69% State Government of Madhya Pradesh 2025</t>
  </si>
  <si>
    <t>IN2120200273</t>
  </si>
  <si>
    <t>1901214</t>
  </si>
  <si>
    <t>8.08% State Government of West Bengal 2025</t>
  </si>
  <si>
    <t>IN3420140144</t>
  </si>
  <si>
    <t>1902092</t>
  </si>
  <si>
    <t>IN1620150103</t>
  </si>
  <si>
    <t>1900956</t>
  </si>
  <si>
    <t>8.25% State Government of Madhya Pradesh 2025</t>
  </si>
  <si>
    <t>IN2120150049</t>
  </si>
  <si>
    <t>1905537</t>
  </si>
  <si>
    <t>8.29% State Government of Haryana 2025</t>
  </si>
  <si>
    <t>IN1620150053</t>
  </si>
  <si>
    <t>1900988</t>
  </si>
  <si>
    <t>8.07% State Government of Gujarat 2025</t>
  </si>
  <si>
    <t>IN1520140097</t>
  </si>
  <si>
    <t>1904846</t>
  </si>
  <si>
    <t>8.06% State Government of Karnataka 2025</t>
  </si>
  <si>
    <t>IN1920140093</t>
  </si>
  <si>
    <t>1904516</t>
  </si>
  <si>
    <t>8.06% State Government of Tamil Nadu 2025</t>
  </si>
  <si>
    <t>IN3120140212</t>
  </si>
  <si>
    <t>1900963</t>
  </si>
  <si>
    <t>8.13% State Government of Tamil Nadu 2025</t>
  </si>
  <si>
    <t>IN3120140188</t>
  </si>
  <si>
    <t>1904513</t>
  </si>
  <si>
    <t>8.20% State Government of Gujarat 2025</t>
  </si>
  <si>
    <t>IN1520150021</t>
  </si>
  <si>
    <t>1009796</t>
  </si>
  <si>
    <t>JSW Infrastructure Ltd.</t>
  </si>
  <si>
    <t>INE880J14011</t>
  </si>
  <si>
    <t>1009800</t>
  </si>
  <si>
    <t>INE403D14536</t>
  </si>
  <si>
    <t>1009447</t>
  </si>
  <si>
    <t>INE403D14528</t>
  </si>
  <si>
    <t>1009955</t>
  </si>
  <si>
    <t>INE115A14FF9</t>
  </si>
  <si>
    <t>1009820</t>
  </si>
  <si>
    <t>INE660A14XZ5</t>
  </si>
  <si>
    <t>1009377</t>
  </si>
  <si>
    <t>Panatone Finvest Ltd.</t>
  </si>
  <si>
    <t>INE116F14182</t>
  </si>
  <si>
    <t>1009395</t>
  </si>
  <si>
    <t>Tata Capital Housing Finance Ltd.</t>
  </si>
  <si>
    <t>INE033L14MX0</t>
  </si>
  <si>
    <t>1009892</t>
  </si>
  <si>
    <t>Julius Baer Capital (India) Pvt. Ltd.</t>
  </si>
  <si>
    <t>INE824H14QT9</t>
  </si>
  <si>
    <t>1009422</t>
  </si>
  <si>
    <t>Birla Group Holding Pvt. Ltd.</t>
  </si>
  <si>
    <t>INE09OL14EL0</t>
  </si>
  <si>
    <t>1009417</t>
  </si>
  <si>
    <t>HDFC Credila Financial Services Pvt. Ltd.</t>
  </si>
  <si>
    <t>INE539K14BJ0</t>
  </si>
  <si>
    <t>1009446</t>
  </si>
  <si>
    <t>INE539K14BK8</t>
  </si>
  <si>
    <t>1009483</t>
  </si>
  <si>
    <t>Motilal Oswal Financial Services Ltd.</t>
  </si>
  <si>
    <t>INE338I14GY9</t>
  </si>
  <si>
    <t>1009490</t>
  </si>
  <si>
    <t>INE414G14TD9</t>
  </si>
  <si>
    <t>1009701</t>
  </si>
  <si>
    <t>INE296A14YR3</t>
  </si>
  <si>
    <t>1009686</t>
  </si>
  <si>
    <t>INE763G14UW7</t>
  </si>
  <si>
    <t>1009592</t>
  </si>
  <si>
    <t>INE556F14KG1</t>
  </si>
  <si>
    <t>1009571</t>
  </si>
  <si>
    <t>INE763G14UG0</t>
  </si>
  <si>
    <t>1009696</t>
  </si>
  <si>
    <t>INE556F14KM9</t>
  </si>
  <si>
    <t>1009698</t>
  </si>
  <si>
    <t>INE296A14YQ5</t>
  </si>
  <si>
    <t>1009799</t>
  </si>
  <si>
    <t>INE976I14OZ7</t>
  </si>
  <si>
    <t>1009507</t>
  </si>
  <si>
    <t>INE414G14TG2</t>
  </si>
  <si>
    <t>1009459</t>
  </si>
  <si>
    <t>INE539K14BL6</t>
  </si>
  <si>
    <t>1009503</t>
  </si>
  <si>
    <t>INE414G14TF4</t>
  </si>
  <si>
    <t>1009384</t>
  </si>
  <si>
    <t>INE763G14SK6</t>
  </si>
  <si>
    <t>1009455</t>
  </si>
  <si>
    <t>INE115A14ET3</t>
  </si>
  <si>
    <t>1009517</t>
  </si>
  <si>
    <t>INE0NDH14015</t>
  </si>
  <si>
    <t>1009935</t>
  </si>
  <si>
    <t>INE484J14WA6</t>
  </si>
  <si>
    <t>1009499</t>
  </si>
  <si>
    <t>INE338I14GZ6</t>
  </si>
  <si>
    <t>1009518</t>
  </si>
  <si>
    <t>Pilani Investment &amp; Industries Corporation Ltd.</t>
  </si>
  <si>
    <t>INE417C14710</t>
  </si>
  <si>
    <t>1009683</t>
  </si>
  <si>
    <t>IGH Holdings Pvt Ltd.</t>
  </si>
  <si>
    <t>INE02FN14291</t>
  </si>
  <si>
    <t>1009795</t>
  </si>
  <si>
    <t>INE033L14NK5</t>
  </si>
  <si>
    <t>1009901</t>
  </si>
  <si>
    <t>Sundaram Home Finance Ltd.</t>
  </si>
  <si>
    <t>INE667F14GO8</t>
  </si>
  <si>
    <t>1102690</t>
  </si>
  <si>
    <t>INE238AD6900</t>
  </si>
  <si>
    <t>1102632</t>
  </si>
  <si>
    <t>INE237A169X2</t>
  </si>
  <si>
    <t>1102718</t>
  </si>
  <si>
    <t>INE095A16X44</t>
  </si>
  <si>
    <t>1102800</t>
  </si>
  <si>
    <t>INE028A16HA6</t>
  </si>
  <si>
    <t>1102731</t>
  </si>
  <si>
    <t>INE238AD6991</t>
  </si>
  <si>
    <t>1102656</t>
  </si>
  <si>
    <t>INE090AD6162</t>
  </si>
  <si>
    <t>1102619</t>
  </si>
  <si>
    <t>INE084A16CJ1</t>
  </si>
  <si>
    <t>1102559</t>
  </si>
  <si>
    <t>Punjab &amp; Sind Bank</t>
  </si>
  <si>
    <t>INE608A16QP4</t>
  </si>
  <si>
    <t>1102565</t>
  </si>
  <si>
    <t>IDBI Bank Ltd.</t>
  </si>
  <si>
    <t>INE008A16V59</t>
  </si>
  <si>
    <t>1102803</t>
  </si>
  <si>
    <t>INE562A16NR6</t>
  </si>
  <si>
    <t>1102683</t>
  </si>
  <si>
    <t>INE095A16X28</t>
  </si>
  <si>
    <t>1102783</t>
  </si>
  <si>
    <t>INE040A16FY5</t>
  </si>
  <si>
    <t>1102820</t>
  </si>
  <si>
    <t>INE476A16ZU7</t>
  </si>
  <si>
    <t>1102782</t>
  </si>
  <si>
    <t>INE476A16ZO0</t>
  </si>
  <si>
    <t>1102498</t>
  </si>
  <si>
    <t>The Federal Bank Ltd.</t>
  </si>
  <si>
    <t>INE171A16LP4</t>
  </si>
  <si>
    <t>1102649</t>
  </si>
  <si>
    <t>INE692A16HP7</t>
  </si>
  <si>
    <t>1102524</t>
  </si>
  <si>
    <t>INE063P16966</t>
  </si>
  <si>
    <t>1102780</t>
  </si>
  <si>
    <t>INE679A16342</t>
  </si>
  <si>
    <t>1102709</t>
  </si>
  <si>
    <t>INE040A16FM0</t>
  </si>
  <si>
    <t>1102732</t>
  </si>
  <si>
    <t>INE090AD6204</t>
  </si>
  <si>
    <t>1102806</t>
  </si>
  <si>
    <t>INE160A16QL5</t>
  </si>
  <si>
    <t>1102784</t>
  </si>
  <si>
    <t>INE008A16X40</t>
  </si>
  <si>
    <t>1102805</t>
  </si>
  <si>
    <t>INE063P16AP4</t>
  </si>
  <si>
    <t>1102548</t>
  </si>
  <si>
    <t>INE171A16LS8</t>
  </si>
  <si>
    <t>1102831</t>
  </si>
  <si>
    <t>INE063P16AQ2</t>
  </si>
  <si>
    <t>1102590</t>
  </si>
  <si>
    <t>INE090AD6147</t>
  </si>
  <si>
    <t>1102767</t>
  </si>
  <si>
    <t>INE040A16FN8</t>
  </si>
  <si>
    <t>1102654</t>
  </si>
  <si>
    <t>INE160A16PF9</t>
  </si>
  <si>
    <t>1102525</t>
  </si>
  <si>
    <t>INE063P16974</t>
  </si>
  <si>
    <t>1102729</t>
  </si>
  <si>
    <t>INE028A16GR2</t>
  </si>
  <si>
    <t>1102578</t>
  </si>
  <si>
    <t>INE237A168W6</t>
  </si>
  <si>
    <t>1102584</t>
  </si>
  <si>
    <t>INE028A16EU1</t>
  </si>
  <si>
    <t>1801128</t>
  </si>
  <si>
    <t>364 DAY T-BILL 06.02.25</t>
  </si>
  <si>
    <t>IN002023Z471</t>
  </si>
  <si>
    <t>080</t>
  </si>
  <si>
    <t>SBI Credit Risk Fund</t>
  </si>
  <si>
    <t>704291</t>
  </si>
  <si>
    <t>INE883F07306</t>
  </si>
  <si>
    <t>704821</t>
  </si>
  <si>
    <t>Infopark Properties Ltd.</t>
  </si>
  <si>
    <t>INE0KZX07023</t>
  </si>
  <si>
    <t>704980</t>
  </si>
  <si>
    <t>Sandur Manganese &amp; Iron Ores Ltd.</t>
  </si>
  <si>
    <t>INE149K07013</t>
  </si>
  <si>
    <t>704054</t>
  </si>
  <si>
    <t>INE019A08033</t>
  </si>
  <si>
    <t>703793</t>
  </si>
  <si>
    <t>INE118D07195</t>
  </si>
  <si>
    <t>704999</t>
  </si>
  <si>
    <t>INE442H08040</t>
  </si>
  <si>
    <t>703364</t>
  </si>
  <si>
    <t>Yes Bank Ltd.( Tier II Bond under Basel III )</t>
  </si>
  <si>
    <t>INE528G08337</t>
  </si>
  <si>
    <t>650</t>
  </si>
  <si>
    <t>704415</t>
  </si>
  <si>
    <t>Phoenix Arc Pvt. Ltd.</t>
  </si>
  <si>
    <t>INE163K07121</t>
  </si>
  <si>
    <t>704800</t>
  </si>
  <si>
    <t>INE406M08029</t>
  </si>
  <si>
    <t>704488</t>
  </si>
  <si>
    <t>INE916U08012</t>
  </si>
  <si>
    <t>704487</t>
  </si>
  <si>
    <t>INE916U08038</t>
  </si>
  <si>
    <t>704485</t>
  </si>
  <si>
    <t>INE916U08046</t>
  </si>
  <si>
    <t>704486</t>
  </si>
  <si>
    <t>INE916U08020</t>
  </si>
  <si>
    <t>704000</t>
  </si>
  <si>
    <t>INE153A08113</t>
  </si>
  <si>
    <t>081</t>
  </si>
  <si>
    <t>SBI Focused Equity Fund</t>
  </si>
  <si>
    <t>101364</t>
  </si>
  <si>
    <t>IN9397D01014</t>
  </si>
  <si>
    <t>082</t>
  </si>
  <si>
    <t>SBI Conservative Hybrid Fund</t>
  </si>
  <si>
    <t>100824</t>
  </si>
  <si>
    <t>Aavas Financiers Ltd.</t>
  </si>
  <si>
    <t>INE216P01012</t>
  </si>
  <si>
    <t>100528</t>
  </si>
  <si>
    <t>Graphite India Ltd.</t>
  </si>
  <si>
    <t>INE371A01025</t>
  </si>
  <si>
    <t>100388</t>
  </si>
  <si>
    <t>Balrampur Chini Mills Ltd.</t>
  </si>
  <si>
    <t>INE119A01028</t>
  </si>
  <si>
    <t>101488</t>
  </si>
  <si>
    <t>Aptus Value Housing Finance India Ltd.</t>
  </si>
  <si>
    <t>INE852O01025</t>
  </si>
  <si>
    <t>100675</t>
  </si>
  <si>
    <t>VRL Logistics Ltd.</t>
  </si>
  <si>
    <t>INE366I01010</t>
  </si>
  <si>
    <t>704293</t>
  </si>
  <si>
    <t>INE725H08121</t>
  </si>
  <si>
    <t>704192</t>
  </si>
  <si>
    <t>INE115A07OF5</t>
  </si>
  <si>
    <t>704639</t>
  </si>
  <si>
    <t>Mahindra Rural Housing Finance Ltd.</t>
  </si>
  <si>
    <t>INE950O07438</t>
  </si>
  <si>
    <t>704284</t>
  </si>
  <si>
    <t>INE950O08287</t>
  </si>
  <si>
    <t>704326</t>
  </si>
  <si>
    <t>ONGC Petro Additions Ltd.</t>
  </si>
  <si>
    <t>INE163N08263</t>
  </si>
  <si>
    <t>704285</t>
  </si>
  <si>
    <t>SMFG India Home Finance Co. Ltd.</t>
  </si>
  <si>
    <t>INE213W07251</t>
  </si>
  <si>
    <t>704357</t>
  </si>
  <si>
    <t>INE484J08048</t>
  </si>
  <si>
    <t>704711</t>
  </si>
  <si>
    <t>INE115A07QO2</t>
  </si>
  <si>
    <t>704651</t>
  </si>
  <si>
    <t>INE163N08289</t>
  </si>
  <si>
    <t>704306</t>
  </si>
  <si>
    <t>INE813H07291</t>
  </si>
  <si>
    <t>704309</t>
  </si>
  <si>
    <t>INE813H07267</t>
  </si>
  <si>
    <t>704408</t>
  </si>
  <si>
    <t>Jamnagar Utilities &amp; Power Pvt. Ltd.</t>
  </si>
  <si>
    <t>INE936D07182</t>
  </si>
  <si>
    <t>704700</t>
  </si>
  <si>
    <t>India Grid Trust</t>
  </si>
  <si>
    <t>INE219X07447</t>
  </si>
  <si>
    <t>704922</t>
  </si>
  <si>
    <t>INE556F08KR0</t>
  </si>
  <si>
    <t>704132</t>
  </si>
  <si>
    <t>INE261F08DX0</t>
  </si>
  <si>
    <t>704933</t>
  </si>
  <si>
    <t>INE261F08EK5</t>
  </si>
  <si>
    <t>704841</t>
  </si>
  <si>
    <t>HDB Financial Services Ltd.</t>
  </si>
  <si>
    <t>INE756I07EJ2</t>
  </si>
  <si>
    <t>704589</t>
  </si>
  <si>
    <t>INE725H08162</t>
  </si>
  <si>
    <t>704826</t>
  </si>
  <si>
    <t>INE414G07JG7</t>
  </si>
  <si>
    <t>704592</t>
  </si>
  <si>
    <t>INE414G07IR6</t>
  </si>
  <si>
    <t>703673</t>
  </si>
  <si>
    <t>INE219X07330</t>
  </si>
  <si>
    <t>704479</t>
  </si>
  <si>
    <t>Punjab National Bank( AT1 Bond under Basel III )</t>
  </si>
  <si>
    <t>INE160A08282</t>
  </si>
  <si>
    <t>IND AA+</t>
  </si>
  <si>
    <t>703918</t>
  </si>
  <si>
    <t>INE153A08105</t>
  </si>
  <si>
    <t>704716</t>
  </si>
  <si>
    <t>Pipeline Infrastructure Pvt Ltd.</t>
  </si>
  <si>
    <t>INE01XX07034</t>
  </si>
  <si>
    <t>704891</t>
  </si>
  <si>
    <t>INE377Y07458</t>
  </si>
  <si>
    <t>704701</t>
  </si>
  <si>
    <t>INE219X07439</t>
  </si>
  <si>
    <t>704286</t>
  </si>
  <si>
    <t>INE261F08EA6</t>
  </si>
  <si>
    <t>702895</t>
  </si>
  <si>
    <t>INE507T07062</t>
  </si>
  <si>
    <t>703739</t>
  </si>
  <si>
    <t>Union Bank of India( AT1 Bond under Basel III )</t>
  </si>
  <si>
    <t>INE692A08193</t>
  </si>
  <si>
    <t>704169</t>
  </si>
  <si>
    <t>SMFG India Credit Company Ltd.</t>
  </si>
  <si>
    <t>INE535H07BY7</t>
  </si>
  <si>
    <t>704277</t>
  </si>
  <si>
    <t>INE414G07IG9</t>
  </si>
  <si>
    <t>703481</t>
  </si>
  <si>
    <t>INE692A08185</t>
  </si>
  <si>
    <t>703085</t>
  </si>
  <si>
    <t>INE692A08169</t>
  </si>
  <si>
    <t>900315</t>
  </si>
  <si>
    <t>6.92% CGL 2039</t>
  </si>
  <si>
    <t>IN0020240134</t>
  </si>
  <si>
    <t>900254</t>
  </si>
  <si>
    <t>7.38% CGL 2027</t>
  </si>
  <si>
    <t>IN0020220037</t>
  </si>
  <si>
    <t>1904965</t>
  </si>
  <si>
    <t>7.62% State Government of Bihar 2031</t>
  </si>
  <si>
    <t>IN1320230080</t>
  </si>
  <si>
    <t>1904984</t>
  </si>
  <si>
    <t>7.70% State Government of Bihar 2031</t>
  </si>
  <si>
    <t>IN1320230098</t>
  </si>
  <si>
    <t>1905202</t>
  </si>
  <si>
    <t>7.74% State Government of Rajasthan 2033</t>
  </si>
  <si>
    <t>IN2920230355</t>
  </si>
  <si>
    <t>086</t>
  </si>
  <si>
    <t>SBI Magnum Ultra Short Duration Fund</t>
  </si>
  <si>
    <t>704924</t>
  </si>
  <si>
    <t>INE115A07PU1</t>
  </si>
  <si>
    <t>703036</t>
  </si>
  <si>
    <t>INE261F08DK7</t>
  </si>
  <si>
    <t>703441</t>
  </si>
  <si>
    <t>INE134E08KT5</t>
  </si>
  <si>
    <t>704871</t>
  </si>
  <si>
    <t>INE756I07ES3</t>
  </si>
  <si>
    <t>702605</t>
  </si>
  <si>
    <t>REC Ltd.</t>
  </si>
  <si>
    <t>INE020B08DF6</t>
  </si>
  <si>
    <t>704064</t>
  </si>
  <si>
    <t>INE033L07HV8</t>
  </si>
  <si>
    <t>704762</t>
  </si>
  <si>
    <t>INE535H07BM2</t>
  </si>
  <si>
    <t>703394</t>
  </si>
  <si>
    <t>INE128M08060</t>
  </si>
  <si>
    <t>CRISIL AAA(CE)</t>
  </si>
  <si>
    <t>704888</t>
  </si>
  <si>
    <t>INE115A07PZ0</t>
  </si>
  <si>
    <t>702549</t>
  </si>
  <si>
    <t>INE134E08LD7</t>
  </si>
  <si>
    <t>701464</t>
  </si>
  <si>
    <t>INE020B08427</t>
  </si>
  <si>
    <t>704770</t>
  </si>
  <si>
    <t>INE535H07CC1</t>
  </si>
  <si>
    <t>704845</t>
  </si>
  <si>
    <t>INE296A07SB3</t>
  </si>
  <si>
    <t>703694</t>
  </si>
  <si>
    <t>INE115A07PK2</t>
  </si>
  <si>
    <t>704823</t>
  </si>
  <si>
    <t>INE115A07OY6</t>
  </si>
  <si>
    <t>701884</t>
  </si>
  <si>
    <t>INE160A08068</t>
  </si>
  <si>
    <t>704844</t>
  </si>
  <si>
    <t>INE660A07RO5</t>
  </si>
  <si>
    <t>704301</t>
  </si>
  <si>
    <t>INE667F07IM2</t>
  </si>
  <si>
    <t>703637</t>
  </si>
  <si>
    <t>INE556F08JY8</t>
  </si>
  <si>
    <t>703770</t>
  </si>
  <si>
    <t>INE556F08JZ5</t>
  </si>
  <si>
    <t>800319</t>
  </si>
  <si>
    <t>Kotak Mahindra Investments Ltd.</t>
  </si>
  <si>
    <t>INE975F07HR0</t>
  </si>
  <si>
    <t>704310</t>
  </si>
  <si>
    <t>INE040A08922</t>
  </si>
  <si>
    <t>704236</t>
  </si>
  <si>
    <t>INE261F08DM3</t>
  </si>
  <si>
    <t>703768</t>
  </si>
  <si>
    <t>INE556F08KA6</t>
  </si>
  <si>
    <t>703775</t>
  </si>
  <si>
    <t>INE306N07MV4</t>
  </si>
  <si>
    <t>1600017</t>
  </si>
  <si>
    <t>INE1CBK15011</t>
  </si>
  <si>
    <t>1600014</t>
  </si>
  <si>
    <t>INE16J715019</t>
  </si>
  <si>
    <t>IND AAA(SO)</t>
  </si>
  <si>
    <t>900162</t>
  </si>
  <si>
    <t>7.30% CGL 2028</t>
  </si>
  <si>
    <t>IN0020210160</t>
  </si>
  <si>
    <t>1900784</t>
  </si>
  <si>
    <t>8.18% State Government of Haryana 2025</t>
  </si>
  <si>
    <t>IN1620160045</t>
  </si>
  <si>
    <t>1901516</t>
  </si>
  <si>
    <t>5.90% State Government of Telangana 2025</t>
  </si>
  <si>
    <t>IN4520200077</t>
  </si>
  <si>
    <t>1901291</t>
  </si>
  <si>
    <t>5.95% State Government of Tamil Nadu 2025</t>
  </si>
  <si>
    <t>IN3120200057</t>
  </si>
  <si>
    <t>1905656</t>
  </si>
  <si>
    <t>5.75% State Government of Rajasthan 2025</t>
  </si>
  <si>
    <t>IN2920200127</t>
  </si>
  <si>
    <t>1901242</t>
  </si>
  <si>
    <t>5.91% State Government of Kerala 2025</t>
  </si>
  <si>
    <t>IN2020200076</t>
  </si>
  <si>
    <t>1902164</t>
  </si>
  <si>
    <t>7.42% State Government of Andhra Pradesh 2026</t>
  </si>
  <si>
    <t>IN1020160371</t>
  </si>
  <si>
    <t>1901449</t>
  </si>
  <si>
    <t>8.36% State Government of Madhya Pradesh 2025</t>
  </si>
  <si>
    <t>IN2120150023</t>
  </si>
  <si>
    <t>1009485</t>
  </si>
  <si>
    <t>INE414G14TE7</t>
  </si>
  <si>
    <t>1009895</t>
  </si>
  <si>
    <t>INE047A14AD0</t>
  </si>
  <si>
    <t>1009843</t>
  </si>
  <si>
    <t>Tata Teleservices Ltd.</t>
  </si>
  <si>
    <t>INE037E14AQ5</t>
  </si>
  <si>
    <t>1102779</t>
  </si>
  <si>
    <t>INE238AD6983</t>
  </si>
  <si>
    <t>1102739</t>
  </si>
  <si>
    <t>INE692A16HY9</t>
  </si>
  <si>
    <t>1102521</t>
  </si>
  <si>
    <t>INE028A16EX5</t>
  </si>
  <si>
    <t>1102543</t>
  </si>
  <si>
    <t>INE237A165W2</t>
  </si>
  <si>
    <t>1102776</t>
  </si>
  <si>
    <t>INE238AD6942</t>
  </si>
  <si>
    <t>1102795</t>
  </si>
  <si>
    <t>INE237A167Y4</t>
  </si>
  <si>
    <t>1801208</t>
  </si>
  <si>
    <t>182 DAY T-BILL 02.01.25</t>
  </si>
  <si>
    <t>IN002024Y142</t>
  </si>
  <si>
    <t>091</t>
  </si>
  <si>
    <t>SBI Magnum Midcap Fund</t>
  </si>
  <si>
    <t>100235</t>
  </si>
  <si>
    <t>CRISIL Ltd.</t>
  </si>
  <si>
    <t>INE007A01025</t>
  </si>
  <si>
    <t>100116</t>
  </si>
  <si>
    <t>INE660A01013</t>
  </si>
  <si>
    <t>100222</t>
  </si>
  <si>
    <t>The Indian Hotels Company Ltd.</t>
  </si>
  <si>
    <t>INE053A01029</t>
  </si>
  <si>
    <t>100055</t>
  </si>
  <si>
    <t>INE171A01029</t>
  </si>
  <si>
    <t>100054</t>
  </si>
  <si>
    <t>Oberoi Realty Ltd.</t>
  </si>
  <si>
    <t>INE093I01010</t>
  </si>
  <si>
    <t>100272</t>
  </si>
  <si>
    <t>JK Cement Ltd.</t>
  </si>
  <si>
    <t>INE823G01014</t>
  </si>
  <si>
    <t>100022</t>
  </si>
  <si>
    <t>The Phoenix Mills Ltd.</t>
  </si>
  <si>
    <t>INE211B01039</t>
  </si>
  <si>
    <t>100100</t>
  </si>
  <si>
    <t>Hindustan Petroleum Corporation Ltd.</t>
  </si>
  <si>
    <t>INE094A01015</t>
  </si>
  <si>
    <t>100117</t>
  </si>
  <si>
    <t>Tata Elxsi Ltd.</t>
  </si>
  <si>
    <t>INE670A01012</t>
  </si>
  <si>
    <t>100565</t>
  </si>
  <si>
    <t>Glaxosmithkline Pharmaceuticals Ltd.</t>
  </si>
  <si>
    <t>INE159A01016</t>
  </si>
  <si>
    <t>100218</t>
  </si>
  <si>
    <t>INE484J01027</t>
  </si>
  <si>
    <t>100237</t>
  </si>
  <si>
    <t>SKF India Ltd.</t>
  </si>
  <si>
    <t>INE640A01023</t>
  </si>
  <si>
    <t>100270</t>
  </si>
  <si>
    <t>PI Industries Ltd.</t>
  </si>
  <si>
    <t>INE603J01030</t>
  </si>
  <si>
    <t>101316</t>
  </si>
  <si>
    <t>Tatva Chintan Pharma Chem Ltd.</t>
  </si>
  <si>
    <t>INE0GK401011</t>
  </si>
  <si>
    <t>1801175</t>
  </si>
  <si>
    <t>364 DAY T-BILL 16.01.25</t>
  </si>
  <si>
    <t>IN002023Z448</t>
  </si>
  <si>
    <t>092</t>
  </si>
  <si>
    <t>SBI Magnum Constant Maturity Fund</t>
  </si>
  <si>
    <t>094</t>
  </si>
  <si>
    <t>SBI Magnum Comma Fund</t>
  </si>
  <si>
    <t>100258</t>
  </si>
  <si>
    <t>Arvind Ltd.</t>
  </si>
  <si>
    <t>INE034A01011</t>
  </si>
  <si>
    <t>100183</t>
  </si>
  <si>
    <t>Vedanta Ltd.</t>
  </si>
  <si>
    <t>INE205A01025</t>
  </si>
  <si>
    <t>Diversified Metals</t>
  </si>
  <si>
    <t>100178</t>
  </si>
  <si>
    <t>Ambuja Cements Ltd.</t>
  </si>
  <si>
    <t>INE079A01024</t>
  </si>
  <si>
    <t>101696</t>
  </si>
  <si>
    <t>Shyam Metalics and Energy Ltd.</t>
  </si>
  <si>
    <t>INE810G01011</t>
  </si>
  <si>
    <t>100267</t>
  </si>
  <si>
    <t>Oil India Ltd.</t>
  </si>
  <si>
    <t>INE274J01014</t>
  </si>
  <si>
    <t>100737</t>
  </si>
  <si>
    <t>Hindustan Copper Ltd.</t>
  </si>
  <si>
    <t>INE531E01026</t>
  </si>
  <si>
    <t>100550</t>
  </si>
  <si>
    <t>Sagar Cements Ltd.</t>
  </si>
  <si>
    <t>INE229C01021</t>
  </si>
  <si>
    <t>102553</t>
  </si>
  <si>
    <t>Mangalore Chemicals &amp; Fertilizers Ltd.</t>
  </si>
  <si>
    <t>INE558B01017</t>
  </si>
  <si>
    <t>097</t>
  </si>
  <si>
    <t>SBI Magnum Gilt Fund</t>
  </si>
  <si>
    <t>900288</t>
  </si>
  <si>
    <t>7.26% CGL 2033</t>
  </si>
  <si>
    <t>IN0020220151</t>
  </si>
  <si>
    <t>099</t>
  </si>
  <si>
    <t>SBI Flexicap Fund</t>
  </si>
  <si>
    <t>100701</t>
  </si>
  <si>
    <t>Nippon Life India Asset Management Ltd.</t>
  </si>
  <si>
    <t>INE298J01013</t>
  </si>
  <si>
    <t>100717</t>
  </si>
  <si>
    <t>Star Cement Ltd.</t>
  </si>
  <si>
    <t>INE460H01021</t>
  </si>
  <si>
    <t>100536</t>
  </si>
  <si>
    <t>VIP Industries Ltd.</t>
  </si>
  <si>
    <t>INE054A01027</t>
  </si>
  <si>
    <t>101555</t>
  </si>
  <si>
    <t>Paradeep Phosphates Ltd.</t>
  </si>
  <si>
    <t>INE088F01024</t>
  </si>
  <si>
    <t>100256</t>
  </si>
  <si>
    <t>City Union Bank Ltd.</t>
  </si>
  <si>
    <t>INE491A01021</t>
  </si>
  <si>
    <t>100195</t>
  </si>
  <si>
    <t>INE020B01018</t>
  </si>
  <si>
    <t>100671</t>
  </si>
  <si>
    <t>HEG Ltd.</t>
  </si>
  <si>
    <t>INE545A01024</t>
  </si>
  <si>
    <t>101746</t>
  </si>
  <si>
    <t>Shivalik Bimetal Controls Ltd.</t>
  </si>
  <si>
    <t>INE386D01027</t>
  </si>
  <si>
    <t>102041</t>
  </si>
  <si>
    <t>Happy Forgings Ltd.</t>
  </si>
  <si>
    <t>INE330T01021</t>
  </si>
  <si>
    <t>102156</t>
  </si>
  <si>
    <t>Bansal Wire Industries Ltd.</t>
  </si>
  <si>
    <t>INE0B9K01025</t>
  </si>
  <si>
    <t>101708</t>
  </si>
  <si>
    <t>Electronics Mart India Ltd.</t>
  </si>
  <si>
    <t>INE02YR01019</t>
  </si>
  <si>
    <t>100194</t>
  </si>
  <si>
    <t>INE134E01011</t>
  </si>
  <si>
    <t>100281</t>
  </si>
  <si>
    <t>INE055A01016</t>
  </si>
  <si>
    <t>Paper, Forest &amp; Jute Products</t>
  </si>
  <si>
    <t>100092</t>
  </si>
  <si>
    <t>INE028A01039</t>
  </si>
  <si>
    <t>100243</t>
  </si>
  <si>
    <t>Multi Commodity Exchange of India Ltd.</t>
  </si>
  <si>
    <t>INE745G01035</t>
  </si>
  <si>
    <t>101</t>
  </si>
  <si>
    <t>SBI Multi Asset Allocation Fund</t>
  </si>
  <si>
    <t>100085</t>
  </si>
  <si>
    <t>INE442H01029</t>
  </si>
  <si>
    <t>100259</t>
  </si>
  <si>
    <t>Kalpataru Projects International Ltd.</t>
  </si>
  <si>
    <t>INE220B01022</t>
  </si>
  <si>
    <t>102005</t>
  </si>
  <si>
    <t>Tata Technologies Ltd.</t>
  </si>
  <si>
    <t>INE142M01025</t>
  </si>
  <si>
    <t>6200001</t>
  </si>
  <si>
    <t>INE121A08PJ0</t>
  </si>
  <si>
    <t>100771</t>
  </si>
  <si>
    <t>Bandhan Bank Ltd.</t>
  </si>
  <si>
    <t>INE545U01014</t>
  </si>
  <si>
    <t>100033</t>
  </si>
  <si>
    <t>INE562A01011</t>
  </si>
  <si>
    <t>100768</t>
  </si>
  <si>
    <t>V-Mart Retail Ltd.</t>
  </si>
  <si>
    <t>INE665J01013</t>
  </si>
  <si>
    <t>3200003</t>
  </si>
  <si>
    <t>Brookfield India Real Estate Trust</t>
  </si>
  <si>
    <t>INE0FDU25010</t>
  </si>
  <si>
    <t>704858</t>
  </si>
  <si>
    <t>SBFC Finance Ltd.</t>
  </si>
  <si>
    <t>INE423Y07112</t>
  </si>
  <si>
    <t>705031</t>
  </si>
  <si>
    <t>Godrej Industries Ltd.</t>
  </si>
  <si>
    <t>INE233A08154</t>
  </si>
  <si>
    <t>702399</t>
  </si>
  <si>
    <t>Canara Bank( Tier II Bond under Basel III )</t>
  </si>
  <si>
    <t>INE476A08076</t>
  </si>
  <si>
    <t>704778</t>
  </si>
  <si>
    <t>INE121A07SB3</t>
  </si>
  <si>
    <t>704484</t>
  </si>
  <si>
    <t>INE265J07555</t>
  </si>
  <si>
    <t>704631</t>
  </si>
  <si>
    <t>INE213W07277</t>
  </si>
  <si>
    <t>704693</t>
  </si>
  <si>
    <t>INE950O07446</t>
  </si>
  <si>
    <t>704443</t>
  </si>
  <si>
    <t>INE012I07041</t>
  </si>
  <si>
    <t>900290</t>
  </si>
  <si>
    <t>7.06% CGL 2028</t>
  </si>
  <si>
    <t>IN0020230010</t>
  </si>
  <si>
    <t>417210</t>
  </si>
  <si>
    <t>SBI Gold ETF</t>
  </si>
  <si>
    <t>INF200KA16D8</t>
  </si>
  <si>
    <t>2800001</t>
  </si>
  <si>
    <t>Nippon India Silver ETF</t>
  </si>
  <si>
    <t>INF204KC1402</t>
  </si>
  <si>
    <t>2800002</t>
  </si>
  <si>
    <t>SBI Silver ETF</t>
  </si>
  <si>
    <t>INF200KB1217</t>
  </si>
  <si>
    <t>103</t>
  </si>
  <si>
    <t>SBI Blue Chip Fund</t>
  </si>
  <si>
    <t>100302</t>
  </si>
  <si>
    <t>DLF Ltd.</t>
  </si>
  <si>
    <t>INE271C01023</t>
  </si>
  <si>
    <t>114</t>
  </si>
  <si>
    <t>SBI Arbitrage Opportunities Fund</t>
  </si>
  <si>
    <t>100773</t>
  </si>
  <si>
    <t>Hindustan Aeronautics Ltd.</t>
  </si>
  <si>
    <t>INE066F01020</t>
  </si>
  <si>
    <t>100185</t>
  </si>
  <si>
    <t>Tata Power Company Ltd.</t>
  </si>
  <si>
    <t>INE245A01021</t>
  </si>
  <si>
    <t>100677</t>
  </si>
  <si>
    <t>Dixon Technologies (India) Ltd.</t>
  </si>
  <si>
    <t>INE935N01020</t>
  </si>
  <si>
    <t>100273</t>
  </si>
  <si>
    <t>Havells India Ltd.</t>
  </si>
  <si>
    <t>INE176B01034</t>
  </si>
  <si>
    <t>100416</t>
  </si>
  <si>
    <t>GMR Airports Ltd.</t>
  </si>
  <si>
    <t>INE776C01039</t>
  </si>
  <si>
    <t>100088</t>
  </si>
  <si>
    <t>Bharat Heavy Electricals Ltd.</t>
  </si>
  <si>
    <t>INE257A01026</t>
  </si>
  <si>
    <t>100191</t>
  </si>
  <si>
    <t>INE476A01022</t>
  </si>
  <si>
    <t>100435</t>
  </si>
  <si>
    <t>Crompton Greaves Consumer Electricals Ltd.</t>
  </si>
  <si>
    <t>INE299U01018</t>
  </si>
  <si>
    <t>100367</t>
  </si>
  <si>
    <t>Exide Industries Ltd.</t>
  </si>
  <si>
    <t>INE302A01020</t>
  </si>
  <si>
    <t>100115</t>
  </si>
  <si>
    <t>Siemens Ltd.</t>
  </si>
  <si>
    <t>INE003A01024</t>
  </si>
  <si>
    <t>100174</t>
  </si>
  <si>
    <t>Vodafone Idea Ltd.</t>
  </si>
  <si>
    <t>INE669E01016</t>
  </si>
  <si>
    <t>100665</t>
  </si>
  <si>
    <t>Aditya Birla Capital Ltd.</t>
  </si>
  <si>
    <t>INE674K01013</t>
  </si>
  <si>
    <t>100096</t>
  </si>
  <si>
    <t>Container Corporation of India Ltd.</t>
  </si>
  <si>
    <t>INE111A01025</t>
  </si>
  <si>
    <t>100139</t>
  </si>
  <si>
    <t>UPL Ltd.</t>
  </si>
  <si>
    <t>INE628A01036</t>
  </si>
  <si>
    <t>100398</t>
  </si>
  <si>
    <t>Aditya Birla Fashion and Retail Ltd.</t>
  </si>
  <si>
    <t>INE647O01011</t>
  </si>
  <si>
    <t>100042</t>
  </si>
  <si>
    <t>INE115A01026</t>
  </si>
  <si>
    <t>100027</t>
  </si>
  <si>
    <t>Pidilite Industries Ltd.</t>
  </si>
  <si>
    <t>INE318A01026</t>
  </si>
  <si>
    <t>100105</t>
  </si>
  <si>
    <t>Marico Ltd.</t>
  </si>
  <si>
    <t>INE196A01026</t>
  </si>
  <si>
    <t>100945</t>
  </si>
  <si>
    <t>Indian Railway Catering &amp; Tourism Corporation Ltd.</t>
  </si>
  <si>
    <t>INE335Y01020</t>
  </si>
  <si>
    <t>100046</t>
  </si>
  <si>
    <t>Manappuram Finance Ltd.</t>
  </si>
  <si>
    <t>INE522D01027</t>
  </si>
  <si>
    <t>100843</t>
  </si>
  <si>
    <t>Dalmia Bharat Ltd.</t>
  </si>
  <si>
    <t>INE00R701025</t>
  </si>
  <si>
    <t>100018</t>
  </si>
  <si>
    <t>INE151A01013</t>
  </si>
  <si>
    <t>100661</t>
  </si>
  <si>
    <t>Central Depository Services (I) Ltd.</t>
  </si>
  <si>
    <t>INE736A01011</t>
  </si>
  <si>
    <t>101889</t>
  </si>
  <si>
    <t>Jio Financial Services Ltd.</t>
  </si>
  <si>
    <t>INE758E01017</t>
  </si>
  <si>
    <t>100441</t>
  </si>
  <si>
    <t>Mahanagar Gas Ltd.</t>
  </si>
  <si>
    <t>INE002S01010</t>
  </si>
  <si>
    <t>100314</t>
  </si>
  <si>
    <t>SRF Ltd.</t>
  </si>
  <si>
    <t>INE647A01010</t>
  </si>
  <si>
    <t>100332</t>
  </si>
  <si>
    <t>Navin Fluorine International Ltd.</t>
  </si>
  <si>
    <t>INE048G01026</t>
  </si>
  <si>
    <t>100029</t>
  </si>
  <si>
    <t>Mphasis Ltd.</t>
  </si>
  <si>
    <t>INE356A01018</t>
  </si>
  <si>
    <t>100781</t>
  </si>
  <si>
    <t>Adani Green Energy Ltd.</t>
  </si>
  <si>
    <t>INE364U01010</t>
  </si>
  <si>
    <t>100004</t>
  </si>
  <si>
    <t>Zydus Lifesciences Ltd.</t>
  </si>
  <si>
    <t>INE010B01027</t>
  </si>
  <si>
    <t>100145</t>
  </si>
  <si>
    <t>Atul Ltd.</t>
  </si>
  <si>
    <t>INE100A01010</t>
  </si>
  <si>
    <t>100211</t>
  </si>
  <si>
    <t>IDFC First Bank Ltd.</t>
  </si>
  <si>
    <t>INE092T01019</t>
  </si>
  <si>
    <t>100469</t>
  </si>
  <si>
    <t>Syngene International Ltd.</t>
  </si>
  <si>
    <t>INE398R01022</t>
  </si>
  <si>
    <t>100315</t>
  </si>
  <si>
    <t>Prestige Estates Projects Ltd.</t>
  </si>
  <si>
    <t>INE811K01011</t>
  </si>
  <si>
    <t>100168</t>
  </si>
  <si>
    <t>Escorts Kubota Ltd.</t>
  </si>
  <si>
    <t>INE042A01014</t>
  </si>
  <si>
    <t>100118</t>
  </si>
  <si>
    <t>Tata Chemicals Ltd.</t>
  </si>
  <si>
    <t>INE092A01019</t>
  </si>
  <si>
    <t>100897</t>
  </si>
  <si>
    <t>Metropolis Healthcare Ltd.</t>
  </si>
  <si>
    <t>INE112L01020</t>
  </si>
  <si>
    <t>100816</t>
  </si>
  <si>
    <t>APL Apollo Tubes Ltd.</t>
  </si>
  <si>
    <t>INE702C01027</t>
  </si>
  <si>
    <t>100432</t>
  </si>
  <si>
    <t>Birlasoft Ltd.</t>
  </si>
  <si>
    <t>INE836A01035</t>
  </si>
  <si>
    <t>100578</t>
  </si>
  <si>
    <t>Granules India Ltd.</t>
  </si>
  <si>
    <t>INE101D01020</t>
  </si>
  <si>
    <t>100127</t>
  </si>
  <si>
    <t>CG Power and Industrial Solutions Ltd.</t>
  </si>
  <si>
    <t>INE067A01029</t>
  </si>
  <si>
    <t>100109</t>
  </si>
  <si>
    <t>Piramal Enterprises Ltd.</t>
  </si>
  <si>
    <t>INE140A01024</t>
  </si>
  <si>
    <t>100896</t>
  </si>
  <si>
    <t>Polycab India Ltd.</t>
  </si>
  <si>
    <t>INE455K01017</t>
  </si>
  <si>
    <t>100473</t>
  </si>
  <si>
    <t>Aarti Industries Ltd.</t>
  </si>
  <si>
    <t>INE769A01020</t>
  </si>
  <si>
    <t>100362</t>
  </si>
  <si>
    <t>JSW Energy Ltd.</t>
  </si>
  <si>
    <t>INE121E01018</t>
  </si>
  <si>
    <t>100229</t>
  </si>
  <si>
    <t>NCC Ltd.</t>
  </si>
  <si>
    <t>INE868B01028</t>
  </si>
  <si>
    <t>101396</t>
  </si>
  <si>
    <t>One 97 Communications Ltd.</t>
  </si>
  <si>
    <t>INE982J01020</t>
  </si>
  <si>
    <t>100392</t>
  </si>
  <si>
    <t>Gujarat Narmada Valley Fertilizers &amp; Chemicals Ltd.</t>
  </si>
  <si>
    <t>INE113A01013</t>
  </si>
  <si>
    <t>101178</t>
  </si>
  <si>
    <t>Computer Age Management Services Ltd.</t>
  </si>
  <si>
    <t>INE596I01012</t>
  </si>
  <si>
    <t>100122</t>
  </si>
  <si>
    <t>INE692A01016</t>
  </si>
  <si>
    <t>100872</t>
  </si>
  <si>
    <t>KPIT Technologies Ltd.</t>
  </si>
  <si>
    <t>INE04I401011</t>
  </si>
  <si>
    <t>100056</t>
  </si>
  <si>
    <t>Supreme Industries Ltd.</t>
  </si>
  <si>
    <t>INE195A01028</t>
  </si>
  <si>
    <t>100098</t>
  </si>
  <si>
    <t>Glenmark Pharmaceuticals Ltd.</t>
  </si>
  <si>
    <t>INE935A01035</t>
  </si>
  <si>
    <t>101632</t>
  </si>
  <si>
    <t>Angel One Ltd.</t>
  </si>
  <si>
    <t>INE732I01013</t>
  </si>
  <si>
    <t>100034</t>
  </si>
  <si>
    <t>IPCA Laboratories Ltd.</t>
  </si>
  <si>
    <t>INE571A01038</t>
  </si>
  <si>
    <t>100644</t>
  </si>
  <si>
    <t>Housing and Urban Development Corporation Ltd.</t>
  </si>
  <si>
    <t>INE031A01017</t>
  </si>
  <si>
    <t>100372</t>
  </si>
  <si>
    <t>Apollo Tyres Ltd.</t>
  </si>
  <si>
    <t>INE438A01022</t>
  </si>
  <si>
    <t>100163</t>
  </si>
  <si>
    <t>INE323A01026</t>
  </si>
  <si>
    <t>100236</t>
  </si>
  <si>
    <t>INE498L01015</t>
  </si>
  <si>
    <t>100425</t>
  </si>
  <si>
    <t>Chambal Fertilisers and Chemicals Ltd.</t>
  </si>
  <si>
    <t>INE085A01013</t>
  </si>
  <si>
    <t>100575</t>
  </si>
  <si>
    <t>BSE Ltd.</t>
  </si>
  <si>
    <t>INE118H01025</t>
  </si>
  <si>
    <t>100107</t>
  </si>
  <si>
    <t>Max Financial Services Ltd.</t>
  </si>
  <si>
    <t>INE180A01020</t>
  </si>
  <si>
    <t>100746</t>
  </si>
  <si>
    <t>KEI Industries Ltd.</t>
  </si>
  <si>
    <t>INE878B01027</t>
  </si>
  <si>
    <t>100210</t>
  </si>
  <si>
    <t>IRB Infrastructure Developers Ltd.</t>
  </si>
  <si>
    <t>INE821I01022</t>
  </si>
  <si>
    <t>100130</t>
  </si>
  <si>
    <t>Gujarat Gas Ltd.</t>
  </si>
  <si>
    <t>INE844O01030</t>
  </si>
  <si>
    <t>101681</t>
  </si>
  <si>
    <t>HFCL Ltd.</t>
  </si>
  <si>
    <t>INE548A01028</t>
  </si>
  <si>
    <t>101255</t>
  </si>
  <si>
    <t>Kalyan Jewellers India Ltd.</t>
  </si>
  <si>
    <t>INE303R01014</t>
  </si>
  <si>
    <t>101119</t>
  </si>
  <si>
    <t>SBI Cards &amp; Payment Services Ltd.</t>
  </si>
  <si>
    <t>INE018E01016</t>
  </si>
  <si>
    <t>100149</t>
  </si>
  <si>
    <t>INE528G01035</t>
  </si>
  <si>
    <t>101617</t>
  </si>
  <si>
    <t>Macrotech Developers Ltd.</t>
  </si>
  <si>
    <t>INE670K01029</t>
  </si>
  <si>
    <t>100371</t>
  </si>
  <si>
    <t>Sun TV Network Ltd.</t>
  </si>
  <si>
    <t>INE424H01027</t>
  </si>
  <si>
    <t>100060</t>
  </si>
  <si>
    <t>Deepak Nitrite Ltd.</t>
  </si>
  <si>
    <t>INE288B01029</t>
  </si>
  <si>
    <t>100219</t>
  </si>
  <si>
    <t>Indraprastha Gas Ltd.</t>
  </si>
  <si>
    <t>INE203G01027</t>
  </si>
  <si>
    <t>704730</t>
  </si>
  <si>
    <t>Kotak Mahindra Prime Ltd.</t>
  </si>
  <si>
    <t>INE916DA7RM3</t>
  </si>
  <si>
    <t>704568</t>
  </si>
  <si>
    <t>INE403D08181</t>
  </si>
  <si>
    <t>702659</t>
  </si>
  <si>
    <t>INE020B08DH2</t>
  </si>
  <si>
    <t>704743</t>
  </si>
  <si>
    <t>INE306N07MR2</t>
  </si>
  <si>
    <t>704403</t>
  </si>
  <si>
    <t>INE040A08AH8</t>
  </si>
  <si>
    <t>703772</t>
  </si>
  <si>
    <t>INE261F08DQ4</t>
  </si>
  <si>
    <t>704739</t>
  </si>
  <si>
    <t>INE020B08ES7</t>
  </si>
  <si>
    <t>704839</t>
  </si>
  <si>
    <t>INE020B08ET5</t>
  </si>
  <si>
    <t>700051</t>
  </si>
  <si>
    <t>INE020B08963</t>
  </si>
  <si>
    <t>704008</t>
  </si>
  <si>
    <t>INE261F08DR2</t>
  </si>
  <si>
    <t>704190</t>
  </si>
  <si>
    <t>INE134E08MK0</t>
  </si>
  <si>
    <t>1009897</t>
  </si>
  <si>
    <t>INE403D14544</t>
  </si>
  <si>
    <t>1009823</t>
  </si>
  <si>
    <t>INE071G14GC6</t>
  </si>
  <si>
    <t>1009680</t>
  </si>
  <si>
    <t>INE115A14FA0</t>
  </si>
  <si>
    <t>1009822</t>
  </si>
  <si>
    <t>INE296A14XM6</t>
  </si>
  <si>
    <t>1102838</t>
  </si>
  <si>
    <t>INE160A16QS0</t>
  </si>
  <si>
    <t>1102675</t>
  </si>
  <si>
    <t>INE171A16MA4</t>
  </si>
  <si>
    <t>1801245</t>
  </si>
  <si>
    <t>91 DAY T-BILL 03.01.25</t>
  </si>
  <si>
    <t>IN002024X268</t>
  </si>
  <si>
    <t>1801211</t>
  </si>
  <si>
    <t>182 DAY T-BILL 09.01.25</t>
  </si>
  <si>
    <t>IN002024Y159</t>
  </si>
  <si>
    <t>417108</t>
  </si>
  <si>
    <t>INF200K01SZ5</t>
  </si>
  <si>
    <t>Mutual Fund</t>
  </si>
  <si>
    <t>417195</t>
  </si>
  <si>
    <t>INF200K01VM7</t>
  </si>
  <si>
    <t>400003</t>
  </si>
  <si>
    <t>INF200K01UT4</t>
  </si>
  <si>
    <t>144</t>
  </si>
  <si>
    <t>SBI Infrastructure Fund</t>
  </si>
  <si>
    <t>100942</t>
  </si>
  <si>
    <t>Brigade Enterprises Ltd.</t>
  </si>
  <si>
    <t>INE791I01019</t>
  </si>
  <si>
    <t>100498</t>
  </si>
  <si>
    <t>Ahluwalia Contracts (India) Ltd.</t>
  </si>
  <si>
    <t>INE758C01029</t>
  </si>
  <si>
    <t>100160</t>
  </si>
  <si>
    <t>ICRA Ltd.</t>
  </si>
  <si>
    <t>INE725G01011</t>
  </si>
  <si>
    <t>100071</t>
  </si>
  <si>
    <t>Sobha Ltd.</t>
  </si>
  <si>
    <t>INE671H01015</t>
  </si>
  <si>
    <t>101159</t>
  </si>
  <si>
    <t>Rossari Biotech Ltd.</t>
  </si>
  <si>
    <t>INE02A801020</t>
  </si>
  <si>
    <t>101949</t>
  </si>
  <si>
    <t>Samhi Hotels Ltd.</t>
  </si>
  <si>
    <t>INE08U801020</t>
  </si>
  <si>
    <t>5300006</t>
  </si>
  <si>
    <t>IN9671H01013</t>
  </si>
  <si>
    <t>SBI Magnum Low Duration Fund</t>
  </si>
  <si>
    <t>704961</t>
  </si>
  <si>
    <t>INE849A08082</t>
  </si>
  <si>
    <t>701690</t>
  </si>
  <si>
    <t>INE219X07025</t>
  </si>
  <si>
    <t>704899</t>
  </si>
  <si>
    <t>INE020B08FH7</t>
  </si>
  <si>
    <t>704851</t>
  </si>
  <si>
    <t>INE377Y07490</t>
  </si>
  <si>
    <t>703913</t>
  </si>
  <si>
    <t>INE556F08KE8</t>
  </si>
  <si>
    <t>704967</t>
  </si>
  <si>
    <t>INE634S07017</t>
  </si>
  <si>
    <t>704615</t>
  </si>
  <si>
    <t>INE261F08EF5</t>
  </si>
  <si>
    <t>704452</t>
  </si>
  <si>
    <t>PNB Housing Finance Ltd.</t>
  </si>
  <si>
    <t>INE572E07134</t>
  </si>
  <si>
    <t>704797</t>
  </si>
  <si>
    <t>INE020B08FC8</t>
  </si>
  <si>
    <t>703782</t>
  </si>
  <si>
    <t>INE556F08KB4</t>
  </si>
  <si>
    <t>704638</t>
  </si>
  <si>
    <t>INE556F08KN9</t>
  </si>
  <si>
    <t>704818</t>
  </si>
  <si>
    <t>INE660A07RS6</t>
  </si>
  <si>
    <t>704870</t>
  </si>
  <si>
    <t>INE115A07QT1</t>
  </si>
  <si>
    <t>702696</t>
  </si>
  <si>
    <t>INE652A08015</t>
  </si>
  <si>
    <t>704318</t>
  </si>
  <si>
    <t>Sikka Ports &amp; Terminals Ltd.</t>
  </si>
  <si>
    <t>INE941D07208</t>
  </si>
  <si>
    <t>704156</t>
  </si>
  <si>
    <t>INE134E08MC7</t>
  </si>
  <si>
    <t>704430</t>
  </si>
  <si>
    <t>INE134E08MT1</t>
  </si>
  <si>
    <t>703910</t>
  </si>
  <si>
    <t>INE134E08LU1</t>
  </si>
  <si>
    <t>704122</t>
  </si>
  <si>
    <t>INE556F08KG3</t>
  </si>
  <si>
    <t>704783</t>
  </si>
  <si>
    <t>INE115A07PW7</t>
  </si>
  <si>
    <t>704741</t>
  </si>
  <si>
    <t>INE020B08EX7</t>
  </si>
  <si>
    <t>704960</t>
  </si>
  <si>
    <t>INE115A07QE3</t>
  </si>
  <si>
    <t>704896</t>
  </si>
  <si>
    <t>INE660A07RP2</t>
  </si>
  <si>
    <t>703788</t>
  </si>
  <si>
    <t>Can Fin Homes Ltd.</t>
  </si>
  <si>
    <t>INE477A07357</t>
  </si>
  <si>
    <t>704359</t>
  </si>
  <si>
    <t>INE756I07EG8</t>
  </si>
  <si>
    <t>704908</t>
  </si>
  <si>
    <t>Interise Trust</t>
  </si>
  <si>
    <t>INE790Z07053</t>
  </si>
  <si>
    <t>704893</t>
  </si>
  <si>
    <t>INE280A08023</t>
  </si>
  <si>
    <t>704027</t>
  </si>
  <si>
    <t>INE403D08165</t>
  </si>
  <si>
    <t>704195</t>
  </si>
  <si>
    <t>INE774D07UT1</t>
  </si>
  <si>
    <t>704128</t>
  </si>
  <si>
    <t>INE020B08EF4</t>
  </si>
  <si>
    <t>703813</t>
  </si>
  <si>
    <t>INE556F08KC2</t>
  </si>
  <si>
    <t>703636</t>
  </si>
  <si>
    <t>INE261F08DO9</t>
  </si>
  <si>
    <t>704954</t>
  </si>
  <si>
    <t>INE660A07RK3</t>
  </si>
  <si>
    <t>704817</t>
  </si>
  <si>
    <t>INE296A07SJ6</t>
  </si>
  <si>
    <t>704761</t>
  </si>
  <si>
    <t>National Housing Bank</t>
  </si>
  <si>
    <t>INE557F08FW8</t>
  </si>
  <si>
    <t>704859</t>
  </si>
  <si>
    <t>INE976I08391</t>
  </si>
  <si>
    <t>704496</t>
  </si>
  <si>
    <t>INE756I07ED5</t>
  </si>
  <si>
    <t>704604</t>
  </si>
  <si>
    <t>INE115A07PN6</t>
  </si>
  <si>
    <t>702958</t>
  </si>
  <si>
    <t>INE134E08LK2</t>
  </si>
  <si>
    <t>704824</t>
  </si>
  <si>
    <t>INE121A07RF6</t>
  </si>
  <si>
    <t>702693</t>
  </si>
  <si>
    <t>INE020B08DK6</t>
  </si>
  <si>
    <t>704852</t>
  </si>
  <si>
    <t>INE219X07124</t>
  </si>
  <si>
    <t>703944</t>
  </si>
  <si>
    <t>INE121A07QT9</t>
  </si>
  <si>
    <t>704039</t>
  </si>
  <si>
    <t>INE121A07QU7</t>
  </si>
  <si>
    <t>704157</t>
  </si>
  <si>
    <t>INE916DA7SF5</t>
  </si>
  <si>
    <t>704912</t>
  </si>
  <si>
    <t>INE916DA7SL3</t>
  </si>
  <si>
    <t>704101</t>
  </si>
  <si>
    <t>INE756I07EO2</t>
  </si>
  <si>
    <t>704814</t>
  </si>
  <si>
    <t>INE121A07RC3</t>
  </si>
  <si>
    <t>703922</t>
  </si>
  <si>
    <t>INE296A07SF4</t>
  </si>
  <si>
    <t>704011</t>
  </si>
  <si>
    <t>INE556F08KF5</t>
  </si>
  <si>
    <t>703784</t>
  </si>
  <si>
    <t>INE134E08LO4</t>
  </si>
  <si>
    <t>704857</t>
  </si>
  <si>
    <t>John Deere Financial India Pvt. Ltd.</t>
  </si>
  <si>
    <t>INE00V208082</t>
  </si>
  <si>
    <t>1600015</t>
  </si>
  <si>
    <t>INE16J715027</t>
  </si>
  <si>
    <t>1600013</t>
  </si>
  <si>
    <t>INE0BTV15220</t>
  </si>
  <si>
    <t>1905636</t>
  </si>
  <si>
    <t>6.32% State Government of Karnataka 2028</t>
  </si>
  <si>
    <t>IN1920200129</t>
  </si>
  <si>
    <t>1009934</t>
  </si>
  <si>
    <t>INE486A14FF4</t>
  </si>
  <si>
    <t>1102817</t>
  </si>
  <si>
    <t>INE238AD6975</t>
  </si>
  <si>
    <t>5100038</t>
  </si>
  <si>
    <t>GOI 12.10.2025 GOV</t>
  </si>
  <si>
    <t>IN001025C039</t>
  </si>
  <si>
    <t>148</t>
  </si>
  <si>
    <t>SBI Short Term Debt Fund</t>
  </si>
  <si>
    <t>704780</t>
  </si>
  <si>
    <t>INE261F08EI9</t>
  </si>
  <si>
    <t>704984</t>
  </si>
  <si>
    <t>INE403D08231</t>
  </si>
  <si>
    <t>704445</t>
  </si>
  <si>
    <t>Mindspace Business Parks Reit</t>
  </si>
  <si>
    <t>INE0CCU07090</t>
  </si>
  <si>
    <t>704890</t>
  </si>
  <si>
    <t>INE535H07CK4</t>
  </si>
  <si>
    <t>704889</t>
  </si>
  <si>
    <t>Toyota Financial Services India Ltd.</t>
  </si>
  <si>
    <t>INE692Q07522</t>
  </si>
  <si>
    <t>704983</t>
  </si>
  <si>
    <t>INE950O07495</t>
  </si>
  <si>
    <t>704260</t>
  </si>
  <si>
    <t>INE692Q07415</t>
  </si>
  <si>
    <t>704990</t>
  </si>
  <si>
    <t>INE725H08212</t>
  </si>
  <si>
    <t>704997</t>
  </si>
  <si>
    <t>INE0CCU07132</t>
  </si>
  <si>
    <t>704130</t>
  </si>
  <si>
    <t>INE667F07IJ8</t>
  </si>
  <si>
    <t>704731</t>
  </si>
  <si>
    <t>INE0CCU07108</t>
  </si>
  <si>
    <t>704692</t>
  </si>
  <si>
    <t>INE813H07382</t>
  </si>
  <si>
    <t>704164</t>
  </si>
  <si>
    <t>INE306N07NL3</t>
  </si>
  <si>
    <t>703816</t>
  </si>
  <si>
    <t>TVS Credit Services Ltd.</t>
  </si>
  <si>
    <t>INE729N07032</t>
  </si>
  <si>
    <t>701091</t>
  </si>
  <si>
    <t>INE115A07MW4</t>
  </si>
  <si>
    <t>704667</t>
  </si>
  <si>
    <t>INE121A07RT7</t>
  </si>
  <si>
    <t>704596</t>
  </si>
  <si>
    <t>INE033L07ID4</t>
  </si>
  <si>
    <t>704162</t>
  </si>
  <si>
    <t>INE053F08288</t>
  </si>
  <si>
    <t>704869</t>
  </si>
  <si>
    <t>INE020B08FF1</t>
  </si>
  <si>
    <t>704333</t>
  </si>
  <si>
    <t>INE557F08FS6</t>
  </si>
  <si>
    <t>704252</t>
  </si>
  <si>
    <t>INE950O08261</t>
  </si>
  <si>
    <t>700703</t>
  </si>
  <si>
    <t>INE134E08IX1</t>
  </si>
  <si>
    <t>704636</t>
  </si>
  <si>
    <t>INE813H07341</t>
  </si>
  <si>
    <t>704705</t>
  </si>
  <si>
    <t>INE507T07096</t>
  </si>
  <si>
    <t>704956</t>
  </si>
  <si>
    <t>INE115A07QS3</t>
  </si>
  <si>
    <t>701292</t>
  </si>
  <si>
    <t>INE115A07OB4</t>
  </si>
  <si>
    <t>704194</t>
  </si>
  <si>
    <t>INE018A08BE9</t>
  </si>
  <si>
    <t>700706</t>
  </si>
  <si>
    <t>INE134E08IT9</t>
  </si>
  <si>
    <t>704578</t>
  </si>
  <si>
    <t>INE0NDH07027</t>
  </si>
  <si>
    <t>704065</t>
  </si>
  <si>
    <t>INE020B08ED9</t>
  </si>
  <si>
    <t>703997</t>
  </si>
  <si>
    <t>INE377Y07334</t>
  </si>
  <si>
    <t>704703</t>
  </si>
  <si>
    <t>INE403D08199</t>
  </si>
  <si>
    <t>704635</t>
  </si>
  <si>
    <t>INE813H07358</t>
  </si>
  <si>
    <t>704957</t>
  </si>
  <si>
    <t>INE115A07PV9</t>
  </si>
  <si>
    <t>701897</t>
  </si>
  <si>
    <t>INE134E08IR3</t>
  </si>
  <si>
    <t>704767</t>
  </si>
  <si>
    <t>INE020B08FA2</t>
  </si>
  <si>
    <t>800312</t>
  </si>
  <si>
    <t>INE774D07UP9</t>
  </si>
  <si>
    <t>1600016</t>
  </si>
  <si>
    <t>INE16J715035</t>
  </si>
  <si>
    <t>900302</t>
  </si>
  <si>
    <t>7.32% CGL 2030</t>
  </si>
  <si>
    <t>IN0020230135</t>
  </si>
  <si>
    <t>900291</t>
  </si>
  <si>
    <t>7.17% CGL 2030</t>
  </si>
  <si>
    <t>IN0020230036</t>
  </si>
  <si>
    <t>1905020</t>
  </si>
  <si>
    <t>7.70% State Government of Maharashtra 2034</t>
  </si>
  <si>
    <t>IN2220230147</t>
  </si>
  <si>
    <t>1905088</t>
  </si>
  <si>
    <t>7.66% State Government of Tamil Nadu 2033</t>
  </si>
  <si>
    <t>IN3120230344</t>
  </si>
  <si>
    <t>5100024</t>
  </si>
  <si>
    <t>GOI 15.06.2027 GOV</t>
  </si>
  <si>
    <t>IN000627C058</t>
  </si>
  <si>
    <t>186</t>
  </si>
  <si>
    <t>500001</t>
  </si>
  <si>
    <t>Gold</t>
  </si>
  <si>
    <t>IDIA00500001</t>
  </si>
  <si>
    <t>192</t>
  </si>
  <si>
    <t>SBI PSU Fund</t>
  </si>
  <si>
    <t>100733</t>
  </si>
  <si>
    <t>General Insurance Corporation of India</t>
  </si>
  <si>
    <t>INE481Y01014</t>
  </si>
  <si>
    <t>100129</t>
  </si>
  <si>
    <t>Engineers India Ltd.</t>
  </si>
  <si>
    <t>INE510A01028</t>
  </si>
  <si>
    <t>246</t>
  </si>
  <si>
    <t>SBI Gold Fund</t>
  </si>
  <si>
    <t>326</t>
  </si>
  <si>
    <t>SBI BSE Sensex ETF</t>
  </si>
  <si>
    <t>346</t>
  </si>
  <si>
    <t>SBI Smallcap Fund</t>
  </si>
  <si>
    <t>101929</t>
  </si>
  <si>
    <t>INE423Y01016</t>
  </si>
  <si>
    <t>101434</t>
  </si>
  <si>
    <t>CMS Info Systems Ltd.</t>
  </si>
  <si>
    <t>INE925R01014</t>
  </si>
  <si>
    <t>100385</t>
  </si>
  <si>
    <t>Triveni Turbine Ltd.</t>
  </si>
  <si>
    <t>INE152M01016</t>
  </si>
  <si>
    <t>100586</t>
  </si>
  <si>
    <t>Ratnamani Metals &amp; Tubes Ltd.</t>
  </si>
  <si>
    <t>INE703B01027</t>
  </si>
  <si>
    <t>100512</t>
  </si>
  <si>
    <t>Elgi Equipments Ltd.</t>
  </si>
  <si>
    <t>INE285A01027</t>
  </si>
  <si>
    <t>100254</t>
  </si>
  <si>
    <t>Karur Vysya Bank Ltd.</t>
  </si>
  <si>
    <t>INE036D01028</t>
  </si>
  <si>
    <t>100571</t>
  </si>
  <si>
    <t>KNR Constructions Ltd.</t>
  </si>
  <si>
    <t>INE634I01029</t>
  </si>
  <si>
    <t>100794</t>
  </si>
  <si>
    <t>Fine Organic Industries Ltd.</t>
  </si>
  <si>
    <t>INE686Y01026</t>
  </si>
  <si>
    <t>101404</t>
  </si>
  <si>
    <t>AnandRathi Wealth Ltd.</t>
  </si>
  <si>
    <t>INE463V01026</t>
  </si>
  <si>
    <t>101782</t>
  </si>
  <si>
    <t>Archean Chemical Industries Ltd.</t>
  </si>
  <si>
    <t>INE128X01021</t>
  </si>
  <si>
    <t>101352</t>
  </si>
  <si>
    <t>Sansera Engineering Ltd.</t>
  </si>
  <si>
    <t>INE953O01021</t>
  </si>
  <si>
    <t>100049</t>
  </si>
  <si>
    <t>VST Industries Ltd.</t>
  </si>
  <si>
    <t>INE710A01016</t>
  </si>
  <si>
    <t>Cigarettes &amp; Tobacco Products</t>
  </si>
  <si>
    <t>100541</t>
  </si>
  <si>
    <t>Rajratan Global Wire Ltd.</t>
  </si>
  <si>
    <t>INE451D01029</t>
  </si>
  <si>
    <t>100389</t>
  </si>
  <si>
    <t>Zydus Wellness Ltd.</t>
  </si>
  <si>
    <t>INE768C01010</t>
  </si>
  <si>
    <t>348</t>
  </si>
  <si>
    <t>SBI Banking &amp; PSU Fund</t>
  </si>
  <si>
    <t>704616</t>
  </si>
  <si>
    <t>INE752E08726</t>
  </si>
  <si>
    <t>704166</t>
  </si>
  <si>
    <t>Nuclear Power Corporation of India Ltd.</t>
  </si>
  <si>
    <t>INE206D08501</t>
  </si>
  <si>
    <t>704185</t>
  </si>
  <si>
    <t>INE129A08014</t>
  </si>
  <si>
    <t>704413</t>
  </si>
  <si>
    <t>INE020B08EM0</t>
  </si>
  <si>
    <t>704932</t>
  </si>
  <si>
    <t>INE134E08ND3</t>
  </si>
  <si>
    <t>702684</t>
  </si>
  <si>
    <t>INE040A08864</t>
  </si>
  <si>
    <t>704525</t>
  </si>
  <si>
    <t>INE556F08KK5</t>
  </si>
  <si>
    <t>700996</t>
  </si>
  <si>
    <t>INE020B08AY3</t>
  </si>
  <si>
    <t>703030</t>
  </si>
  <si>
    <t>Export-Import Bank of India</t>
  </si>
  <si>
    <t>INE514E08FG5</t>
  </si>
  <si>
    <t>703787</t>
  </si>
  <si>
    <t>INE134E08LP1</t>
  </si>
  <si>
    <t>704601</t>
  </si>
  <si>
    <t>INE556F08KM1</t>
  </si>
  <si>
    <t>701810</t>
  </si>
  <si>
    <t>INE040A08500</t>
  </si>
  <si>
    <t>704532</t>
  </si>
  <si>
    <t>INE020B08EP3</t>
  </si>
  <si>
    <t>701815</t>
  </si>
  <si>
    <t>INE040A08369</t>
  </si>
  <si>
    <t>704998</t>
  </si>
  <si>
    <t>INE556F08KU4</t>
  </si>
  <si>
    <t>700844</t>
  </si>
  <si>
    <t>INE053F07AC3</t>
  </si>
  <si>
    <t>704996</t>
  </si>
  <si>
    <t>INE752E08742</t>
  </si>
  <si>
    <t>701988</t>
  </si>
  <si>
    <t>INE206D08436</t>
  </si>
  <si>
    <t>702410</t>
  </si>
  <si>
    <t>INE848E07AV9</t>
  </si>
  <si>
    <t>702865</t>
  </si>
  <si>
    <t>INE733E07KA6</t>
  </si>
  <si>
    <t>704659</t>
  </si>
  <si>
    <t>INE261F08EG3</t>
  </si>
  <si>
    <t>704666</t>
  </si>
  <si>
    <t>INE848E07AQ9</t>
  </si>
  <si>
    <t>701987</t>
  </si>
  <si>
    <t>INE206D08428</t>
  </si>
  <si>
    <t>704941</t>
  </si>
  <si>
    <t>INE556F08KS8</t>
  </si>
  <si>
    <t>703087</t>
  </si>
  <si>
    <t>INE160A08191</t>
  </si>
  <si>
    <t>701753</t>
  </si>
  <si>
    <t>INE752E07KA6</t>
  </si>
  <si>
    <t>702411</t>
  </si>
  <si>
    <t>INE848E07AW7</t>
  </si>
  <si>
    <t>1102734</t>
  </si>
  <si>
    <t>INE160A16OM8</t>
  </si>
  <si>
    <t>453</t>
  </si>
  <si>
    <t>SBI Long Term Advantage Fund - Series I</t>
  </si>
  <si>
    <t>461</t>
  </si>
  <si>
    <t>SBI Long Term Advantage Fund - Series II</t>
  </si>
  <si>
    <t>464</t>
  </si>
  <si>
    <t>SBI Banking And Financial Services Fund</t>
  </si>
  <si>
    <t>100240</t>
  </si>
  <si>
    <t>INE477A01020</t>
  </si>
  <si>
    <t>100073</t>
  </si>
  <si>
    <t>CARE Ratings Ltd.</t>
  </si>
  <si>
    <t>INE752H01013</t>
  </si>
  <si>
    <t>466</t>
  </si>
  <si>
    <t>SBI Nifty Next 50 ETF</t>
  </si>
  <si>
    <t>100325</t>
  </si>
  <si>
    <t>Bajaj Holdings &amp; Investment Ltd.</t>
  </si>
  <si>
    <t>INE118A01012</t>
  </si>
  <si>
    <t>100379</t>
  </si>
  <si>
    <t>Adani Power Ltd.</t>
  </si>
  <si>
    <t>INE814H01011</t>
  </si>
  <si>
    <t>101547</t>
  </si>
  <si>
    <t>INE053F01010</t>
  </si>
  <si>
    <t>101209</t>
  </si>
  <si>
    <t>Adani Total Gas Ltd.</t>
  </si>
  <si>
    <t>INE399L01023</t>
  </si>
  <si>
    <t>467</t>
  </si>
  <si>
    <t>SBI Nifty Bank ETF</t>
  </si>
  <si>
    <t>468</t>
  </si>
  <si>
    <t>SBI BSE 100 ETF</t>
  </si>
  <si>
    <t>504</t>
  </si>
  <si>
    <t>100358</t>
  </si>
  <si>
    <t>Suzlon Energy Ltd.</t>
  </si>
  <si>
    <t>INE040H01021</t>
  </si>
  <si>
    <t>473</t>
  </si>
  <si>
    <t>SBI Equity Savings Fund</t>
  </si>
  <si>
    <t>900304</t>
  </si>
  <si>
    <t>7.33% CGL 2026</t>
  </si>
  <si>
    <t>IN0020230119</t>
  </si>
  <si>
    <t>1801124</t>
  </si>
  <si>
    <t>364 DAY T-BILL 30.01.25</t>
  </si>
  <si>
    <t>IN002023Z463</t>
  </si>
  <si>
    <t>483</t>
  </si>
  <si>
    <t>SBI Nifty 50 ETF</t>
  </si>
  <si>
    <t>493</t>
  </si>
  <si>
    <t>SBI Long Term Advantage Fund - Series III</t>
  </si>
  <si>
    <t>SBI Nifty 10 yr Benchmark G-Sec ETF</t>
  </si>
  <si>
    <t>511</t>
  </si>
  <si>
    <t>SBI Long Term Advantage Fund - Series IV</t>
  </si>
  <si>
    <t>100651</t>
  </si>
  <si>
    <t>GKW Ltd.</t>
  </si>
  <si>
    <t>INE528A01020</t>
  </si>
  <si>
    <t>524</t>
  </si>
  <si>
    <t>SBI Long Term Advantage Fund - Series V</t>
  </si>
  <si>
    <t>102092</t>
  </si>
  <si>
    <t>Shakti Pumps (India) Ltd.</t>
  </si>
  <si>
    <t>INE908D01010</t>
  </si>
  <si>
    <t>535</t>
  </si>
  <si>
    <t>SBI Long Term Advantage Fund - Series VI</t>
  </si>
  <si>
    <t>101176</t>
  </si>
  <si>
    <t>Happiest Minds Technologies Ltd.</t>
  </si>
  <si>
    <t>INE419U01012</t>
  </si>
  <si>
    <t>102507</t>
  </si>
  <si>
    <t>Black Box Ltd.</t>
  </si>
  <si>
    <t>INE551D01018</t>
  </si>
  <si>
    <t>547</t>
  </si>
  <si>
    <t>SBI BSE Sensex Next 50 ETF</t>
  </si>
  <si>
    <t>556</t>
  </si>
  <si>
    <t>SBI NIFTY 200 Quality 30 ETF</t>
  </si>
  <si>
    <t>100133</t>
  </si>
  <si>
    <t>Oracle Financial Services Software Ltd.</t>
  </si>
  <si>
    <t>INE881D01027</t>
  </si>
  <si>
    <t>566</t>
  </si>
  <si>
    <t>SBI Corporate Bond Fund</t>
  </si>
  <si>
    <t>704976</t>
  </si>
  <si>
    <t>INE556F08KT6</t>
  </si>
  <si>
    <t>704041</t>
  </si>
  <si>
    <t>INE134E08LX5</t>
  </si>
  <si>
    <t>704653</t>
  </si>
  <si>
    <t>INE507T07120</t>
  </si>
  <si>
    <t>704825</t>
  </si>
  <si>
    <t>INE660A07RT4</t>
  </si>
  <si>
    <t>704934</t>
  </si>
  <si>
    <t>INE033L07IJ1</t>
  </si>
  <si>
    <t>704005</t>
  </si>
  <si>
    <t>INE020B08EA5</t>
  </si>
  <si>
    <t>704529</t>
  </si>
  <si>
    <t>INE018A08BF6</t>
  </si>
  <si>
    <t>703902</t>
  </si>
  <si>
    <t>INE219X07462</t>
  </si>
  <si>
    <t>704994</t>
  </si>
  <si>
    <t>INE053F08437</t>
  </si>
  <si>
    <t>704238</t>
  </si>
  <si>
    <t>INE377Y07375</t>
  </si>
  <si>
    <t>704585</t>
  </si>
  <si>
    <t>INE377Y07425</t>
  </si>
  <si>
    <t>705055</t>
  </si>
  <si>
    <t>INE660A07RU2</t>
  </si>
  <si>
    <t>704827</t>
  </si>
  <si>
    <t>INE507T07138</t>
  </si>
  <si>
    <t>703225</t>
  </si>
  <si>
    <t>INE941D07158</t>
  </si>
  <si>
    <t>704261</t>
  </si>
  <si>
    <t>INE667F07IL4</t>
  </si>
  <si>
    <t>704013</t>
  </si>
  <si>
    <t>INE306N07NF5</t>
  </si>
  <si>
    <t>703012</t>
  </si>
  <si>
    <t>INE936D07174</t>
  </si>
  <si>
    <t>703845</t>
  </si>
  <si>
    <t>INE0KXY07018</t>
  </si>
  <si>
    <t>704335</t>
  </si>
  <si>
    <t>INE756I07DX5</t>
  </si>
  <si>
    <t>704474</t>
  </si>
  <si>
    <t>INE377Y07433</t>
  </si>
  <si>
    <t>704791</t>
  </si>
  <si>
    <t>INE535H07CH0</t>
  </si>
  <si>
    <t>704765</t>
  </si>
  <si>
    <t>INE535H07CG2</t>
  </si>
  <si>
    <t>704919</t>
  </si>
  <si>
    <t>INE0CCU07116</t>
  </si>
  <si>
    <t>704450</t>
  </si>
  <si>
    <t>INE692Q07449</t>
  </si>
  <si>
    <t>704302</t>
  </si>
  <si>
    <t>INE115A07QD5</t>
  </si>
  <si>
    <t>704549</t>
  </si>
  <si>
    <t>INE306N07NS8</t>
  </si>
  <si>
    <t>704849</t>
  </si>
  <si>
    <t>INE219X07454</t>
  </si>
  <si>
    <t>703767</t>
  </si>
  <si>
    <t>INE219X07348</t>
  </si>
  <si>
    <t>702601</t>
  </si>
  <si>
    <t>Bharat Sanchar Nigam Ltd.</t>
  </si>
  <si>
    <t>INE103D08021</t>
  </si>
  <si>
    <t>703197</t>
  </si>
  <si>
    <t>INE261F08CO1</t>
  </si>
  <si>
    <t>704714</t>
  </si>
  <si>
    <t>INE01XX07059</t>
  </si>
  <si>
    <t>704928</t>
  </si>
  <si>
    <t>INE296A07SY5</t>
  </si>
  <si>
    <t>704384</t>
  </si>
  <si>
    <t>INE667F07IN0</t>
  </si>
  <si>
    <t>704617</t>
  </si>
  <si>
    <t>INE261F08CN3</t>
  </si>
  <si>
    <t>704545</t>
  </si>
  <si>
    <t>INE556F08KL3</t>
  </si>
  <si>
    <t>704113</t>
  </si>
  <si>
    <t>INE261F08DV4</t>
  </si>
  <si>
    <t>704872</t>
  </si>
  <si>
    <t>INE296A07TA3</t>
  </si>
  <si>
    <t>704963</t>
  </si>
  <si>
    <t>INE916DA7SJ7</t>
  </si>
  <si>
    <t>704789</t>
  </si>
  <si>
    <t>INE916DA7RW2</t>
  </si>
  <si>
    <t>700751</t>
  </si>
  <si>
    <t>INE134E08IO0</t>
  </si>
  <si>
    <t>704587</t>
  </si>
  <si>
    <t>INE377Y07417</t>
  </si>
  <si>
    <t>704704</t>
  </si>
  <si>
    <t>INE153A08154</t>
  </si>
  <si>
    <t>1600019</t>
  </si>
  <si>
    <t>INE1CBK15037</t>
  </si>
  <si>
    <t>626</t>
  </si>
  <si>
    <t>1904693</t>
  </si>
  <si>
    <t>7.63% State Government of Jharkhand 2030</t>
  </si>
  <si>
    <t>IN3720220042</t>
  </si>
  <si>
    <t>575</t>
  </si>
  <si>
    <t>SBI Equity Minimum Variance Fund</t>
  </si>
  <si>
    <t>581</t>
  </si>
  <si>
    <t>SBI Fixed Maturity Plan (FMP)- Series 1</t>
  </si>
  <si>
    <t>1900306</t>
  </si>
  <si>
    <t>8.39% State Government of Bihar 2029</t>
  </si>
  <si>
    <t>IN1320180079</t>
  </si>
  <si>
    <t>1900289</t>
  </si>
  <si>
    <t>8.35% State Government of Gujarat 2029</t>
  </si>
  <si>
    <t>IN1520180317</t>
  </si>
  <si>
    <t>1900308</t>
  </si>
  <si>
    <t>8.39% State Government of Uttar Pradesh 2029</t>
  </si>
  <si>
    <t>IN3320180182</t>
  </si>
  <si>
    <t>1900298</t>
  </si>
  <si>
    <t>8.30% State Government of Gujarat 2029</t>
  </si>
  <si>
    <t>IN1520180325</t>
  </si>
  <si>
    <t>1900305</t>
  </si>
  <si>
    <t>8.06% State Government of Karnataka 2029</t>
  </si>
  <si>
    <t>IN1920180222</t>
  </si>
  <si>
    <t>1900304</t>
  </si>
  <si>
    <t>8.05% State Government of Gujarat 2029</t>
  </si>
  <si>
    <t>IN1520180341</t>
  </si>
  <si>
    <t>5100014</t>
  </si>
  <si>
    <t>GOI 16.12.2028 GOV</t>
  </si>
  <si>
    <t>IN001228C070</t>
  </si>
  <si>
    <t>5100122</t>
  </si>
  <si>
    <t>GOI 06.11.2028 GOV</t>
  </si>
  <si>
    <t>IN001128C023</t>
  </si>
  <si>
    <t>5100088</t>
  </si>
  <si>
    <t>GOI 19.03.2029 GOV</t>
  </si>
  <si>
    <t>IN000329C044</t>
  </si>
  <si>
    <t>1800647</t>
  </si>
  <si>
    <t>GOI 12.06.2028 GOV</t>
  </si>
  <si>
    <t>IN000628C049</t>
  </si>
  <si>
    <t>1800735</t>
  </si>
  <si>
    <t>GOI 22.02.2029 GOV</t>
  </si>
  <si>
    <t>IN000229C020</t>
  </si>
  <si>
    <t>5100103</t>
  </si>
  <si>
    <t>GOI 12.12.2028 GOV</t>
  </si>
  <si>
    <t>IN001228C047</t>
  </si>
  <si>
    <t>5100105</t>
  </si>
  <si>
    <t>GOI 12.03.2029 GOV</t>
  </si>
  <si>
    <t>IN000329C051</t>
  </si>
  <si>
    <t>587</t>
  </si>
  <si>
    <t>SBI Fixed Maturity Plan (FMP)- Series 6</t>
  </si>
  <si>
    <t>1900362</t>
  </si>
  <si>
    <t>8.15% State Government of Rajasthan 2029</t>
  </si>
  <si>
    <t>IN2920190021</t>
  </si>
  <si>
    <t>900100</t>
  </si>
  <si>
    <t>8.16% State Government of Karnataka 2029</t>
  </si>
  <si>
    <t>IN1920180214</t>
  </si>
  <si>
    <t>5100121</t>
  </si>
  <si>
    <t>GOI 06.05.2029 GOV</t>
  </si>
  <si>
    <t>IN000529C023</t>
  </si>
  <si>
    <t>1800689</t>
  </si>
  <si>
    <t>GOI 17.12.2028 GOV</t>
  </si>
  <si>
    <t>IN001228C039</t>
  </si>
  <si>
    <t>5100094</t>
  </si>
  <si>
    <t>GOI 19.12.2028 GOV</t>
  </si>
  <si>
    <t>IN001228C096</t>
  </si>
  <si>
    <t>618</t>
  </si>
  <si>
    <t>SBI Fixed Maturity Plan (FMP)- Series 34</t>
  </si>
  <si>
    <t>1901217</t>
  </si>
  <si>
    <t>6.84% State Government of Rajasthan 2030</t>
  </si>
  <si>
    <t>IN2920190443</t>
  </si>
  <si>
    <t>5100089</t>
  </si>
  <si>
    <t>GOI 19.09.2029 GOV</t>
  </si>
  <si>
    <t>IN000929C041</t>
  </si>
  <si>
    <t>5100117</t>
  </si>
  <si>
    <t>GOI 22.04.2030 GOV</t>
  </si>
  <si>
    <t>IN000430C032</t>
  </si>
  <si>
    <t>1800740</t>
  </si>
  <si>
    <t>GOI 15.12.2029 GOV</t>
  </si>
  <si>
    <t>IN001229C052</t>
  </si>
  <si>
    <t>619</t>
  </si>
  <si>
    <t>SBI Magnum Children's Benefit Fund- Investment Plan</t>
  </si>
  <si>
    <t>102135</t>
  </si>
  <si>
    <t>Le Travenues Technology Pvt. Ltd.</t>
  </si>
  <si>
    <t>INE0HV901016</t>
  </si>
  <si>
    <t>102222</t>
  </si>
  <si>
    <t>Pakka Ltd.</t>
  </si>
  <si>
    <t>102511</t>
  </si>
  <si>
    <t>One Mobikwik Systems Pvt. Ltd.</t>
  </si>
  <si>
    <t>INE0HLU01028</t>
  </si>
  <si>
    <t>3000021</t>
  </si>
  <si>
    <t>Renew Energy Global</t>
  </si>
  <si>
    <t>GB00BNQMPN80</t>
  </si>
  <si>
    <t>620</t>
  </si>
  <si>
    <t>SBI Floating Rate Debt Fund</t>
  </si>
  <si>
    <t>704964</t>
  </si>
  <si>
    <t>INE756I07EY1</t>
  </si>
  <si>
    <t>704283</t>
  </si>
  <si>
    <t>Nagpur Seoni Expressway Ltd.</t>
  </si>
  <si>
    <t>INE626J07012</t>
  </si>
  <si>
    <t>900136</t>
  </si>
  <si>
    <t>7.59% CGL 2031</t>
  </si>
  <si>
    <t>IN0020180041</t>
  </si>
  <si>
    <t>900166</t>
  </si>
  <si>
    <t>7.53% CGL 2034</t>
  </si>
  <si>
    <t>IN0020210137</t>
  </si>
  <si>
    <t>1102830</t>
  </si>
  <si>
    <t>INE476A16ZQ5</t>
  </si>
  <si>
    <t>621</t>
  </si>
  <si>
    <t>SBI Nifty IT ETF</t>
  </si>
  <si>
    <t>622</t>
  </si>
  <si>
    <t>SBI Nifty Private Bank ETF</t>
  </si>
  <si>
    <t>100453</t>
  </si>
  <si>
    <t>RBL Bank Ltd.</t>
  </si>
  <si>
    <t>INE976G01028</t>
  </si>
  <si>
    <t>623</t>
  </si>
  <si>
    <t>SBI RETIREMENT BENEFIT FUND - AGGRESSIVE PLAN</t>
  </si>
  <si>
    <t>100471</t>
  </si>
  <si>
    <t>Endurance Technologies Ltd.</t>
  </si>
  <si>
    <t>INE913H01037</t>
  </si>
  <si>
    <t>100405</t>
  </si>
  <si>
    <t>TeamLease Services Ltd.</t>
  </si>
  <si>
    <t>INE985S01024</t>
  </si>
  <si>
    <t>701249</t>
  </si>
  <si>
    <t>INE031A08681</t>
  </si>
  <si>
    <t>624</t>
  </si>
  <si>
    <t>SBI RETIREMENT BENEFIT FUND - AGGRESSIVE HYBRID PLAN</t>
  </si>
  <si>
    <t>3200005</t>
  </si>
  <si>
    <t>INE0NDH25011</t>
  </si>
  <si>
    <t>1904996</t>
  </si>
  <si>
    <t>8.05% State Government of Gujarat 2025</t>
  </si>
  <si>
    <t>IN1520150013</t>
  </si>
  <si>
    <t>625</t>
  </si>
  <si>
    <t>SBI RETIREMENT BENEFIT FUND - CONSERVATIVE HYBRID PLAN</t>
  </si>
  <si>
    <t>704046</t>
  </si>
  <si>
    <t>INE103D08039</t>
  </si>
  <si>
    <t>704066</t>
  </si>
  <si>
    <t>INE020B08EE7</t>
  </si>
  <si>
    <t>704191</t>
  </si>
  <si>
    <t>INE134E08MJ2</t>
  </si>
  <si>
    <t>SBI RETIREMENT BENEFIT FUND - CONSERVATIVE PLAN</t>
  </si>
  <si>
    <t>1905441</t>
  </si>
  <si>
    <t>7.25% State Government of Maharashtra 2044</t>
  </si>
  <si>
    <t>IN2220240203</t>
  </si>
  <si>
    <t>627</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</si>
  <si>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</si>
  <si>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</si>
  <si>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</si>
  <si>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</si>
  <si>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</si>
  <si>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</si>
  <si>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</si>
  <si>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</si>
  <si>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</si>
  <si>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</si>
  <si>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</si>
  <si>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</si>
  <si>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</si>
  <si>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1901430</t>
  </si>
  <si>
    <t>6.64% State Government of Bihar 2025</t>
  </si>
  <si>
    <t>IN1320200158</t>
  </si>
  <si>
    <t>1900948</t>
  </si>
  <si>
    <t>8.08% State Government of Haryana 2025</t>
  </si>
  <si>
    <t>IN1620140153</t>
  </si>
  <si>
    <t>5100043</t>
  </si>
  <si>
    <t>GOI 12.03.2025 GOV</t>
  </si>
  <si>
    <t>IN000325C059</t>
  </si>
  <si>
    <t>1800686</t>
  </si>
  <si>
    <t>GOI 22.02.2025 GOV</t>
  </si>
  <si>
    <t>IN000225C028</t>
  </si>
  <si>
    <t>5100040</t>
  </si>
  <si>
    <t>GOI 19.03.2025 GOV</t>
  </si>
  <si>
    <t>IN000325C042</t>
  </si>
  <si>
    <t>5100116</t>
  </si>
  <si>
    <t>GOI 22.04.2025 GOV</t>
  </si>
  <si>
    <t>IN000425C040</t>
  </si>
  <si>
    <t>5100033</t>
  </si>
  <si>
    <t>GOI 12.04.2025 GOV</t>
  </si>
  <si>
    <t>IN000425C032</t>
  </si>
  <si>
    <t>629</t>
  </si>
  <si>
    <t>SBI Fixed Maturity Plan (FMP)- Series 42</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</si>
  <si>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</si>
  <si>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</si>
  <si>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</si>
  <si>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</si>
  <si>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</si>
  <si>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</si>
  <si>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</si>
  <si>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</si>
  <si>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</si>
  <si>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</si>
  <si>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</si>
  <si>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</si>
  <si>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</si>
  <si>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</si>
  <si>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</si>
  <si>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</si>
  <si>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</si>
  <si>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</si>
  <si>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</si>
  <si>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</si>
  <si>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</si>
  <si>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1901435</t>
  </si>
  <si>
    <t>8.38% State Government of Rajasthan 2026</t>
  </si>
  <si>
    <t>IN2920150231</t>
  </si>
  <si>
    <t>1901312</t>
  </si>
  <si>
    <t>8.36% State Government of Maharashtra 2026</t>
  </si>
  <si>
    <t>IN2220150170</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</si>
  <si>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</si>
  <si>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</si>
  <si>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</si>
  <si>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</si>
  <si>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</si>
  <si>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</si>
  <si>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</si>
  <si>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</si>
  <si>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</si>
  <si>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</si>
  <si>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</si>
  <si>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</si>
  <si>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5100098</t>
  </si>
  <si>
    <t>GOI 12.12.2025 GOV</t>
  </si>
  <si>
    <t>IN001225C043</t>
  </si>
  <si>
    <t>1800687</t>
  </si>
  <si>
    <t>GOI 22.02.2026 GOV</t>
  </si>
  <si>
    <t>IN000226C026</t>
  </si>
  <si>
    <t>5100049</t>
  </si>
  <si>
    <t>GOI 12.03.2026 GOV</t>
  </si>
  <si>
    <t>IN000326C057</t>
  </si>
  <si>
    <t>5100113</t>
  </si>
  <si>
    <t>GOI 22.04.2026 GOV</t>
  </si>
  <si>
    <t>IN000426C048</t>
  </si>
  <si>
    <t>5100079</t>
  </si>
  <si>
    <t>GOI 19.03.2026 GOV</t>
  </si>
  <si>
    <t>IN000326C040</t>
  </si>
  <si>
    <t>5100008</t>
  </si>
  <si>
    <t>GOI 15.03.2026 GOV</t>
  </si>
  <si>
    <t>IN000326C024</t>
  </si>
  <si>
    <t>5100012</t>
  </si>
  <si>
    <t>GOI 15.12.2025 GOV</t>
  </si>
  <si>
    <t>IN001225C050</t>
  </si>
  <si>
    <t>5100041</t>
  </si>
  <si>
    <t>GOI 19.09.2025 GOV</t>
  </si>
  <si>
    <t>IN000925C049</t>
  </si>
  <si>
    <t>5100100</t>
  </si>
  <si>
    <t>GOI 19.12.2025 GOV</t>
  </si>
  <si>
    <t>IN001225C092</t>
  </si>
  <si>
    <t>630</t>
  </si>
  <si>
    <t>SBI Fixed Maturity Plan (FMP)- Series 43</t>
  </si>
  <si>
    <t>1901029</t>
  </si>
  <si>
    <t>8.15% State Government of Gujarat 2025</t>
  </si>
  <si>
    <t>IN1520150054</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</si>
  <si>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</si>
  <si>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</si>
  <si>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</si>
  <si>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</si>
  <si>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</si>
  <si>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</si>
  <si>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</si>
  <si>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</si>
  <si>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</si>
  <si>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</si>
  <si>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</si>
  <si>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</si>
  <si>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</si>
  <si>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</si>
  <si>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</si>
  <si>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</si>
  <si>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</si>
  <si>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</si>
  <si>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5100118</t>
  </si>
  <si>
    <t>GOI 06.05.2025 GOV</t>
  </si>
  <si>
    <t>IN000525C021</t>
  </si>
  <si>
    <t>5100046</t>
  </si>
  <si>
    <t>GOI 12.09.2025 GOV</t>
  </si>
  <si>
    <t>IN000925C056</t>
  </si>
  <si>
    <t>5100099</t>
  </si>
  <si>
    <t>GOI 19.06.2025 GOV</t>
  </si>
  <si>
    <t>IN000625C094</t>
  </si>
  <si>
    <t>5100091</t>
  </si>
  <si>
    <t>GOI 12.06.2025 GOV</t>
  </si>
  <si>
    <t>IN000625C045</t>
  </si>
  <si>
    <t>631</t>
  </si>
  <si>
    <t>SBI Nifty Next 50 Index Fund</t>
  </si>
  <si>
    <t>632</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</si>
  <si>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</si>
  <si>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</si>
  <si>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</si>
  <si>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</si>
  <si>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</si>
  <si>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</si>
  <si>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</si>
  <si>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</si>
  <si>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</si>
  <si>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</si>
  <si>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</si>
  <si>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</si>
  <si>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</si>
  <si>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</si>
  <si>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</si>
  <si>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</si>
  <si>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</si>
  <si>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</si>
  <si>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</si>
  <si>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1800637</t>
  </si>
  <si>
    <t>GOI 15.06.2026 GOV</t>
  </si>
  <si>
    <t>IN000626C050</t>
  </si>
  <si>
    <t>5100010</t>
  </si>
  <si>
    <t>GOI 16.06.2026 GOV</t>
  </si>
  <si>
    <t>IN000626C076</t>
  </si>
  <si>
    <t>5100093</t>
  </si>
  <si>
    <t>GOI 19.06.2026 GOV</t>
  </si>
  <si>
    <t>IN000626C092</t>
  </si>
  <si>
    <t>1800638</t>
  </si>
  <si>
    <t>GOI 23.06.2026 GOV</t>
  </si>
  <si>
    <t>IN000626C068</t>
  </si>
  <si>
    <t>1800677</t>
  </si>
  <si>
    <t>GOI 17.06.2026 GOV</t>
  </si>
  <si>
    <t>IN000626C035</t>
  </si>
  <si>
    <t>1800671</t>
  </si>
  <si>
    <t>GOI 12.06.2026 GOV</t>
  </si>
  <si>
    <t>IN000626C043</t>
  </si>
  <si>
    <t>633</t>
  </si>
  <si>
    <t>SBI Fixed Maturity Plan (FMP)- Series 45</t>
  </si>
  <si>
    <t>1900929</t>
  </si>
  <si>
    <t>8.60% State Government of Bihar 2026</t>
  </si>
  <si>
    <t>IN1320150056</t>
  </si>
  <si>
    <t>1901469</t>
  </si>
  <si>
    <t>8.01% State Government of Tamil Nadu 2026</t>
  </si>
  <si>
    <t>IN3120160038</t>
  </si>
  <si>
    <t>1901468</t>
  </si>
  <si>
    <t>7.97% State Government of Telangana 2026</t>
  </si>
  <si>
    <t>IN4520160057</t>
  </si>
  <si>
    <t>1900907</t>
  </si>
  <si>
    <t>8.03% State Government of Uttar Pradesh 2026</t>
  </si>
  <si>
    <t>IN3320160028</t>
  </si>
  <si>
    <t>1900825</t>
  </si>
  <si>
    <t>8.08% State Government of Maharashtra 2026</t>
  </si>
  <si>
    <t>IN2220160013</t>
  </si>
  <si>
    <t>1901470</t>
  </si>
  <si>
    <t>7.98% State Government of Kerala 2026</t>
  </si>
  <si>
    <t>IN2020160056</t>
  </si>
  <si>
    <t>634</t>
  </si>
  <si>
    <t>SBI Nifty Consumption ETF</t>
  </si>
  <si>
    <t>648</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</si>
  <si>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</si>
  <si>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</si>
  <si>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</si>
  <si>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</si>
  <si>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</si>
  <si>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</si>
  <si>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</si>
  <si>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</si>
  <si>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</si>
  <si>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</si>
  <si>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</si>
  <si>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636</t>
  </si>
  <si>
    <t>SBI Fixed Maturity Plan (FMP)- Series 47</t>
  </si>
  <si>
    <t>1900472</t>
  </si>
  <si>
    <t>8.21% State Government of West Bengal 2025</t>
  </si>
  <si>
    <t>IN3420150036</t>
  </si>
  <si>
    <t>1900857</t>
  </si>
  <si>
    <t>8.21% State Government of Tamil Nadu 2025</t>
  </si>
  <si>
    <t>IN3120150062</t>
  </si>
  <si>
    <t>5100006</t>
  </si>
  <si>
    <t>GOI 15.06.2025 GOV</t>
  </si>
  <si>
    <t>IN000625C052</t>
  </si>
  <si>
    <t>1800681</t>
  </si>
  <si>
    <t>GOI 17.06.2025 GOV</t>
  </si>
  <si>
    <t>IN000625C037</t>
  </si>
  <si>
    <t>5100124</t>
  </si>
  <si>
    <t>GOI 25.05.2025 GOV</t>
  </si>
  <si>
    <t>IN000525C039</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</si>
  <si>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</si>
  <si>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</si>
  <si>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</si>
  <si>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</si>
  <si>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</si>
  <si>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</si>
  <si>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</si>
  <si>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</si>
  <si>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</si>
  <si>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</si>
  <si>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704873</t>
  </si>
  <si>
    <t>INE121A07RX9</t>
  </si>
  <si>
    <t>703972</t>
  </si>
  <si>
    <t>INE306N07LO1</t>
  </si>
  <si>
    <t>800321</t>
  </si>
  <si>
    <t>INE756I07EK0</t>
  </si>
  <si>
    <t>704304</t>
  </si>
  <si>
    <t>INE813H07317</t>
  </si>
  <si>
    <t>900249</t>
  </si>
  <si>
    <t>7.10% CGL 2029</t>
  </si>
  <si>
    <t>IN0020220011</t>
  </si>
  <si>
    <t>900301</t>
  </si>
  <si>
    <t>7.37% CGL 2028</t>
  </si>
  <si>
    <t>IN0020230101</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</si>
  <si>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</si>
  <si>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</si>
  <si>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</si>
  <si>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</si>
  <si>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</si>
  <si>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</si>
  <si>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</si>
  <si>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</si>
  <si>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</si>
  <si>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</si>
  <si>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</si>
  <si>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</si>
  <si>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</si>
  <si>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</si>
  <si>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</si>
  <si>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</si>
  <si>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</si>
  <si>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</si>
  <si>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</si>
  <si>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</si>
  <si>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</si>
  <si>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</si>
  <si>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</si>
  <si>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</si>
  <si>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</si>
  <si>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</si>
  <si>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</si>
  <si>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</si>
  <si>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</si>
  <si>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</si>
  <si>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</si>
  <si>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</si>
  <si>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</si>
  <si>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</si>
  <si>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</si>
  <si>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</si>
  <si>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5100048</t>
  </si>
  <si>
    <t>GOI 19.09.2026 GOV</t>
  </si>
  <si>
    <t>IN000926C047</t>
  </si>
  <si>
    <t>641</t>
  </si>
  <si>
    <t>SBI Fixed Maturity Plan (FMP)- Series 51</t>
  </si>
  <si>
    <t>1901563</t>
  </si>
  <si>
    <t>7.16% State Government of Madhya Pradesh 2026</t>
  </si>
  <si>
    <t>IN2120160048</t>
  </si>
  <si>
    <t>1901554</t>
  </si>
  <si>
    <t>7.37% State Government of Maharashtra 2026</t>
  </si>
  <si>
    <t>IN2220160062</t>
  </si>
  <si>
    <t>1901564</t>
  </si>
  <si>
    <t>7.62% State Government of Telangana 2026</t>
  </si>
  <si>
    <t>IN4520160081</t>
  </si>
  <si>
    <t>1901562</t>
  </si>
  <si>
    <t>7.60% State Government of Gujarat 2026</t>
  </si>
  <si>
    <t>IN1520160087</t>
  </si>
  <si>
    <t>1901567</t>
  </si>
  <si>
    <t>7.39% State Government of Uttar Pradesh 2026</t>
  </si>
  <si>
    <t>IN3320160226</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</si>
  <si>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</si>
  <si>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</si>
  <si>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</si>
  <si>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</si>
  <si>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</si>
  <si>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</si>
  <si>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</si>
  <si>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</si>
  <si>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</si>
  <si>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</si>
  <si>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</si>
  <si>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</si>
  <si>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</si>
  <si>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</si>
  <si>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</si>
  <si>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5100080</t>
  </si>
  <si>
    <t>GOI 12.09.2026 GOV</t>
  </si>
  <si>
    <t>IN000926C054</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</si>
  <si>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</si>
  <si>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</si>
  <si>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</si>
  <si>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</si>
  <si>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</si>
  <si>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</si>
  <si>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</si>
  <si>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</si>
  <si>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</si>
  <si>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</si>
  <si>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</si>
  <si>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</si>
  <si>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</si>
  <si>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</si>
  <si>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</si>
  <si>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</si>
  <si>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</si>
  <si>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</si>
  <si>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</si>
  <si>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</si>
  <si>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</si>
  <si>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</si>
  <si>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</si>
  <si>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</si>
  <si>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</si>
  <si>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</si>
  <si>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</si>
  <si>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</si>
  <si>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</si>
  <si>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</si>
  <si>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</si>
  <si>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</si>
  <si>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</si>
  <si>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</si>
  <si>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</si>
  <si>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</si>
  <si>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</si>
  <si>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5100114</t>
  </si>
  <si>
    <t>GOI 22.10.2026 GOV</t>
  </si>
  <si>
    <t>IN001026C037</t>
  </si>
  <si>
    <t>5100119</t>
  </si>
  <si>
    <t>GOI 06.11.2026 GOV</t>
  </si>
  <si>
    <t>IN001126C027</t>
  </si>
  <si>
    <t>5100087</t>
  </si>
  <si>
    <t>GOI 26.10.2026 GOV</t>
  </si>
  <si>
    <t>IN001026C011</t>
  </si>
  <si>
    <t>644</t>
  </si>
  <si>
    <t>SBI Fixed Maturity Plan (FMP)- Series 54</t>
  </si>
  <si>
    <t>1900001</t>
  </si>
  <si>
    <t>7.41% State Government of Uttar Pradesh 2026</t>
  </si>
  <si>
    <t>IN3320160267</t>
  </si>
  <si>
    <t>1901611</t>
  </si>
  <si>
    <t>7.05% State Government of Tamil Nadu 2026</t>
  </si>
  <si>
    <t>IN3120190191</t>
  </si>
  <si>
    <t>1900123</t>
  </si>
  <si>
    <t>7.39% State Government of Maharashtra 2026</t>
  </si>
  <si>
    <t>IN2220160104</t>
  </si>
  <si>
    <t>645</t>
  </si>
  <si>
    <t>SBI Fixed Maturity Plan (FMP)- Series 55</t>
  </si>
  <si>
    <t>1901616</t>
  </si>
  <si>
    <t>7.39% State Government of Haryana 2026</t>
  </si>
  <si>
    <t>IN1620160227</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</si>
  <si>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</si>
  <si>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</si>
  <si>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</si>
  <si>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</si>
  <si>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</si>
  <si>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</si>
  <si>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</si>
  <si>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</si>
  <si>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</si>
  <si>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</si>
  <si>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</si>
  <si>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</si>
  <si>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</si>
  <si>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</si>
  <si>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</si>
  <si>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</si>
  <si>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</si>
  <si>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</si>
  <si>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</si>
  <si>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</si>
  <si>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</si>
  <si>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5100092</t>
  </si>
  <si>
    <t>GOI 12.12.2026 GOV</t>
  </si>
  <si>
    <t>IN001226C041</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</si>
  <si>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</si>
  <si>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</si>
  <si>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</si>
  <si>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</si>
  <si>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</si>
  <si>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</si>
  <si>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</si>
  <si>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</si>
  <si>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</si>
  <si>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</si>
  <si>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</si>
  <si>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</si>
  <si>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</si>
  <si>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</si>
  <si>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</si>
  <si>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</si>
  <si>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</si>
  <si>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</si>
  <si>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</si>
  <si>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</si>
  <si>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</si>
  <si>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</si>
  <si>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</si>
  <si>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</si>
  <si>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</si>
  <si>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5100104</t>
  </si>
  <si>
    <t>GOI 19.12.2026 GOV</t>
  </si>
  <si>
    <t>IN001226C090</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</si>
  <si>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</si>
  <si>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</si>
  <si>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</si>
  <si>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</si>
  <si>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</si>
  <si>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</si>
  <si>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</si>
  <si>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</si>
  <si>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</si>
  <si>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</si>
  <si>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1901887</t>
  </si>
  <si>
    <t>7.17% State Government of Uttar Pradesh 2027</t>
  </si>
  <si>
    <t>IN3320160291</t>
  </si>
  <si>
    <t>1901889</t>
  </si>
  <si>
    <t>7.15% State Government of Kerala 2027</t>
  </si>
  <si>
    <t>IN2020160130</t>
  </si>
  <si>
    <t>1901893</t>
  </si>
  <si>
    <t>7.15% State Government of Rajasthan 2027</t>
  </si>
  <si>
    <t>IN2920160222</t>
  </si>
  <si>
    <t>649</t>
  </si>
  <si>
    <t>SBI CPSE Bond Plus SDL Sep 2026 50 50 Index Fund</t>
  </si>
  <si>
    <t>703645</t>
  </si>
  <si>
    <t>INE514E08FZ5</t>
  </si>
  <si>
    <t>704235</t>
  </si>
  <si>
    <t>INE020B08EI8</t>
  </si>
  <si>
    <t>704111</t>
  </si>
  <si>
    <t>INE053F08239</t>
  </si>
  <si>
    <t>701899</t>
  </si>
  <si>
    <t>INE134E08IE1</t>
  </si>
  <si>
    <t>703781</t>
  </si>
  <si>
    <t>INE514E08GA6</t>
  </si>
  <si>
    <t>704237</t>
  </si>
  <si>
    <t>INE733E08247</t>
  </si>
  <si>
    <t>703778</t>
  </si>
  <si>
    <t>INE733E07KE8</t>
  </si>
  <si>
    <t>701978</t>
  </si>
  <si>
    <t>INE053F09HM3</t>
  </si>
  <si>
    <t>703814</t>
  </si>
  <si>
    <t>INE134E08LS5</t>
  </si>
  <si>
    <t>704048</t>
  </si>
  <si>
    <t>INE134E08LZ0</t>
  </si>
  <si>
    <t>704321</t>
  </si>
  <si>
    <t>INE020B08EL2</t>
  </si>
  <si>
    <t>702994</t>
  </si>
  <si>
    <t>INE733E07KC2</t>
  </si>
  <si>
    <t>702623</t>
  </si>
  <si>
    <t>INE053F09HN1</t>
  </si>
  <si>
    <t>703409</t>
  </si>
  <si>
    <t>INE134E08LG0</t>
  </si>
  <si>
    <t>701892</t>
  </si>
  <si>
    <t>INE134E08DU8</t>
  </si>
  <si>
    <t>701744</t>
  </si>
  <si>
    <t>INE206D08261</t>
  </si>
  <si>
    <t>701752</t>
  </si>
  <si>
    <t>INE752E07JZ5</t>
  </si>
  <si>
    <t>703687</t>
  </si>
  <si>
    <t>INE848E07864</t>
  </si>
  <si>
    <t>701093</t>
  </si>
  <si>
    <t>INE134E08DS2</t>
  </si>
  <si>
    <t>700780</t>
  </si>
  <si>
    <t>INE752E07MS4</t>
  </si>
  <si>
    <t>703783</t>
  </si>
  <si>
    <t>INE848E07BJ2</t>
  </si>
  <si>
    <t>900157</t>
  </si>
  <si>
    <t>5.63% CGL 2026</t>
  </si>
  <si>
    <t>IN0020210012</t>
  </si>
  <si>
    <t>900101</t>
  </si>
  <si>
    <t>7.27% CGL 2026</t>
  </si>
  <si>
    <t>IN0020190016</t>
  </si>
  <si>
    <t>1904457</t>
  </si>
  <si>
    <t>7.98% State Government of Gujarat 2026</t>
  </si>
  <si>
    <t>IN1520160038</t>
  </si>
  <si>
    <t>1904546</t>
  </si>
  <si>
    <t>7.49% State Government of Gujarat 2026</t>
  </si>
  <si>
    <t>IN1520220097</t>
  </si>
  <si>
    <t>1901921</t>
  </si>
  <si>
    <t>7.63% State Government of West Bengal 2026</t>
  </si>
  <si>
    <t>IN3420160043</t>
  </si>
  <si>
    <t>1901912</t>
  </si>
  <si>
    <t>8.00% State Government of Rajasthan 2026</t>
  </si>
  <si>
    <t>IN2920160024</t>
  </si>
  <si>
    <t>1900826</t>
  </si>
  <si>
    <t>7.96% State Government of Maharashtra 2026</t>
  </si>
  <si>
    <t>IN2220160021</t>
  </si>
  <si>
    <t>1900675</t>
  </si>
  <si>
    <t>7.84% State Government of Tamil Nadu 2026</t>
  </si>
  <si>
    <t>IN3120160061</t>
  </si>
  <si>
    <t>1901243</t>
  </si>
  <si>
    <t>7.02% State Government of Gujarat 2026</t>
  </si>
  <si>
    <t>IN1520190092</t>
  </si>
  <si>
    <t>1904007</t>
  </si>
  <si>
    <t>7.18% State Government of Haryana 2026</t>
  </si>
  <si>
    <t>IN1620160193</t>
  </si>
  <si>
    <t>1901905</t>
  </si>
  <si>
    <t>7.84% State Government of Maharashtra 2026</t>
  </si>
  <si>
    <t>IN2220160039</t>
  </si>
  <si>
    <t>1901901</t>
  </si>
  <si>
    <t>7.62% State Government of Madhya Pradesh 2026</t>
  </si>
  <si>
    <t>IN2120160014</t>
  </si>
  <si>
    <t>1900640</t>
  </si>
  <si>
    <t>7.99% State Government of Uttar Pradesh 2026</t>
  </si>
  <si>
    <t>IN3320160176</t>
  </si>
  <si>
    <t>1900908</t>
  </si>
  <si>
    <t>8.02% State Government of Uttar Pradesh 2026</t>
  </si>
  <si>
    <t>IN3320160036</t>
  </si>
  <si>
    <t>1901295</t>
  </si>
  <si>
    <t>7.04% State Government of Gujarat 2026</t>
  </si>
  <si>
    <t>IN1520190084</t>
  </si>
  <si>
    <t>1901909</t>
  </si>
  <si>
    <t>7.58% State Government of Maharashtra 2026</t>
  </si>
  <si>
    <t>IN2220160054</t>
  </si>
  <si>
    <t>1901122</t>
  </si>
  <si>
    <t>IN3320160010</t>
  </si>
  <si>
    <t>1901897</t>
  </si>
  <si>
    <t>7.58% State Government of Uttar Pradesh 2026</t>
  </si>
  <si>
    <t>IN3320160218</t>
  </si>
  <si>
    <t>1901241</t>
  </si>
  <si>
    <t>6.39% State Government of Andhra Pradesh 2026</t>
  </si>
  <si>
    <t>IN1020200136</t>
  </si>
  <si>
    <t>1900469</t>
  </si>
  <si>
    <t>8.08% State Government of Uttar Pradesh 2026</t>
  </si>
  <si>
    <t>IN3320160168</t>
  </si>
  <si>
    <t>1904160</t>
  </si>
  <si>
    <t>IN2020160031</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</si>
  <si>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</si>
  <si>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</si>
  <si>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</si>
  <si>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</si>
  <si>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</si>
  <si>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</si>
  <si>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</si>
  <si>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</si>
  <si>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</si>
  <si>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</si>
  <si>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</si>
  <si>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</si>
  <si>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1901542</t>
  </si>
  <si>
    <t>7.58% State Government of Tamil Nadu 2026</t>
  </si>
  <si>
    <t>IN3120160095</t>
  </si>
  <si>
    <t>1904614</t>
  </si>
  <si>
    <t>IN1520160046</t>
  </si>
  <si>
    <t>1904069</t>
  </si>
  <si>
    <t>IN3120160012</t>
  </si>
  <si>
    <t>1901627</t>
  </si>
  <si>
    <t>7.38% State Government of Madhya Pradesh 2026</t>
  </si>
  <si>
    <t>IN2120160030</t>
  </si>
  <si>
    <t>1903473</t>
  </si>
  <si>
    <t>7.69% State Government of Uttar Pradesh 2026</t>
  </si>
  <si>
    <t>IN3320160192</t>
  </si>
  <si>
    <t>1901903</t>
  </si>
  <si>
    <t>7.63% State Government of Uttar Pradesh 2026</t>
  </si>
  <si>
    <t>IN3320160200</t>
  </si>
  <si>
    <t>1901895</t>
  </si>
  <si>
    <t>7.59% State Government of Kerala 2026</t>
  </si>
  <si>
    <t>IN2020160080</t>
  </si>
  <si>
    <t>1904649</t>
  </si>
  <si>
    <t>6.24% State Government of Haryana 2026</t>
  </si>
  <si>
    <t>IN1620200031</t>
  </si>
  <si>
    <t>1901902</t>
  </si>
  <si>
    <t>7.63% State Government of Andhra Pradesh 2026</t>
  </si>
  <si>
    <t>IN1020160066</t>
  </si>
  <si>
    <t>1904793</t>
  </si>
  <si>
    <t>8.39% State Government of Uttar Pradesh 2026</t>
  </si>
  <si>
    <t>IN3320150367</t>
  </si>
  <si>
    <t>1901308</t>
  </si>
  <si>
    <t>8.76% State Government of Madhya Pradesh 2026</t>
  </si>
  <si>
    <t>IN2120150106</t>
  </si>
  <si>
    <t>1900688</t>
  </si>
  <si>
    <t>8.55% State Government of Rajasthan 2026</t>
  </si>
  <si>
    <t>IN2920150264</t>
  </si>
  <si>
    <t>1904448</t>
  </si>
  <si>
    <t>IN2020160015</t>
  </si>
  <si>
    <t>1904532</t>
  </si>
  <si>
    <t>7.69% State Government of Telangana 2026</t>
  </si>
  <si>
    <t>IN4520160073</t>
  </si>
  <si>
    <t>1902198</t>
  </si>
  <si>
    <t>7.69% State Government of Kerala 2026</t>
  </si>
  <si>
    <t>IN2020160064</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</si>
  <si>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</si>
  <si>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</si>
  <si>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</si>
  <si>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</si>
  <si>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</si>
  <si>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</si>
  <si>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</si>
  <si>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</si>
  <si>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</si>
  <si>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</si>
  <si>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</si>
  <si>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</si>
  <si>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</si>
  <si>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</si>
  <si>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</si>
  <si>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</si>
  <si>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</si>
  <si>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</si>
  <si>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</si>
  <si>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</si>
  <si>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</si>
  <si>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</si>
  <si>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</si>
  <si>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</si>
  <si>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</si>
  <si>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</si>
  <si>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5100042</t>
  </si>
  <si>
    <t>GOI 19.03.2027 GOV</t>
  </si>
  <si>
    <t>IN000327C048</t>
  </si>
  <si>
    <t>5100007</t>
  </si>
  <si>
    <t>GOI 22.02.2027 GOV</t>
  </si>
  <si>
    <t>IN000227C024</t>
  </si>
  <si>
    <t>5100047</t>
  </si>
  <si>
    <t>GOI 12.03.2027 GOV</t>
  </si>
  <si>
    <t>IN000327C055</t>
  </si>
  <si>
    <t>652</t>
  </si>
  <si>
    <t>SBI MultiCap Fund</t>
  </si>
  <si>
    <t>653</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</si>
  <si>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</si>
  <si>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</si>
  <si>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</si>
  <si>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</si>
  <si>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</si>
  <si>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</si>
  <si>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</si>
  <si>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</si>
  <si>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</si>
  <si>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</si>
  <si>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</si>
  <si>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</si>
  <si>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</si>
  <si>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</si>
  <si>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</si>
  <si>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</si>
  <si>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</si>
  <si>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</si>
  <si>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</si>
  <si>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</si>
  <si>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</si>
  <si>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</si>
  <si>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</si>
  <si>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</si>
  <si>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</si>
  <si>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</si>
  <si>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</si>
  <si>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</si>
  <si>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</si>
  <si>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</si>
  <si>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</si>
  <si>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</si>
  <si>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</si>
  <si>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</si>
  <si>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5100090</t>
  </si>
  <si>
    <t>GOI 12.06.2027 GOV</t>
  </si>
  <si>
    <t>IN000627C041</t>
  </si>
  <si>
    <t>5100020</t>
  </si>
  <si>
    <t>GOI 16.06.2027 GOV</t>
  </si>
  <si>
    <t>IN000627C074</t>
  </si>
  <si>
    <t>5100115</t>
  </si>
  <si>
    <t>GOI 22.04.2027 GOV</t>
  </si>
  <si>
    <t>IN000427C038</t>
  </si>
  <si>
    <t>5100011</t>
  </si>
  <si>
    <t>GOI 23.12.2026 GOV</t>
  </si>
  <si>
    <t>IN001226C066</t>
  </si>
  <si>
    <t>5100108</t>
  </si>
  <si>
    <t>GOI 19.06.2027 GOV</t>
  </si>
  <si>
    <t>IN000627C090</t>
  </si>
  <si>
    <t>655</t>
  </si>
  <si>
    <t>SBI Fixed Maturity Plan (FMP)- Series 66</t>
  </si>
  <si>
    <t>1900682</t>
  </si>
  <si>
    <t>8.57% State Government of Andhra Pradesh 2026</t>
  </si>
  <si>
    <t>IN1020150141</t>
  </si>
  <si>
    <t>1904469</t>
  </si>
  <si>
    <t>8.65% State Government of Rajasthan 2026</t>
  </si>
  <si>
    <t>IN2920150256</t>
  </si>
  <si>
    <t>1904468</t>
  </si>
  <si>
    <t>8.57% State Government of West Bengal 2026</t>
  </si>
  <si>
    <t>IN3420150168</t>
  </si>
  <si>
    <t>900029</t>
  </si>
  <si>
    <t>8.51% State Government of Maharashtra 2026</t>
  </si>
  <si>
    <t>IN2220150204</t>
  </si>
  <si>
    <t>5100026</t>
  </si>
  <si>
    <t>GOI 16.12.2025 GOV</t>
  </si>
  <si>
    <t>IN001225C076</t>
  </si>
  <si>
    <t>5100112</t>
  </si>
  <si>
    <t>GOI 06.09.2025 GOV</t>
  </si>
  <si>
    <t>IN001125C029</t>
  </si>
  <si>
    <t>5100025</t>
  </si>
  <si>
    <t>GOI 02.01.2026 GOV</t>
  </si>
  <si>
    <t>IN000126C010</t>
  </si>
  <si>
    <t>5100110</t>
  </si>
  <si>
    <t>GOI 23.12.2025 GOV</t>
  </si>
  <si>
    <t>IN001225C068</t>
  </si>
  <si>
    <t>656</t>
  </si>
  <si>
    <t>SBI Fixed Maturity Plan (FMP)- Series 67</t>
  </si>
  <si>
    <t>1904484</t>
  </si>
  <si>
    <t>8.06% State Government of Uttarakhand 2026</t>
  </si>
  <si>
    <t>IN3620160025</t>
  </si>
  <si>
    <t>5100027</t>
  </si>
  <si>
    <t>GOI 10.05.2026 GOV</t>
  </si>
  <si>
    <t>IN000526C011</t>
  </si>
  <si>
    <t>5100028</t>
  </si>
  <si>
    <t>GOI 07.06.2026 GOV</t>
  </si>
  <si>
    <t>IN000626C019</t>
  </si>
  <si>
    <t>658</t>
  </si>
  <si>
    <t>SBI Fixed Maturity Plan (FMP)- Series 64</t>
  </si>
  <si>
    <t>900152</t>
  </si>
  <si>
    <t>5.15% CGL 2025</t>
  </si>
  <si>
    <t>IN0020200278</t>
  </si>
  <si>
    <t>1901237</t>
  </si>
  <si>
    <t>7.96% State Government of Maharashtra 2025</t>
  </si>
  <si>
    <t>IN2220150105</t>
  </si>
  <si>
    <t>1900996</t>
  </si>
  <si>
    <t>8.01% State Government of Punjab 2025</t>
  </si>
  <si>
    <t>IN2820150091</t>
  </si>
  <si>
    <t>1904521</t>
  </si>
  <si>
    <t>7.97% State Government of Tamil Nadu 2025</t>
  </si>
  <si>
    <t>IN3120150112</t>
  </si>
  <si>
    <t>1900414</t>
  </si>
  <si>
    <t>7.97% State Government of West Bengal 2025</t>
  </si>
  <si>
    <t>IN3420150077</t>
  </si>
  <si>
    <t>5100123</t>
  </si>
  <si>
    <t>GOI 22.10.2025 GOV</t>
  </si>
  <si>
    <t>IN001025C047</t>
  </si>
  <si>
    <t>660</t>
  </si>
  <si>
    <t>SBI Fixed Maturity Plan (FMP)- Series 68</t>
  </si>
  <si>
    <t>5100039</t>
  </si>
  <si>
    <t>GOI 12.04.2026 GOV</t>
  </si>
  <si>
    <t>IN000426P016</t>
  </si>
  <si>
    <t>5100034</t>
  </si>
  <si>
    <t>IN000426C030</t>
  </si>
  <si>
    <t>661</t>
  </si>
  <si>
    <t>SBI Nifty Midcap 150 Index Fund</t>
  </si>
  <si>
    <t>100913</t>
  </si>
  <si>
    <t>Rail Vikas Nigam Ltd.</t>
  </si>
  <si>
    <t>INE415G01027</t>
  </si>
  <si>
    <t>101670</t>
  </si>
  <si>
    <t>Patanjali Foods Ltd.</t>
  </si>
  <si>
    <t>INE619A01035</t>
  </si>
  <si>
    <t>100939</t>
  </si>
  <si>
    <t>Gujarat Fluorochemicals Ltd.</t>
  </si>
  <si>
    <t>INE09N301011</t>
  </si>
  <si>
    <t>101730</t>
  </si>
  <si>
    <t>Lloyds Metals And Energy Ltd.</t>
  </si>
  <si>
    <t>INE281B01032</t>
  </si>
  <si>
    <t>102003</t>
  </si>
  <si>
    <t>Indian Renewable Energy Development Agency Ltd.</t>
  </si>
  <si>
    <t>INE202E01016</t>
  </si>
  <si>
    <t>101184</t>
  </si>
  <si>
    <t>Mazagon Dock Shipbuilders Ltd.</t>
  </si>
  <si>
    <t>INE249Z01020</t>
  </si>
  <si>
    <t>100225</t>
  </si>
  <si>
    <t>Hindustan Zinc Ltd.</t>
  </si>
  <si>
    <t>INE267A01025</t>
  </si>
  <si>
    <t>100667</t>
  </si>
  <si>
    <t>Cochin Shipyard Ltd.</t>
  </si>
  <si>
    <t>INE704P01025</t>
  </si>
  <si>
    <t>101574</t>
  </si>
  <si>
    <t>Linde India Ltd.</t>
  </si>
  <si>
    <t>INE473A01011</t>
  </si>
  <si>
    <t>100356</t>
  </si>
  <si>
    <t>Ajanta Pharma Ltd.</t>
  </si>
  <si>
    <t>INE031B01049</t>
  </si>
  <si>
    <t>101432</t>
  </si>
  <si>
    <t>Star Health &amp; Allied Insurance Co. Ltd.</t>
  </si>
  <si>
    <t>INE575P01011</t>
  </si>
  <si>
    <t>101674</t>
  </si>
  <si>
    <t>Bharat Dynamics Ltd.</t>
  </si>
  <si>
    <t>INE171Z01026</t>
  </si>
  <si>
    <t>100230</t>
  </si>
  <si>
    <t>INE511C01022</t>
  </si>
  <si>
    <t>100710</t>
  </si>
  <si>
    <t>Tata Investment Corporation Ltd.</t>
  </si>
  <si>
    <t>INE672A01018</t>
  </si>
  <si>
    <t>101774</t>
  </si>
  <si>
    <t>Global Health Ltd.</t>
  </si>
  <si>
    <t>INE474Q01031</t>
  </si>
  <si>
    <t>101959</t>
  </si>
  <si>
    <t>INE880J01026</t>
  </si>
  <si>
    <t>100151</t>
  </si>
  <si>
    <t>3M India Ltd.</t>
  </si>
  <si>
    <t>INE470A01017</t>
  </si>
  <si>
    <t>100456</t>
  </si>
  <si>
    <t>INE457A01014</t>
  </si>
  <si>
    <t>100268</t>
  </si>
  <si>
    <t>NLC India Ltd.</t>
  </si>
  <si>
    <t>INE589A01014</t>
  </si>
  <si>
    <t>100412</t>
  </si>
  <si>
    <t>SJVN Ltd.</t>
  </si>
  <si>
    <t>INE002L01015</t>
  </si>
  <si>
    <t>100059</t>
  </si>
  <si>
    <t>INE233A01035</t>
  </si>
  <si>
    <t>100031</t>
  </si>
  <si>
    <t>Bayer Cropscience Ltd.</t>
  </si>
  <si>
    <t>INE462A01022</t>
  </si>
  <si>
    <t>101680</t>
  </si>
  <si>
    <t>The Fertilisers And Chemicals Travancore Ltd.</t>
  </si>
  <si>
    <t>INE188A01015</t>
  </si>
  <si>
    <t>100759</t>
  </si>
  <si>
    <t>The New India Assurance Co. Ltd.</t>
  </si>
  <si>
    <t>INE470Y01017</t>
  </si>
  <si>
    <t>101668</t>
  </si>
  <si>
    <t>Adani Wilmar Ltd.</t>
  </si>
  <si>
    <t>INE699H01024</t>
  </si>
  <si>
    <t>101433</t>
  </si>
  <si>
    <t>Metro Brands Ltd.</t>
  </si>
  <si>
    <t>INE317I01021</t>
  </si>
  <si>
    <t>100079</t>
  </si>
  <si>
    <t>INE008A01015</t>
  </si>
  <si>
    <t>101684</t>
  </si>
  <si>
    <t>Indian Overseas Bank</t>
  </si>
  <si>
    <t>INE565A01014</t>
  </si>
  <si>
    <t>100015</t>
  </si>
  <si>
    <t>Mangalore Refinery and Petrochemicals Ltd.</t>
  </si>
  <si>
    <t>INE103A01014</t>
  </si>
  <si>
    <t>662</t>
  </si>
  <si>
    <t>SBI Nifty Smallcap 250 Index Fund</t>
  </si>
  <si>
    <t>100906</t>
  </si>
  <si>
    <t>360 ONE WAM Ltd.</t>
  </si>
  <si>
    <t>INE466L01038</t>
  </si>
  <si>
    <t>100533</t>
  </si>
  <si>
    <t>Radico Khaitan Ltd.</t>
  </si>
  <si>
    <t>INE944F01028</t>
  </si>
  <si>
    <t>101962</t>
  </si>
  <si>
    <t>Kaynes Technology India Ltd.</t>
  </si>
  <si>
    <t>INE918Z01012</t>
  </si>
  <si>
    <t>101803</t>
  </si>
  <si>
    <t>Kfin Technologies Ltd.</t>
  </si>
  <si>
    <t>INE138Y01010</t>
  </si>
  <si>
    <t>100632</t>
  </si>
  <si>
    <t>Apar Industries Ltd.</t>
  </si>
  <si>
    <t>INE372A01015</t>
  </si>
  <si>
    <t>101623</t>
  </si>
  <si>
    <t>Piramal Pharma Ltd.</t>
  </si>
  <si>
    <t>INE0DK501011</t>
  </si>
  <si>
    <t>100061</t>
  </si>
  <si>
    <t>KEC International Ltd.</t>
  </si>
  <si>
    <t>INE389H01022</t>
  </si>
  <si>
    <t>100238</t>
  </si>
  <si>
    <t>Cyient Ltd.</t>
  </si>
  <si>
    <t>INE136B01020</t>
  </si>
  <si>
    <t>100253</t>
  </si>
  <si>
    <t>Amara Raja Energy &amp; Mobility Ltd.</t>
  </si>
  <si>
    <t>INE885A01032</t>
  </si>
  <si>
    <t>101783</t>
  </si>
  <si>
    <t>Five Star Business Finance Ltd.</t>
  </si>
  <si>
    <t>INE128S01021</t>
  </si>
  <si>
    <t>100148</t>
  </si>
  <si>
    <t>INE338I01027</t>
  </si>
  <si>
    <t>100755</t>
  </si>
  <si>
    <t>Amber Enterprises India Ltd.</t>
  </si>
  <si>
    <t>INE371P01015</t>
  </si>
  <si>
    <t>100636</t>
  </si>
  <si>
    <t>Himadri Speciality Chemical Ltd.</t>
  </si>
  <si>
    <t>INE019C01026</t>
  </si>
  <si>
    <t>101080</t>
  </si>
  <si>
    <t>JB Chemicals &amp; Pharmaceuticals Ltd.</t>
  </si>
  <si>
    <t>INE572A01036</t>
  </si>
  <si>
    <t>100317</t>
  </si>
  <si>
    <t>Natco Pharma Ltd.</t>
  </si>
  <si>
    <t>INE987B01026</t>
  </si>
  <si>
    <t>100134</t>
  </si>
  <si>
    <t>Inox Wind Ltd.</t>
  </si>
  <si>
    <t>INE066P01011</t>
  </si>
  <si>
    <t>100477</t>
  </si>
  <si>
    <t>INE572E01012</t>
  </si>
  <si>
    <t>100517</t>
  </si>
  <si>
    <t>Redington Ltd.</t>
  </si>
  <si>
    <t>INE891D01026</t>
  </si>
  <si>
    <t>100900</t>
  </si>
  <si>
    <t>Sonata Software Ltd.</t>
  </si>
  <si>
    <t>INE269A01021</t>
  </si>
  <si>
    <t>101883</t>
  </si>
  <si>
    <t>Anant Raj Ltd.</t>
  </si>
  <si>
    <t>INE242C01024</t>
  </si>
  <si>
    <t>102051</t>
  </si>
  <si>
    <t>Jyoti CNC Automation Ltd.</t>
  </si>
  <si>
    <t>INE980O01024</t>
  </si>
  <si>
    <t>101616</t>
  </si>
  <si>
    <t>Affle (India) Ltd.</t>
  </si>
  <si>
    <t>INE00WC01027</t>
  </si>
  <si>
    <t>100186</t>
  </si>
  <si>
    <t>Zee Entertainment Enterprises Ltd.</t>
  </si>
  <si>
    <t>INE256A01028</t>
  </si>
  <si>
    <t>100753</t>
  </si>
  <si>
    <t>Newgen Software Technologies Ltd.</t>
  </si>
  <si>
    <t>INE619B01017</t>
  </si>
  <si>
    <t>100728</t>
  </si>
  <si>
    <t>Welspun Corp Ltd.</t>
  </si>
  <si>
    <t>INE191B01025</t>
  </si>
  <si>
    <t>100449</t>
  </si>
  <si>
    <t>Sammaan Capital Ltd.</t>
  </si>
  <si>
    <t>INE148I01020</t>
  </si>
  <si>
    <t>100745</t>
  </si>
  <si>
    <t>Aegis Logistics Ltd.</t>
  </si>
  <si>
    <t>INE208C01025</t>
  </si>
  <si>
    <t>100752</t>
  </si>
  <si>
    <t>Praj Industries Ltd.</t>
  </si>
  <si>
    <t>INE074A01025</t>
  </si>
  <si>
    <t>101698</t>
  </si>
  <si>
    <t>Swan Energy Ltd.</t>
  </si>
  <si>
    <t>INE665A01038</t>
  </si>
  <si>
    <t>100324</t>
  </si>
  <si>
    <t>NBCC (India) Ltd.</t>
  </si>
  <si>
    <t>INE095N01031</t>
  </si>
  <si>
    <t>100294</t>
  </si>
  <si>
    <t>IIFL Finance Ltd.</t>
  </si>
  <si>
    <t>INE530B01024</t>
  </si>
  <si>
    <t>100152</t>
  </si>
  <si>
    <t>Castrol India Ltd.</t>
  </si>
  <si>
    <t>INE172A01027</t>
  </si>
  <si>
    <t>100052</t>
  </si>
  <si>
    <t>INE017A01032</t>
  </si>
  <si>
    <t>101701</t>
  </si>
  <si>
    <t>Tejas Networks Ltd.</t>
  </si>
  <si>
    <t>INE010J01012</t>
  </si>
  <si>
    <t>Telecom - Equipment &amp; Accessories</t>
  </si>
  <si>
    <t>100261</t>
  </si>
  <si>
    <t>Ramkrishna Forgings Ltd.</t>
  </si>
  <si>
    <t>INE399G01023</t>
  </si>
  <si>
    <t>100156</t>
  </si>
  <si>
    <t>Finolex Cables Ltd.</t>
  </si>
  <si>
    <t>INE235A01022</t>
  </si>
  <si>
    <t>100170</t>
  </si>
  <si>
    <t>Titagarh Rail Systems Ltd.</t>
  </si>
  <si>
    <t>INE615H01020</t>
  </si>
  <si>
    <t>100086</t>
  </si>
  <si>
    <t>Bata India Ltd.</t>
  </si>
  <si>
    <t>INE176A01028</t>
  </si>
  <si>
    <t>100474</t>
  </si>
  <si>
    <t>Narayana Hrudayalaya Ltd.</t>
  </si>
  <si>
    <t>INE410P01011</t>
  </si>
  <si>
    <t>101292</t>
  </si>
  <si>
    <t>Intellect Design Arena Ltd.</t>
  </si>
  <si>
    <t>INE306R01017</t>
  </si>
  <si>
    <t>100828</t>
  </si>
  <si>
    <t>Zensar Technologies Ltd.</t>
  </si>
  <si>
    <t>INE520A01027</t>
  </si>
  <si>
    <t>100162</t>
  </si>
  <si>
    <t>Kirloskar Oil Engines Ltd.</t>
  </si>
  <si>
    <t>INE146L01010</t>
  </si>
  <si>
    <t>102215</t>
  </si>
  <si>
    <t>Jaiprakash Power Ventures Ltd.</t>
  </si>
  <si>
    <t>INE351F01018</t>
  </si>
  <si>
    <t>100311</t>
  </si>
  <si>
    <t>Asahi India Glass Ltd.</t>
  </si>
  <si>
    <t>INE439A01020</t>
  </si>
  <si>
    <t>100411</t>
  </si>
  <si>
    <t>Jubilant Pharmova Ltd.</t>
  </si>
  <si>
    <t>INE700A01033</t>
  </si>
  <si>
    <t>102095</t>
  </si>
  <si>
    <t>Nuvama Wealth Management Ltd.</t>
  </si>
  <si>
    <t>INE531F01015</t>
  </si>
  <si>
    <t>100653</t>
  </si>
  <si>
    <t>Deepak Fertilizers and Petrochemicals Corporation Ltd.</t>
  </si>
  <si>
    <t>INE501A01019</t>
  </si>
  <si>
    <t>100444</t>
  </si>
  <si>
    <t>PCBL Ltd.</t>
  </si>
  <si>
    <t>INE602A01031</t>
  </si>
  <si>
    <t>100551</t>
  </si>
  <si>
    <t>Techno Electric &amp; Engineering Company Ltd.</t>
  </si>
  <si>
    <t>INE285K01026</t>
  </si>
  <si>
    <t>100263</t>
  </si>
  <si>
    <t>BEML Ltd.</t>
  </si>
  <si>
    <t>INE258A01016</t>
  </si>
  <si>
    <t>100633</t>
  </si>
  <si>
    <t>Gillette India Ltd.</t>
  </si>
  <si>
    <t>INE322A01010</t>
  </si>
  <si>
    <t>101496</t>
  </si>
  <si>
    <t>Sapphire Foods India Ltd.</t>
  </si>
  <si>
    <t>INE806T01020</t>
  </si>
  <si>
    <t>100233</t>
  </si>
  <si>
    <t>eClerx Services Ltd.</t>
  </si>
  <si>
    <t>INE738I01010</t>
  </si>
  <si>
    <t>101344</t>
  </si>
  <si>
    <t>Devyani International Ltd.</t>
  </si>
  <si>
    <t>INE872J01023</t>
  </si>
  <si>
    <t>101489</t>
  </si>
  <si>
    <t>Data Patterns (India) Ltd.</t>
  </si>
  <si>
    <t>INE0IX101010</t>
  </si>
  <si>
    <t>100662</t>
  </si>
  <si>
    <t>INE406M01024</t>
  </si>
  <si>
    <t>100638</t>
  </si>
  <si>
    <t>Godfrey Phillips India Ltd.</t>
  </si>
  <si>
    <t>INE260B01028</t>
  </si>
  <si>
    <t>100774</t>
  </si>
  <si>
    <t>INE763G01038</t>
  </si>
  <si>
    <t>100827</t>
  </si>
  <si>
    <t>Ircon International Ltd.</t>
  </si>
  <si>
    <t>INE962Y01021</t>
  </si>
  <si>
    <t>102094</t>
  </si>
  <si>
    <t>HBL Engineering Ltd.</t>
  </si>
  <si>
    <t>INE292B01021</t>
  </si>
  <si>
    <t>102216</t>
  </si>
  <si>
    <t>PTC Industries Ltd.</t>
  </si>
  <si>
    <t>INE596F01018</t>
  </si>
  <si>
    <t>100417</t>
  </si>
  <si>
    <t>CEAT Ltd.</t>
  </si>
  <si>
    <t>INE482A01020</t>
  </si>
  <si>
    <t>101726</t>
  </si>
  <si>
    <t>Jupiter Wagons Ltd.</t>
  </si>
  <si>
    <t>INE209L01016</t>
  </si>
  <si>
    <t>100697</t>
  </si>
  <si>
    <t>Jindal Saw Ltd.</t>
  </si>
  <si>
    <t>INE324A01032</t>
  </si>
  <si>
    <t>101284</t>
  </si>
  <si>
    <t>Craftsman Automation Ltd.</t>
  </si>
  <si>
    <t>INE00LO01017</t>
  </si>
  <si>
    <t>101152</t>
  </si>
  <si>
    <t>Sumitomo Chemical India Ltd.</t>
  </si>
  <si>
    <t>INE258G01013</t>
  </si>
  <si>
    <t>101963</t>
  </si>
  <si>
    <t>Usha Martin Ltd.</t>
  </si>
  <si>
    <t>INE228A01035</t>
  </si>
  <si>
    <t>100731</t>
  </si>
  <si>
    <t>BASF India Ltd.</t>
  </si>
  <si>
    <t>INE373A01013</t>
  </si>
  <si>
    <t>100072</t>
  </si>
  <si>
    <t>Action Construction Equipment Ltd.</t>
  </si>
  <si>
    <t>INE731H01025</t>
  </si>
  <si>
    <t>101061</t>
  </si>
  <si>
    <t>Ujjivan Small Finance Bank Ltd.</t>
  </si>
  <si>
    <t>INE551W01018</t>
  </si>
  <si>
    <t>101229</t>
  </si>
  <si>
    <t>Jubilant Ingrevia Ltd.</t>
  </si>
  <si>
    <t>INE0BY001018</t>
  </si>
  <si>
    <t>101366</t>
  </si>
  <si>
    <t>Aditya Birla Sun Life Amc Ltd.</t>
  </si>
  <si>
    <t>INE404A01024</t>
  </si>
  <si>
    <t>100069</t>
  </si>
  <si>
    <t>CIE Automotive India Ltd.</t>
  </si>
  <si>
    <t>INE536H01010</t>
  </si>
  <si>
    <t>100051</t>
  </si>
  <si>
    <t>Alembic Pharmaceuticals Ltd.</t>
  </si>
  <si>
    <t>INE901L01018</t>
  </si>
  <si>
    <t>101689</t>
  </si>
  <si>
    <t>Olectra Greentech Ltd.</t>
  </si>
  <si>
    <t>INE260D01016</t>
  </si>
  <si>
    <t>100691</t>
  </si>
  <si>
    <t>BLS International Services Ltd.</t>
  </si>
  <si>
    <t>INE153T01027</t>
  </si>
  <si>
    <t>100938</t>
  </si>
  <si>
    <t>Sterling &amp; Wilson Solar Ltd.</t>
  </si>
  <si>
    <t>INE00M201021</t>
  </si>
  <si>
    <t>100542</t>
  </si>
  <si>
    <t>INE301A01014</t>
  </si>
  <si>
    <t>100057</t>
  </si>
  <si>
    <t>Elecon Engineering Company Ltd.</t>
  </si>
  <si>
    <t>INE205B01031</t>
  </si>
  <si>
    <t>101181</t>
  </si>
  <si>
    <t>UTI Asset Management Co. Ltd.</t>
  </si>
  <si>
    <t>INE094J01016</t>
  </si>
  <si>
    <t>100102</t>
  </si>
  <si>
    <t>Jyothy Laboratories Ltd.</t>
  </si>
  <si>
    <t>INE668F01031</t>
  </si>
  <si>
    <t>102096</t>
  </si>
  <si>
    <t>Signatureglobal (India) Ltd.</t>
  </si>
  <si>
    <t>INE903U01023</t>
  </si>
  <si>
    <t>100068</t>
  </si>
  <si>
    <t>Kansai Nerolac Paints Ltd.</t>
  </si>
  <si>
    <t>INE531A01024</t>
  </si>
  <si>
    <t>100390</t>
  </si>
  <si>
    <t>JK Tyre &amp; Industries Ltd.</t>
  </si>
  <si>
    <t>INE573A01042</t>
  </si>
  <si>
    <t>100783</t>
  </si>
  <si>
    <t>JM Financial Ltd.</t>
  </si>
  <si>
    <t>INE780C01023</t>
  </si>
  <si>
    <t>100103</t>
  </si>
  <si>
    <t>Kirloskar Brothers Ltd.</t>
  </si>
  <si>
    <t>INE732A01036</t>
  </si>
  <si>
    <t>100342</t>
  </si>
  <si>
    <t>Vardhman Textiles Ltd.</t>
  </si>
  <si>
    <t>INE825A01020</t>
  </si>
  <si>
    <t>100074</t>
  </si>
  <si>
    <t>JK Lakshmi Cement Ltd.</t>
  </si>
  <si>
    <t>INE786A01032</t>
  </si>
  <si>
    <t>100476</t>
  </si>
  <si>
    <t>Caplin Point Laboratories Ltd.</t>
  </si>
  <si>
    <t>INE475E01026</t>
  </si>
  <si>
    <t>101228</t>
  </si>
  <si>
    <t>Home First Finance Company India Ltd.</t>
  </si>
  <si>
    <t>INE481N01025</t>
  </si>
  <si>
    <t>100045</t>
  </si>
  <si>
    <t>Gujarat Pipavav Port Ltd.</t>
  </si>
  <si>
    <t>INE517F01014</t>
  </si>
  <si>
    <t>101380</t>
  </si>
  <si>
    <t>Godawari Power &amp; Ispat Ltd.</t>
  </si>
  <si>
    <t>INE177H01039</t>
  </si>
  <si>
    <t>100901</t>
  </si>
  <si>
    <t>Mastek Ltd.</t>
  </si>
  <si>
    <t>INE759A01021</t>
  </si>
  <si>
    <t>101786</t>
  </si>
  <si>
    <t>Bikaji Foods International Ltd.</t>
  </si>
  <si>
    <t>INE00E101023</t>
  </si>
  <si>
    <t>100327</t>
  </si>
  <si>
    <t>Welspun Living Ltd.</t>
  </si>
  <si>
    <t>INE192B01031</t>
  </si>
  <si>
    <t>101699</t>
  </si>
  <si>
    <t>Tanla Solutions Ltd.</t>
  </si>
  <si>
    <t>INE483C01032</t>
  </si>
  <si>
    <t>100307</t>
  </si>
  <si>
    <t>The India Cements Ltd.</t>
  </si>
  <si>
    <t>INE383A01012</t>
  </si>
  <si>
    <t>100826</t>
  </si>
  <si>
    <t>Garden Reach Shipbuilders &amp; Engineers Ltd.</t>
  </si>
  <si>
    <t>INE382Z01011</t>
  </si>
  <si>
    <t>101210</t>
  </si>
  <si>
    <t>Credit Access Grameen Ltd.</t>
  </si>
  <si>
    <t>INE741K01010</t>
  </si>
  <si>
    <t>100718</t>
  </si>
  <si>
    <t>Network18 Media &amp; Investments Ltd.</t>
  </si>
  <si>
    <t>INE870H01013</t>
  </si>
  <si>
    <t>101677</t>
  </si>
  <si>
    <t>Capri Global Capital Ltd.</t>
  </si>
  <si>
    <t>INE180C01042</t>
  </si>
  <si>
    <t>101947</t>
  </si>
  <si>
    <t>R R Kabel Ltd.</t>
  </si>
  <si>
    <t>INE777K01022</t>
  </si>
  <si>
    <t>100518</t>
  </si>
  <si>
    <t>Vinati Organics Ltd.</t>
  </si>
  <si>
    <t>INE410B01037</t>
  </si>
  <si>
    <t>100909</t>
  </si>
  <si>
    <t>AstraZeneca Pharma India Ltd.</t>
  </si>
  <si>
    <t>INE203A01020</t>
  </si>
  <si>
    <t>100228</t>
  </si>
  <si>
    <t>The Jammu &amp; Kashmir Bank Ltd.</t>
  </si>
  <si>
    <t>INE168A01041</t>
  </si>
  <si>
    <t>100434</t>
  </si>
  <si>
    <t>Century Plyboards (India) Ltd.</t>
  </si>
  <si>
    <t>INE348B01021</t>
  </si>
  <si>
    <t>100470</t>
  </si>
  <si>
    <t>Schneider Electric Infrastructure Ltd.</t>
  </si>
  <si>
    <t>INE839M01018</t>
  </si>
  <si>
    <t>100265</t>
  </si>
  <si>
    <t>Gujarat State Fertilizers &amp; Chemicals Ltd.</t>
  </si>
  <si>
    <t>INE026A01025</t>
  </si>
  <si>
    <t>102121</t>
  </si>
  <si>
    <t>Netweb Technologies India Ltd.</t>
  </si>
  <si>
    <t>INE0NT901020</t>
  </si>
  <si>
    <t>100707</t>
  </si>
  <si>
    <t>Cera Sanitaryware Ltd.</t>
  </si>
  <si>
    <t>INE739E01017</t>
  </si>
  <si>
    <t>100544</t>
  </si>
  <si>
    <t>Quess Corp Ltd.</t>
  </si>
  <si>
    <t>INE615P01015</t>
  </si>
  <si>
    <t>102199</t>
  </si>
  <si>
    <t>INE883F01010</t>
  </si>
  <si>
    <t>100093</t>
  </si>
  <si>
    <t>Blue Dart Express Ltd.</t>
  </si>
  <si>
    <t>INE233B01017</t>
  </si>
  <si>
    <t>100741</t>
  </si>
  <si>
    <t>Trident Ltd.</t>
  </si>
  <si>
    <t>INE064C01022</t>
  </si>
  <si>
    <t>100406</t>
  </si>
  <si>
    <t>KSB Ltd.</t>
  </si>
  <si>
    <t>INE999A01023</t>
  </si>
  <si>
    <t>100580</t>
  </si>
  <si>
    <t>IFCI Ltd.</t>
  </si>
  <si>
    <t>INE039A01010</t>
  </si>
  <si>
    <t>100738</t>
  </si>
  <si>
    <t>Minda Corporation Ltd.</t>
  </si>
  <si>
    <t>INE842C01021</t>
  </si>
  <si>
    <t>100809</t>
  </si>
  <si>
    <t>Rites Ltd.</t>
  </si>
  <si>
    <t>INE320J01015</t>
  </si>
  <si>
    <t>100337</t>
  </si>
  <si>
    <t>Triveni Engineering &amp; Industries Ltd.</t>
  </si>
  <si>
    <t>INE256C01024</t>
  </si>
  <si>
    <t>102120</t>
  </si>
  <si>
    <t>Valor Estate Ltd.</t>
  </si>
  <si>
    <t>INE879I01012</t>
  </si>
  <si>
    <t>101671</t>
  </si>
  <si>
    <t>Tata Teleservices (Maharastra) Ltd.</t>
  </si>
  <si>
    <t>INE517B01013</t>
  </si>
  <si>
    <t>100255</t>
  </si>
  <si>
    <t>PNC Infratech Ltd.</t>
  </si>
  <si>
    <t>INE195J01029</t>
  </si>
  <si>
    <t>101685</t>
  </si>
  <si>
    <t>ITI Ltd.</t>
  </si>
  <si>
    <t>INE248A01017</t>
  </si>
  <si>
    <t>100297</t>
  </si>
  <si>
    <t>The Bombay Burmah Trading Corporation Ltd.</t>
  </si>
  <si>
    <t>INE050A01025</t>
  </si>
  <si>
    <t>101618</t>
  </si>
  <si>
    <t>Syrma SGS Technology Ltd.</t>
  </si>
  <si>
    <t>INE0DYJ01015</t>
  </si>
  <si>
    <t>100113</t>
  </si>
  <si>
    <t>Shipping Corporation of India Ltd.</t>
  </si>
  <si>
    <t>INE109A01011</t>
  </si>
  <si>
    <t>101237</t>
  </si>
  <si>
    <t>Railtel Corporation of India Ltd.</t>
  </si>
  <si>
    <t>INE0DD101019</t>
  </si>
  <si>
    <t>100440</t>
  </si>
  <si>
    <t>Birla Corporation Ltd.</t>
  </si>
  <si>
    <t>INE340A01012</t>
  </si>
  <si>
    <t>101289</t>
  </si>
  <si>
    <t>SAREGAMA India Ltd.</t>
  </si>
  <si>
    <t>INE979A01025</t>
  </si>
  <si>
    <t>102013</t>
  </si>
  <si>
    <t>Honasa Consumer Ltd.</t>
  </si>
  <si>
    <t>INE0J5401028</t>
  </si>
  <si>
    <t>101399</t>
  </si>
  <si>
    <t>Latent View Analytics Ltd.</t>
  </si>
  <si>
    <t>INE0I7C01011</t>
  </si>
  <si>
    <t>102093</t>
  </si>
  <si>
    <t>Cello World Ltd.</t>
  </si>
  <si>
    <t>INE0LMW01024</t>
  </si>
  <si>
    <t>101676</t>
  </si>
  <si>
    <t>Central Bank of India</t>
  </si>
  <si>
    <t>INE483A01010</t>
  </si>
  <si>
    <t>101312</t>
  </si>
  <si>
    <t>Clean Science &amp; Technology Ltd.</t>
  </si>
  <si>
    <t>INE227W01023</t>
  </si>
  <si>
    <t>101693</t>
  </si>
  <si>
    <t>Shree Renuka Sugars Ltd.</t>
  </si>
  <si>
    <t>INE087H01022</t>
  </si>
  <si>
    <t>100369</t>
  </si>
  <si>
    <t>Rajesh Exports Ltd.</t>
  </si>
  <si>
    <t>INE343B01030</t>
  </si>
  <si>
    <t>101482</t>
  </si>
  <si>
    <t>JBM Auto Ltd.</t>
  </si>
  <si>
    <t>INE927D01044</t>
  </si>
  <si>
    <t>100561</t>
  </si>
  <si>
    <t>RHI Magnesita India Ltd.</t>
  </si>
  <si>
    <t>INE743M01012</t>
  </si>
  <si>
    <t>100573</t>
  </si>
  <si>
    <t>Chennai Petroleum Corporation Ltd.</t>
  </si>
  <si>
    <t>INE178A01016</t>
  </si>
  <si>
    <t>100423</t>
  </si>
  <si>
    <t>Maharashtra Seamless Ltd.</t>
  </si>
  <si>
    <t>INE271B01025</t>
  </si>
  <si>
    <t>100689</t>
  </si>
  <si>
    <t>Godrej Agrovet Ltd.</t>
  </si>
  <si>
    <t>INE850D01014</t>
  </si>
  <si>
    <t>101258</t>
  </si>
  <si>
    <t>Easy Trip Planners Ltd.</t>
  </si>
  <si>
    <t>INE07O001026</t>
  </si>
  <si>
    <t>100016</t>
  </si>
  <si>
    <t>Gujarat Mineral Development Corporation Ltd.</t>
  </si>
  <si>
    <t>INE131A01031</t>
  </si>
  <si>
    <t>101703</t>
  </si>
  <si>
    <t>Alok Industries Ltd.</t>
  </si>
  <si>
    <t>INE270A01029</t>
  </si>
  <si>
    <t>101932</t>
  </si>
  <si>
    <t>TVS Supply Chain Solutions Ltd.</t>
  </si>
  <si>
    <t>INE395N01027</t>
  </si>
  <si>
    <t>102039</t>
  </si>
  <si>
    <t>Inox India Ltd.</t>
  </si>
  <si>
    <t>INE616N01034</t>
  </si>
  <si>
    <t>100914</t>
  </si>
  <si>
    <t>Alkyl Amines Chemicals Ltd.</t>
  </si>
  <si>
    <t>INE150B01039</t>
  </si>
  <si>
    <t>101293</t>
  </si>
  <si>
    <t>INE691A01018</t>
  </si>
  <si>
    <t>100655</t>
  </si>
  <si>
    <t>Rashtriya Chemicals and Fertilizers Ltd.</t>
  </si>
  <si>
    <t>INE027A01015</t>
  </si>
  <si>
    <t>102157</t>
  </si>
  <si>
    <t>Emcure Pharmaceuticals Ltd.</t>
  </si>
  <si>
    <t>INE168P01015</t>
  </si>
  <si>
    <t>100810</t>
  </si>
  <si>
    <t>Varroc Engineering Ltd.</t>
  </si>
  <si>
    <t>INE665L01035</t>
  </si>
  <si>
    <t>101413</t>
  </si>
  <si>
    <t>C.E.Info Systems Ltd.</t>
  </si>
  <si>
    <t>INE0BV301023</t>
  </si>
  <si>
    <t>101694</t>
  </si>
  <si>
    <t>RattanIndia Enterprises Ltd.</t>
  </si>
  <si>
    <t>INE834M01019</t>
  </si>
  <si>
    <t>100375</t>
  </si>
  <si>
    <t>Just Dial Ltd.</t>
  </si>
  <si>
    <t>INE599M01018</t>
  </si>
  <si>
    <t>100366</t>
  </si>
  <si>
    <t>Sun Pharma Advanced Research Company Ltd.</t>
  </si>
  <si>
    <t>INE232I01014</t>
  </si>
  <si>
    <t>101673</t>
  </si>
  <si>
    <t>Balaji Amines Ltd.</t>
  </si>
  <si>
    <t>INE050E01027</t>
  </si>
  <si>
    <t>101196</t>
  </si>
  <si>
    <t>Gujarat Ambuja Exports Ltd.</t>
  </si>
  <si>
    <t>INE036B01030</t>
  </si>
  <si>
    <t>101688</t>
  </si>
  <si>
    <t>MMTC LTD</t>
  </si>
  <si>
    <t>INE123F01029</t>
  </si>
  <si>
    <t>663</t>
  </si>
  <si>
    <t>SBI CRISIL IBX Gilt Index- June 2036 Fund</t>
  </si>
  <si>
    <t>664</t>
  </si>
  <si>
    <t>SBI CRISIL IBX Gilt Index-APR-2029 Fund</t>
  </si>
  <si>
    <t>665</t>
  </si>
  <si>
    <t>SBI CRISIL IBX SDL Index-Sept 2027 Fund</t>
  </si>
  <si>
    <t>1900147</t>
  </si>
  <si>
    <t>7.18% State Government of Tamil Nadu 2027</t>
  </si>
  <si>
    <t>IN3120170078</t>
  </si>
  <si>
    <t>1900152</t>
  </si>
  <si>
    <t>7.20% State Government of Maharashtra 2027</t>
  </si>
  <si>
    <t>IN2220170061</t>
  </si>
  <si>
    <t>1900178</t>
  </si>
  <si>
    <t>7.33% State Government of Maharashtra 2027</t>
  </si>
  <si>
    <t>IN2220170103</t>
  </si>
  <si>
    <t>1900652</t>
  </si>
  <si>
    <t>7.45% State Government of Rajasthan 2027</t>
  </si>
  <si>
    <t>IN2920170072</t>
  </si>
  <si>
    <t>1904740</t>
  </si>
  <si>
    <t>7.17% State Government of Gujarat 2027</t>
  </si>
  <si>
    <t>IN1520170078</t>
  </si>
  <si>
    <t>1903442</t>
  </si>
  <si>
    <t>7.27% State Government of Tamil Nadu 2027</t>
  </si>
  <si>
    <t>IN3120170060</t>
  </si>
  <si>
    <t>1902024</t>
  </si>
  <si>
    <t>7.46% State Government of Madhya Pradesh 2027</t>
  </si>
  <si>
    <t>IN2120170047</t>
  </si>
  <si>
    <t>1902062</t>
  </si>
  <si>
    <t>7.47% State Government of Chhattisgarh 2027</t>
  </si>
  <si>
    <t>IN3520170017</t>
  </si>
  <si>
    <t>1900529</t>
  </si>
  <si>
    <t>7.29% State Government of Uttar Pradesh 2027</t>
  </si>
  <si>
    <t>IN3320170050</t>
  </si>
  <si>
    <t>1904822</t>
  </si>
  <si>
    <t>7.78% State Government of Telangana 2027</t>
  </si>
  <si>
    <t>IN4520190021</t>
  </si>
  <si>
    <t>1904761</t>
  </si>
  <si>
    <t>7.25% State Government of Kerala 2027</t>
  </si>
  <si>
    <t>IN2020170055</t>
  </si>
  <si>
    <t>1901994</t>
  </si>
  <si>
    <t>7.19% State Government of Uttar Pradesh 2027</t>
  </si>
  <si>
    <t>IN3320170068</t>
  </si>
  <si>
    <t>1902160</t>
  </si>
  <si>
    <t>7.25% State Government of Gujarat 2027</t>
  </si>
  <si>
    <t>IN1520170094</t>
  </si>
  <si>
    <t>668</t>
  </si>
  <si>
    <t>SBI Fixed Maturity Plan (FMP)- Series 72</t>
  </si>
  <si>
    <t>669</t>
  </si>
  <si>
    <t>SBI Fixed Maturity Plan (FMP)- Series 73</t>
  </si>
  <si>
    <t>670</t>
  </si>
  <si>
    <t>SBI Long Duration Fund</t>
  </si>
  <si>
    <t>900148</t>
  </si>
  <si>
    <t>6.80% CGL 2060</t>
  </si>
  <si>
    <t>IN0020200187</t>
  </si>
  <si>
    <t>900286</t>
  </si>
  <si>
    <t>7.40% CGL 2062</t>
  </si>
  <si>
    <t>IN0020220094</t>
  </si>
  <si>
    <t>900312</t>
  </si>
  <si>
    <t>7.09% CGL 2054</t>
  </si>
  <si>
    <t>IN0020240118</t>
  </si>
  <si>
    <t>900284</t>
  </si>
  <si>
    <t>7.36% CGL 2052</t>
  </si>
  <si>
    <t>IN0020220086</t>
  </si>
  <si>
    <t>900139</t>
  </si>
  <si>
    <t>7.63% CGL 2059</t>
  </si>
  <si>
    <t>IN0020190057</t>
  </si>
  <si>
    <t>900069</t>
  </si>
  <si>
    <t>6.62% CGL 2051</t>
  </si>
  <si>
    <t>IN0020160092</t>
  </si>
  <si>
    <t>900146</t>
  </si>
  <si>
    <t>7.19% CGL 2060</t>
  </si>
  <si>
    <t>IN0020200039</t>
  </si>
  <si>
    <t>900132</t>
  </si>
  <si>
    <t>7.72% CGL 2055</t>
  </si>
  <si>
    <t>IN0020150077</t>
  </si>
  <si>
    <t>671</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</si>
  <si>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</si>
  <si>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</si>
  <si>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</si>
  <si>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</si>
  <si>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</si>
  <si>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</si>
  <si>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</si>
  <si>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</si>
  <si>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</si>
  <si>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</si>
  <si>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</si>
  <si>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</si>
  <si>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</si>
  <si>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</si>
  <si>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</si>
  <si>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</si>
  <si>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673</t>
  </si>
  <si>
    <t>SBI Fixed Maturity Plan (FMP)- Series 76</t>
  </si>
  <si>
    <t>5100083</t>
  </si>
  <si>
    <t>GOI 26.04.2026 GOV</t>
  </si>
  <si>
    <t>IN000426C014</t>
  </si>
  <si>
    <t>675</t>
  </si>
  <si>
    <t>SBI Fixed Maturity Plan (FMP)- Series 78</t>
  </si>
  <si>
    <t>1904710</t>
  </si>
  <si>
    <t>8.48% State Government of Rajasthan 2026</t>
  </si>
  <si>
    <t>IN2920150249</t>
  </si>
  <si>
    <t>1900229</t>
  </si>
  <si>
    <t>8.82% State Government of Bihar 2026</t>
  </si>
  <si>
    <t>IN1320150049</t>
  </si>
  <si>
    <t>676</t>
  </si>
  <si>
    <t>SBI Dividend Yield Fund</t>
  </si>
  <si>
    <t>3200004</t>
  </si>
  <si>
    <t>INE0CCU25019</t>
  </si>
  <si>
    <t>677</t>
  </si>
  <si>
    <t>SBI Fixed Maturity Plan (FMP)- Series 79</t>
  </si>
  <si>
    <t>679</t>
  </si>
  <si>
    <t>SBI Fixed Maturity Plan (FMP)- Series 81</t>
  </si>
  <si>
    <t>800316</t>
  </si>
  <si>
    <t>INE975F07IB2</t>
  </si>
  <si>
    <t>704196</t>
  </si>
  <si>
    <t>INE115A07QG8</t>
  </si>
  <si>
    <t>704138</t>
  </si>
  <si>
    <t>INE031A08871</t>
  </si>
  <si>
    <t>703940</t>
  </si>
  <si>
    <t>INE115A07QB9</t>
  </si>
  <si>
    <t>702874</t>
  </si>
  <si>
    <t>INE040A08708</t>
  </si>
  <si>
    <t>1904815</t>
  </si>
  <si>
    <t>8.53% State Government of Telangana 2026</t>
  </si>
  <si>
    <t>IN4520150140</t>
  </si>
  <si>
    <t>1902135</t>
  </si>
  <si>
    <t>8.38% State Government of Haryana 2026</t>
  </si>
  <si>
    <t>IN1620150129</t>
  </si>
  <si>
    <t>1901145</t>
  </si>
  <si>
    <t>8.42% State Government of Jharkhand 2026</t>
  </si>
  <si>
    <t>IN3720150066</t>
  </si>
  <si>
    <t>681</t>
  </si>
  <si>
    <t>SBI BSE Sensex Index Fund</t>
  </si>
  <si>
    <t>682</t>
  </si>
  <si>
    <t>SBI Nifty 1 D Rate ETF</t>
  </si>
  <si>
    <t>684</t>
  </si>
  <si>
    <t>SBI Nifty50 Equal Weight Index Fund</t>
  </si>
  <si>
    <t>686</t>
  </si>
  <si>
    <t>SBI Energy Opportunities Fund</t>
  </si>
  <si>
    <t>101625</t>
  </si>
  <si>
    <t>Savita Oil Technologies Ltd.</t>
  </si>
  <si>
    <t>INE035D01020</t>
  </si>
  <si>
    <t>687</t>
  </si>
  <si>
    <t>SBI Automotive Opportunities Fund</t>
  </si>
  <si>
    <t>100339</t>
  </si>
  <si>
    <t>Gabriel India Ltd.</t>
  </si>
  <si>
    <t>INE524A01029</t>
  </si>
  <si>
    <t>101317</t>
  </si>
  <si>
    <t>Rolex Rings Ltd.</t>
  </si>
  <si>
    <t>INE645S01016</t>
  </si>
  <si>
    <t>102134</t>
  </si>
  <si>
    <t>Alicon Castalloy Ltd.</t>
  </si>
  <si>
    <t>INE062D01024</t>
  </si>
  <si>
    <t>688</t>
  </si>
  <si>
    <t>c) Silver</t>
  </si>
  <si>
    <t>500002</t>
  </si>
  <si>
    <t>IDIA00500002</t>
  </si>
  <si>
    <t>Silver</t>
  </si>
  <si>
    <t>689</t>
  </si>
  <si>
    <t>SBI Silver ETF Fund of Fund</t>
  </si>
  <si>
    <t>690</t>
  </si>
  <si>
    <t>SBI Nifty50 Equal Weight ETF</t>
  </si>
  <si>
    <t>691</t>
  </si>
  <si>
    <t>SBI Innovative Opportunities Fund</t>
  </si>
  <si>
    <t>101965</t>
  </si>
  <si>
    <t>692</t>
  </si>
  <si>
    <t>SBI Nifty 500 Index Fund</t>
  </si>
  <si>
    <t>693</t>
  </si>
  <si>
    <t>SBI Nifty India Consumption Index Fund</t>
  </si>
  <si>
    <t>694</t>
  </si>
  <si>
    <t>SBI Quant Fund</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</si>
  <si>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</si>
  <si>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</si>
  <si>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</si>
  <si>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</si>
  <si>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</si>
  <si>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</si>
  <si>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</si>
  <si>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</si>
  <si>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</si>
  <si>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</si>
  <si>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</si>
  <si>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</si>
  <si>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</si>
  <si>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</si>
  <si>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</si>
  <si>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</si>
  <si>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</si>
  <si>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</si>
  <si>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</si>
  <si>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</si>
  <si>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</si>
  <si>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</si>
  <si>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</si>
  <si>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</si>
  <si>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</si>
  <si>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</si>
  <si>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</si>
  <si>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</si>
  <si>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</si>
  <si>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</si>
  <si>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</si>
  <si>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</si>
  <si>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</si>
  <si>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</si>
  <si>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</si>
  <si>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</si>
  <si>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</si>
  <si>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</si>
  <si>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SLTAF-I</t>
  </si>
  <si>
    <t>SLTAF-II</t>
  </si>
  <si>
    <t>SBFS</t>
  </si>
  <si>
    <t>SETFNN50</t>
  </si>
  <si>
    <t>SETFNIFBK</t>
  </si>
  <si>
    <t>SETFBSE100</t>
  </si>
  <si>
    <t>SESF</t>
  </si>
  <si>
    <t>SETFNIF50</t>
  </si>
  <si>
    <t>SLTAF-III</t>
  </si>
  <si>
    <t>SETF10GILT</t>
  </si>
  <si>
    <t>SLTAF-IV</t>
  </si>
  <si>
    <t>SLTAF-V</t>
  </si>
  <si>
    <t>SLTAF-VI</t>
  </si>
  <si>
    <t>SETFSN50</t>
  </si>
  <si>
    <t>SBIETFQLTY</t>
  </si>
  <si>
    <t>SCBF</t>
  </si>
  <si>
    <t>SEMVF</t>
  </si>
  <si>
    <t>SFMP- Series 1</t>
  </si>
  <si>
    <t>SFMP- Series 6</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</si>
  <si>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</si>
  <si>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</si>
  <si>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</si>
  <si>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</si>
  <si>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</si>
  <si>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</si>
  <si>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</si>
  <si>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</si>
  <si>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</si>
  <si>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</si>
  <si>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</si>
  <si>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</si>
  <si>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</si>
  <si>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</si>
  <si>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</si>
  <si>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</si>
  <si>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</si>
  <si>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</si>
  <si>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</si>
  <si>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</si>
  <si>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</si>
  <si>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</si>
  <si>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</si>
  <si>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</si>
  <si>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</si>
  <si>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</si>
  <si>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</si>
  <si>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</si>
  <si>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</si>
  <si>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</si>
  <si>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</si>
  <si>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</si>
  <si>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</si>
  <si>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</si>
  <si>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</si>
  <si>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</si>
  <si>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</si>
  <si>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</si>
  <si>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64</t>
  </si>
  <si>
    <t>SFMP- Series 68</t>
  </si>
  <si>
    <t>SNM150IF</t>
  </si>
  <si>
    <t>SNS250IF</t>
  </si>
  <si>
    <t>SCIGI-JUN 2036</t>
  </si>
  <si>
    <t>SCIGI-APR 2029</t>
  </si>
  <si>
    <t>SCISI-SEP 2027</t>
  </si>
  <si>
    <t>SFMP- Series 72</t>
  </si>
  <si>
    <t>SFMP- Series 73</t>
  </si>
  <si>
    <t>SLDF</t>
  </si>
  <si>
    <t>SFMP- Series 74</t>
  </si>
  <si>
    <t>SFMP- Series 76</t>
  </si>
  <si>
    <t>SFMP- Series 78</t>
  </si>
  <si>
    <t>SDYF</t>
  </si>
  <si>
    <t>SFMP- Series 79</t>
  </si>
  <si>
    <t>SFMP- Series 81</t>
  </si>
  <si>
    <t>SBI-BSE-SENSEX-IF</t>
  </si>
  <si>
    <t>LIQUIDSBI</t>
  </si>
  <si>
    <t>SN50EWIF</t>
  </si>
  <si>
    <t>SEOF</t>
  </si>
  <si>
    <t>SBI-AOF</t>
  </si>
  <si>
    <t>SIOF</t>
  </si>
  <si>
    <t>SBINICIF</t>
  </si>
  <si>
    <t>Back to Index</t>
  </si>
  <si>
    <t>Scheme Code</t>
  </si>
  <si>
    <t>Scheme Short code</t>
  </si>
  <si>
    <t>Scheme Name</t>
  </si>
  <si>
    <t>HDFC Bank Ltd. 30-JAN-25</t>
  </si>
  <si>
    <t>Short</t>
  </si>
  <si>
    <t>Stock Futures</t>
  </si>
  <si>
    <t>Reliance Industries Ltd. 30-JAN-25</t>
  </si>
  <si>
    <t>Kotak Mahindra Bank Ltd. 30-JAN-25</t>
  </si>
  <si>
    <t>Tata Motors Ltd. 30-JAN-25</t>
  </si>
  <si>
    <t>Mahindra &amp; Mahindra Ltd. 30-JAN-25</t>
  </si>
  <si>
    <t>National Aluminium Company Ltd. 30-JAN-25</t>
  </si>
  <si>
    <t>Indus Towers Ltd. 30-JAN-25</t>
  </si>
  <si>
    <t>Larsen &amp; Toubro Ltd. 30-JAN-25</t>
  </si>
  <si>
    <t>DLF Ltd. 30-JAN-25</t>
  </si>
  <si>
    <t>Punjab National Bank 30-JAN-25</t>
  </si>
  <si>
    <t>State Bank of India 30-JAN-25</t>
  </si>
  <si>
    <t>Hindalco Industries Ltd. 30-JAN-25</t>
  </si>
  <si>
    <t>REC Ltd. 30-JAN-25</t>
  </si>
  <si>
    <t>NTPC Ltd. 30-JAN-25</t>
  </si>
  <si>
    <t>Ambuja Cements Ltd. 30-JAN-25</t>
  </si>
  <si>
    <t>ACC Ltd. 30-JAN-25</t>
  </si>
  <si>
    <t>L&amp;T Finance Ltd. 30-JAN-25</t>
  </si>
  <si>
    <t>Adani Ports and Special Economic Zone Ltd. 30-JAN-25</t>
  </si>
  <si>
    <t>Axis Bank Ltd. 30-JAN-25</t>
  </si>
  <si>
    <t>Bank of Baroda 30-JAN-25</t>
  </si>
  <si>
    <t>Tata Power Company Ltd. 30-JAN-25</t>
  </si>
  <si>
    <t>GMR Airports Ltd. 30-JAN-25</t>
  </si>
  <si>
    <t>Tata Consultancy Services Ltd. 30-JAN-25</t>
  </si>
  <si>
    <t>Bajaj Finance Ltd. 30-JAN-25</t>
  </si>
  <si>
    <t>Hindustan Aeronautics Ltd. 30-JAN-25</t>
  </si>
  <si>
    <t>Bharat Heavy Electricals Ltd. 30-JAN-25</t>
  </si>
  <si>
    <t>Manappuram Finance Ltd. 30-JAN-25</t>
  </si>
  <si>
    <t>Canara Bank 30-JAN-25</t>
  </si>
  <si>
    <t>Aditya Birla Capital Ltd. 30-JAN-25</t>
  </si>
  <si>
    <t>Tata Steel Ltd. 30-JAN-25</t>
  </si>
  <si>
    <t>Samvardhana Motherson International Ltd. 30-JAN-25</t>
  </si>
  <si>
    <t>Zydus Lifesciences Ltd. 30-JAN-25</t>
  </si>
  <si>
    <t>ICICI Bank Ltd. 30-JAN-25</t>
  </si>
  <si>
    <t>Tech Mahindra Ltd. 30-JAN-25</t>
  </si>
  <si>
    <t>ITC Ltd. 30-JAN-25</t>
  </si>
  <si>
    <t>Bharti Airtel Ltd. 30-JAN-25</t>
  </si>
  <si>
    <t>Bajaj Finserv Ltd. 30-JAN-25</t>
  </si>
  <si>
    <t>Titan Company Ltd. 30-JAN-25</t>
  </si>
  <si>
    <t>Bharat Petroleum Corporation Ltd. 30-JAN-25</t>
  </si>
  <si>
    <t>IndusInd Bank Ltd. 30-JAN-25</t>
  </si>
  <si>
    <t>Vodafone Idea Ltd. 30-JAN-25</t>
  </si>
  <si>
    <t>Bharat Electronics Ltd. 30-JAN-25</t>
  </si>
  <si>
    <t>Infosys Ltd. 30-JAN-25</t>
  </si>
  <si>
    <t>Jindal Steel &amp; Power Ltd. 30-JAN-25</t>
  </si>
  <si>
    <t>Coal India Ltd. 30-JAN-25</t>
  </si>
  <si>
    <t>Dixon Technologies (India) Ltd. 30-JAN-25</t>
  </si>
  <si>
    <t>United Spirits Ltd. 30-JAN-25</t>
  </si>
  <si>
    <t>JSW Steel Ltd. 30-JAN-25</t>
  </si>
  <si>
    <t>Apollo Hospitals Enterprise Ltd. 30-JAN-25</t>
  </si>
  <si>
    <t>Interglobe Aviation Ltd. 30-JAN-25</t>
  </si>
  <si>
    <t>Bajaj Auto Ltd. 30-JAN-25</t>
  </si>
  <si>
    <t>Sun Pharmaceutical Industries Ltd. 30-JAN-25</t>
  </si>
  <si>
    <t>Adani Enterprises Ltd. 30-JAN-25</t>
  </si>
  <si>
    <t>Dabur India Ltd. 30-JAN-25</t>
  </si>
  <si>
    <t>Indian Oil Corporation Ltd. 30-JAN-25</t>
  </si>
  <si>
    <t>NMDC Ltd. 30-JAN-25</t>
  </si>
  <si>
    <t>Oil &amp; Natural Gas Corporation Ltd. 30-JAN-25</t>
  </si>
  <si>
    <t>The Indian Hotels Company Ltd. 30-JAN-25</t>
  </si>
  <si>
    <t>Piramal Enterprises Ltd. 30-JAN-25</t>
  </si>
  <si>
    <t>Container Corporation of India Ltd. 30-JAN-25</t>
  </si>
  <si>
    <t>The Federal Bank Ltd. 30-JAN-25</t>
  </si>
  <si>
    <t>Trent Ltd. 30-JAN-25</t>
  </si>
  <si>
    <t>Nestle India Ltd. 30-JAN-25</t>
  </si>
  <si>
    <t>SBI Life Insurance Co. Ltd. 30-JAN-25</t>
  </si>
  <si>
    <t>HCL Technologies Ltd. 30-JAN-25</t>
  </si>
  <si>
    <t>Polycab India Ltd. 30-JAN-25</t>
  </si>
  <si>
    <t>HDFC Life Insurance Company Ltd. 30-JAN-25</t>
  </si>
  <si>
    <t>Berger Paints India Ltd. 30-JAN-25</t>
  </si>
  <si>
    <t>GAIL (India) Ltd. 30-JAN-25</t>
  </si>
  <si>
    <t>Vedanta Ltd. 30-JAN-25</t>
  </si>
  <si>
    <t>Indian Railway Catering &amp; Tourism Corporation Ltd. 30-JAN-25</t>
  </si>
  <si>
    <t>LIC Housing Finance Ltd. 30-JAN-25</t>
  </si>
  <si>
    <t>Cipla Ltd. 30-JAN-25</t>
  </si>
  <si>
    <t>Wipro Ltd. 30-JAN-25</t>
  </si>
  <si>
    <t>Siemens Ltd. 30-JAN-25</t>
  </si>
  <si>
    <t>Aurobindo Pharma Ltd. 30-JAN-25</t>
  </si>
  <si>
    <t>Shriram Finance Ltd. 30-JAN-25</t>
  </si>
  <si>
    <t>Alkem Laboratories Ltd. 30-JAN-25</t>
  </si>
  <si>
    <t>HDFC Asset Management Co. Ltd. 30-JAN-25</t>
  </si>
  <si>
    <t>Lupin Ltd. 30-JAN-25</t>
  </si>
  <si>
    <t>Power Grid Corporation of India Ltd. 30-JAN-25</t>
  </si>
  <si>
    <t>Biocon Ltd. 30-JAN-25</t>
  </si>
  <si>
    <t>LTIMindtree Ltd. 30-JAN-25</t>
  </si>
  <si>
    <t>Delhivery Ltd. 30-JAN-25</t>
  </si>
  <si>
    <t>Long</t>
  </si>
  <si>
    <t>Name of the Instrument</t>
  </si>
  <si>
    <t>Long / Short</t>
  </si>
  <si>
    <t>Industry ^</t>
  </si>
  <si>
    <t>Market value 
(Rs. in Lakhs)</t>
  </si>
  <si>
    <t>Derivatives Total</t>
  </si>
  <si>
    <t>DERIVATIVES</t>
  </si>
  <si>
    <t>Mahindra &amp; Mahindra Financial Services Ltd. 30-JAN-25</t>
  </si>
  <si>
    <t>Index Futures</t>
  </si>
  <si>
    <t>Hindustan Unilever Ltd. 30-JAN-25</t>
  </si>
  <si>
    <t>Maruti Suzuki India Ltd. 30-JAN-25</t>
  </si>
  <si>
    <t>Cummins India Ltd. 30-JAN-25</t>
  </si>
  <si>
    <t>Petronet LNG Ltd. 30-JAN-25</t>
  </si>
  <si>
    <t>ICICI Lombard General Insurance Company Ltd. 30-JAN-25</t>
  </si>
  <si>
    <t>Hindustan Petroleum Corporation Ltd. 30-JAN-25</t>
  </si>
  <si>
    <t>Ultratech Cement Ltd. 30-JAN-25</t>
  </si>
  <si>
    <t>Hero MotoCorp Ltd. 30-JAN-25</t>
  </si>
  <si>
    <t>Tata Steel Ltd. 27-FEB-25</t>
  </si>
  <si>
    <t>Zomato Ltd. 30-JAN-25</t>
  </si>
  <si>
    <t>Bandhan Bank Ltd. 30-JAN-25</t>
  </si>
  <si>
    <t>Godrej Consumer Products Ltd. 30-JAN-25</t>
  </si>
  <si>
    <t>Marico Ltd. 30-JAN-25</t>
  </si>
  <si>
    <t>Tata Consumer Products Ltd. 30-JAN-25</t>
  </si>
  <si>
    <t>Tata Motors Ltd. 27-FEB-25</t>
  </si>
  <si>
    <t>Tata Power Company Ltd. 27-FEB-25</t>
  </si>
  <si>
    <t>Indian Energy Exchange Ltd. 30-JAN-25</t>
  </si>
  <si>
    <t>Grasim Industries Ltd. 30-JAN-25</t>
  </si>
  <si>
    <t>Havells India Ltd. 30-JAN-25</t>
  </si>
  <si>
    <t>Exide Industries Ltd. 30-JAN-25</t>
  </si>
  <si>
    <t>Steel Authority of India Ltd. 30-JAN-25</t>
  </si>
  <si>
    <t>Britannia Industries Ltd. 30-JAN-25</t>
  </si>
  <si>
    <t>Asian Paints Ltd. 30-JAN-25</t>
  </si>
  <si>
    <t>Crompton Greaves Consumer Electricals Ltd. 30-JAN-25</t>
  </si>
  <si>
    <t>Power Finance Corporation Ltd. 30-JAN-25</t>
  </si>
  <si>
    <t>BSE Ltd. 30-JAN-25</t>
  </si>
  <si>
    <t>Shree Cement Ltd. 30-JAN-25</t>
  </si>
  <si>
    <t>Godrej Properties Ltd. 30-JAN-25</t>
  </si>
  <si>
    <t>UPL Ltd. 30-JAN-25</t>
  </si>
  <si>
    <t>Torrent Pharmaceuticals Ltd. 30-JAN-25</t>
  </si>
  <si>
    <t>Aditya Birla Fashion and Retail Ltd. 30-JAN-25</t>
  </si>
  <si>
    <t>TVS Motor Company Ltd. 30-JAN-25</t>
  </si>
  <si>
    <t>Cholamandalam Investment &amp; Finance Co. Ltd. 30-JAN-25</t>
  </si>
  <si>
    <t>Pidilite Industries Ltd. 30-JAN-25</t>
  </si>
  <si>
    <t>ABB India Ltd. 30-JAN-25</t>
  </si>
  <si>
    <t>Coforge Ltd. 30-JAN-25</t>
  </si>
  <si>
    <t>MRF Ltd. 30-JAN-25</t>
  </si>
  <si>
    <t>Dalmia Bharat Ltd. 30-JAN-25</t>
  </si>
  <si>
    <t>Tata Communications Ltd. 30-JAN-25</t>
  </si>
  <si>
    <t>L&amp;T Technology Services Ltd. 30-JAN-25</t>
  </si>
  <si>
    <t>Eicher Motors Ltd. 30-JAN-25</t>
  </si>
  <si>
    <t>Reliance Industries Ltd. 27-FEB-25</t>
  </si>
  <si>
    <t>Central Depository Services (I) Ltd. 30-JAN-25</t>
  </si>
  <si>
    <t>Divi's Laboratories Ltd. 30-JAN-25</t>
  </si>
  <si>
    <t>Info Edge (India) Ltd. 30-JAN-25</t>
  </si>
  <si>
    <t>Jio Financial Services Ltd. 30-JAN-25</t>
  </si>
  <si>
    <t>ICICI Prudential Life Insurance Company Ltd. 30-JAN-25</t>
  </si>
  <si>
    <t>Mahanagar Gas Ltd. 30-JAN-25</t>
  </si>
  <si>
    <t>Colgate Palmolive (India) Ltd. 30-JAN-25</t>
  </si>
  <si>
    <t>Coromandel International Ltd. 30-JAN-25</t>
  </si>
  <si>
    <t>SRF Ltd. 30-JAN-25</t>
  </si>
  <si>
    <t>Muthoot Finance Ltd. 30-JAN-25</t>
  </si>
  <si>
    <t>PI Industries Ltd. 30-JAN-25</t>
  </si>
  <si>
    <t>Navin Fluorine International Ltd. 30-JAN-25</t>
  </si>
  <si>
    <t>Mphasis Ltd. 30-JAN-25</t>
  </si>
  <si>
    <t>Adani Green Energy Ltd. 30-JAN-25</t>
  </si>
  <si>
    <t>Oberoi Realty Ltd. 30-JAN-25</t>
  </si>
  <si>
    <t>The Ramco Cements Ltd. 30-JAN-25</t>
  </si>
  <si>
    <t>Hindustan Copper Ltd. 30-JAN-25</t>
  </si>
  <si>
    <t>Multi Commodity Exchange of India Ltd. 30-JAN-25</t>
  </si>
  <si>
    <t>Prestige Estates Projects Ltd. 30-JAN-25</t>
  </si>
  <si>
    <t>IDFC First Bank Ltd. 30-JAN-25</t>
  </si>
  <si>
    <t>Syngene International Ltd. 30-JAN-25</t>
  </si>
  <si>
    <t>Atul Ltd. 30-JAN-25</t>
  </si>
  <si>
    <t>Abbott India Ltd. 30-JAN-25</t>
  </si>
  <si>
    <t>Escorts Kubota Ltd. 30-JAN-25</t>
  </si>
  <si>
    <t>Tata Chemicals Ltd. 30-JAN-25</t>
  </si>
  <si>
    <t>Indiamart Intermesh Ltd. 30-JAN-25</t>
  </si>
  <si>
    <t>Ashok Leyland Ltd. 30-JAN-25</t>
  </si>
  <si>
    <t>APL Apollo Tubes Ltd. 30-JAN-25</t>
  </si>
  <si>
    <t>HDFC Bank Ltd. 27-FEB-25</t>
  </si>
  <si>
    <t>Birlasoft Ltd. 30-JAN-25</t>
  </si>
  <si>
    <t>Granules India Ltd. 30-JAN-25</t>
  </si>
  <si>
    <t>Metropolis Healthcare Ltd. 30-JAN-25</t>
  </si>
  <si>
    <t>Indian Bank 30-JAN-25</t>
  </si>
  <si>
    <t>CG Power and Industrial Solutions Ltd. 30-JAN-25</t>
  </si>
  <si>
    <t>CESC Ltd. 30-JAN-25</t>
  </si>
  <si>
    <t>Bajaj Finance Ltd. 27-FEB-25</t>
  </si>
  <si>
    <t>Computer Age Management Services Ltd. 30-JAN-25</t>
  </si>
  <si>
    <t>Union Bank of India 30-JAN-25</t>
  </si>
  <si>
    <t>One 97 Communications Ltd. 30-JAN-25</t>
  </si>
  <si>
    <t>Bank of India 30-JAN-25</t>
  </si>
  <si>
    <t>JSW Energy Ltd. 30-JAN-25</t>
  </si>
  <si>
    <t>Varun Beverages Ltd. 30-JAN-25</t>
  </si>
  <si>
    <t>Gujarat Narmada Valley Fertilizers &amp; Chemicals Ltd. 30-JAN-25</t>
  </si>
  <si>
    <t>Aarti Industries Ltd. 30-JAN-25</t>
  </si>
  <si>
    <t>Dr. Lal Path labs Ltd. 30-JAN-25</t>
  </si>
  <si>
    <t>City Union Bank Ltd. 30-JAN-25</t>
  </si>
  <si>
    <t>JK Cement Ltd. 30-JAN-25</t>
  </si>
  <si>
    <t>Bharat Forge Ltd. 30-JAN-25</t>
  </si>
  <si>
    <t>NCC Ltd. 30-JAN-25</t>
  </si>
  <si>
    <t>Infosys Ltd. 27-FEB-25</t>
  </si>
  <si>
    <t>KPIT Technologies Ltd. 30-JAN-25</t>
  </si>
  <si>
    <t>Jindal Stainless Ltd. 30-JAN-25</t>
  </si>
  <si>
    <t>Chambal Fertilisers and Chemicals Ltd. 30-JAN-25</t>
  </si>
  <si>
    <t>Persistent Systems Ltd. 30-JAN-25</t>
  </si>
  <si>
    <t>IPCA Laboratories Ltd. 30-JAN-25</t>
  </si>
  <si>
    <t>Apollo Tyres Ltd. 30-JAN-25</t>
  </si>
  <si>
    <t>Angel One Ltd. 30-JAN-25</t>
  </si>
  <si>
    <t>Housing and Urban Development Corporation Ltd. 30-JAN-25</t>
  </si>
  <si>
    <t>Max Healthcare Institute Ltd. 30-JAN-25</t>
  </si>
  <si>
    <t>Supreme Industries Ltd. 30-JAN-25</t>
  </si>
  <si>
    <t>Kotak Mahindra Bank Ltd. 27-FEB-25</t>
  </si>
  <si>
    <t>Bharat Heavy Electricals Ltd. 27-FEB-25</t>
  </si>
  <si>
    <t>Hindalco Industries Ltd. 27-FEB-25</t>
  </si>
  <si>
    <t>Maruti Suzuki India Ltd. 27-FEB-25</t>
  </si>
  <si>
    <t>Hindustan Copper Ltd. 27-FEB-25</t>
  </si>
  <si>
    <t>Canara Bank 27-FEB-25</t>
  </si>
  <si>
    <t>Balkrishna Industries Ltd. 30-JAN-25</t>
  </si>
  <si>
    <t>Laurus Labs Ltd. 30-JAN-25</t>
  </si>
  <si>
    <t>Glenmark Pharmaceuticals Ltd. 30-JAN-25</t>
  </si>
  <si>
    <t>Bosch Ltd. 30-JAN-25</t>
  </si>
  <si>
    <t>Astral Ltd. 30-JAN-25</t>
  </si>
  <si>
    <t>Samvardhana Motherson International Ltd. 27-FEB-25</t>
  </si>
  <si>
    <t>Tata Elxsi Ltd. 30-JAN-25</t>
  </si>
  <si>
    <t>Sona Blw Precision Forgings Ltd. 30-JAN-25</t>
  </si>
  <si>
    <t>KEI Industries Ltd. 30-JAN-25</t>
  </si>
  <si>
    <t>Max Financial Services Ltd. 30-JAN-25</t>
  </si>
  <si>
    <t>SBI Cards &amp; Payment Services Ltd. 30-JAN-25</t>
  </si>
  <si>
    <t>Tube Investments of India Ltd. 30-JAN-25</t>
  </si>
  <si>
    <t>Life Insurance Corporation of India 30-JAN-25</t>
  </si>
  <si>
    <t>Adani Energy Solutions Ltd. 30-JAN-25</t>
  </si>
  <si>
    <t>HFCL Ltd. 30-JAN-25</t>
  </si>
  <si>
    <t>Kalyan Jewellers India Ltd. 30-JAN-25</t>
  </si>
  <si>
    <t>IRB Infrastructure Developers Ltd. 30-JAN-25</t>
  </si>
  <si>
    <t>Avenue Supermarts Ltd. 30-JAN-25</t>
  </si>
  <si>
    <t>Vodafone Idea Ltd. 27-FEB-25</t>
  </si>
  <si>
    <t>LIC Housing Finance Ltd. 27-FEB-25</t>
  </si>
  <si>
    <t>Bandhan Bank Ltd. 27-FEB-25</t>
  </si>
  <si>
    <t>Larsen &amp; Toubro Ltd. 27-FEB-25</t>
  </si>
  <si>
    <t>DLF Ltd. 27-FEB-25</t>
  </si>
  <si>
    <t>Indus Towers Ltd. 27-FEB-25</t>
  </si>
  <si>
    <t>Bank of Baroda 27-FEB-25</t>
  </si>
  <si>
    <t>United Breweries Ltd. 30-JAN-25</t>
  </si>
  <si>
    <t>Gujarat Gas Ltd. 30-JAN-25</t>
  </si>
  <si>
    <t>Central Depository Services (I) Ltd. 27-FEB-25</t>
  </si>
  <si>
    <t>Sun TV Network Ltd. 30-JAN-25</t>
  </si>
  <si>
    <t>Dr. Reddy's Laboratories Ltd. 30-JAN-25</t>
  </si>
  <si>
    <t>Deepak Nitrite Ltd. 30-JAN-25</t>
  </si>
  <si>
    <t>Indraprastha Gas Ltd. 30-JAN-25</t>
  </si>
  <si>
    <t>Macrotech Developers Ltd. 30-JAN-25</t>
  </si>
  <si>
    <t>Yes Bank Ltd. 30-JAN-25</t>
  </si>
  <si>
    <t>Ambuja Cements Ltd. 27-FEB-25</t>
  </si>
  <si>
    <t>Vedanta Ltd. 27-FEB-25</t>
  </si>
  <si>
    <t>L&amp;T Technology Services Ltd. 27-FEB-25</t>
  </si>
  <si>
    <t>GMR Airports Ltd. 27-FEB-25</t>
  </si>
  <si>
    <t>Adani Ports and Special Economic Zone Ltd. 27-FEB-25</t>
  </si>
  <si>
    <t>Bajaj Finserv Ltd. 27-FEB-25</t>
  </si>
  <si>
    <t>Dabur India Ltd. 27-FEB-25</t>
  </si>
  <si>
    <t>City Union Bank Ltd. 27-FEB-25</t>
  </si>
  <si>
    <t>Siemens Ltd. 27-FEB-25</t>
  </si>
  <si>
    <t>Adani Enterprises Ltd. 27-FEB-25</t>
  </si>
  <si>
    <t>IndusInd Bank Ltd. 27-FEB-25</t>
  </si>
  <si>
    <t>Tata Consumer Products Ltd. 27-FEB-25</t>
  </si>
  <si>
    <t>Housing and Urban Development Corporation Ltd. 27-FEB-25</t>
  </si>
  <si>
    <t>NCC Ltd. 27-FEB-25</t>
  </si>
  <si>
    <t>NHPC Ltd. 30-JAN-25</t>
  </si>
  <si>
    <t>PB Fintech Ltd. 30-JAN-25</t>
  </si>
  <si>
    <t>FSN E-Commerce Ventures Ltd. 30-JAN-25</t>
  </si>
  <si>
    <t>Oil India Ltd. 30-JAN-25</t>
  </si>
  <si>
    <t>Bajaj Finance Ltd. 27-MAR-25</t>
  </si>
  <si>
    <t>Reliance Industries Ltd. 27-MAR-25</t>
  </si>
  <si>
    <t>Adani Ports and Special Economic Zone Ltd. 27-MAR-25</t>
  </si>
  <si>
    <t>Bank of Baroda 27-MAR-25</t>
  </si>
  <si>
    <t>Samvardhana Motherson International Ltd. 27-MAR-25</t>
  </si>
  <si>
    <t>Margin amount for Derivative positions</t>
  </si>
  <si>
    <t>#</t>
  </si>
  <si>
    <t>SBI Savings Fund - Direct Plan - Growth Option</t>
  </si>
  <si>
    <t>SBI Magnum Low Duration Fund - Direct Plan - Growth Option</t>
  </si>
  <si>
    <t>SBI Liquid Fund - Direct Plan - Growth Option</t>
  </si>
  <si>
    <t>5. Aggregate investments by other schemes of SBI Mutual Fund at the end of the period is Rs.71,020.08 Lakhs</t>
  </si>
  <si>
    <t>5. Aggregate investments by other schemes of SBI Mutual Fund at the end of the period is Rs.16,697.85 Lakhs</t>
  </si>
  <si>
    <t>5. Aggregate investments by other schemes of SBI Mutual Fund at the end of the period is Rs.15,006.51 Lakhs</t>
  </si>
  <si>
    <t>5. Aggregate investments by other schemes of SBI Mutual Fund at the end of the period is Rs.3,10,551.94 Lakhs</t>
  </si>
  <si>
    <t>5. Aggregate investments by other schemes of SBI Mutual Fund at the end of the period is Rs.1,01,277.75 Lakhs</t>
  </si>
  <si>
    <t>India Universal Trust AL2 (Obligor - HDFC Bank Ltd.)</t>
  </si>
  <si>
    <t>India Universal Trust AL1 (Obligor - HDFC Bank Ltd.)</t>
  </si>
  <si>
    <t>First Business ReceivablesTrust  (Obligor - Reliance Corporate IT Parks Ltd.)</t>
  </si>
  <si>
    <t>Corporate Debt Market Development Fund-A2</t>
  </si>
  <si>
    <t>f) Compulsory Convertible Debentures</t>
  </si>
  <si>
    <t>d) Compulsory Convertible Debentures</t>
  </si>
  <si>
    <t>Nifty Index 30-JAN-2025</t>
  </si>
  <si>
    <t>Bank Nifty Index  29-JAN-2025</t>
  </si>
  <si>
    <t>d) Real Estate Investment Trust</t>
  </si>
  <si>
    <t>L&amp;T Metro Rail (Hyderabad) Ltd.</t>
  </si>
  <si>
    <t>Call/Put</t>
  </si>
  <si>
    <t>Notional Value
(Rs. in Lakhs)</t>
  </si>
  <si>
    <t>INTEREST RATE SWAPS</t>
  </si>
  <si>
    <t>ICICI Bank Ltd. 03-10-2025</t>
  </si>
  <si>
    <t>ICICI Securities Primary Dealership Ltd. 04-12-2026</t>
  </si>
  <si>
    <t>BNP Paribas 04-12-2026</t>
  </si>
  <si>
    <t>Nomura Fixed Income Securities Pvt. Ltd. 04-12-2026</t>
  </si>
  <si>
    <t>Standard Chartered Bank 08-05-2025</t>
  </si>
  <si>
    <t>SYMBOL / TICKER</t>
  </si>
  <si>
    <t>SBISILVER</t>
  </si>
  <si>
    <t>SBINEQWETF</t>
  </si>
  <si>
    <t xml:space="preserve">BRSR Scores 
(also called as ESG Scores) </t>
  </si>
  <si>
    <t xml:space="preserve">BRSR Core Scores
(also called as ESG Core Scores) </t>
  </si>
  <si>
    <t>Link to BRSR disclosures</t>
  </si>
  <si>
    <t>Link to BRSR Core Assured disclosures</t>
  </si>
  <si>
    <t>Weighted Average of BRSR Scores  &amp; BRSR Core Scores</t>
  </si>
  <si>
    <t>5. (i) Business Responsibility and Sustainability Reporting (BRSR) is a framework mandated by SEBI for the top 1,000 listed companies to disclose their ESG initiatives and performance. It has 140 parameters. This is rated/scored by SEBI registered ESG rating Providers (ERPs) who
          give ESG scores/BRSR scores to companies based on these reports. Links of BRSRs and the ESG scores are available above.
     (ii) BRSR Core is a subset of the comprehensive BRSR framework, focusing on 49 parameters across 9 ESG attributes. These KPIs are designed to provide measurable and outcome-oriented metrics. In FY24, reasonable assurance of BRSR Core was mandatory for top 150 listed
           companies, in FY25, this will be mandatory for 250 companies and so on. These are rated by SEBI registered ERPs who give ESG Core/BRSR Core scores based on these parameters. Links of assured BRSR Core and ESG Core scores are available above.
     (iii) Security wise ESG scores/BRSR scores and ESG core scores/BRSR core scores disclosed above are as provided by Stakeholder Empowerment Services (SES) which is SEBI registered ESG rating provider.</t>
  </si>
  <si>
    <t>6. Weighted Average BRSR Scores &amp; BRSR Core Scores : Unrated Securities, TREPS / Reverse Repo Investments and Other Current Assets / (Liabilities) is considered as 0 for calculation of Weighted Average BRSR Scores and BRSR Core Scores.</t>
  </si>
  <si>
    <t>5.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</si>
  <si>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I**</t>
  </si>
  <si>
    <t>S**</t>
  </si>
  <si>
    <t>$</t>
  </si>
  <si>
    <t>5. $ Quantity 33,45,454 shares are under lock, release date June 30, 2025</t>
  </si>
  <si>
    <t>5. $ Quantity 23,05,427 shares are under lock, release date June 30, 2025</t>
  </si>
  <si>
    <t>CP**</t>
  </si>
  <si>
    <t>#  -&gt; Less Than 0.005% ; A**  -&gt; Awaiting Listing on Stock Exchanges ;  T** -&gt; Thinly Traded Securities ;  N** -&gt; Non Traded Securities ; I**  -&gt; Illiquid Shares ; R** -&gt; Rights Entitalment ; P**    Preference Shares ; W** Warrants ; PP* Partly Paid; S** --&gt; Suspended for Trading; CP** -&gt; The Company has sent call payment notice for Partly paid-up equity shares hence shares are suspended temporary for trading.</t>
  </si>
  <si>
    <t>6.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</si>
  <si>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https://www.bseindia.com/xml-data/corpfiling/AttachHis//80485da6-ff55-4c3e-ba9c-4d51a3d5ed44.pdf</t>
  </si>
  <si>
    <t>https://www.bseindia.com/xml-data/corpfiling/AttachHis/25cc7fbc-154b-4463-928d-c95f2d8c5c9c.pdf</t>
  </si>
  <si>
    <t>https://www.bseindia.com/xml-data/corpfiling/AttachLive//44be77e0-6afe-4ac4-add8-26943e317479.pdf</t>
  </si>
  <si>
    <t>https://www.bseindia.com/xml-data/corpfiling/AttachHis//1ec57734-63db-4473-8409-778d60a77c31.pdf</t>
  </si>
  <si>
    <t>https://www.bseindia.com/xml-data/corpfiling/AttachHis//39f1ba1b-3b2e-4df4-9e78-c880859bf0df.pdf</t>
  </si>
  <si>
    <t>https://www.bseindia.com/xml-data/corpfiling/AttachHis//870f4f65-7841-4a91-b472-d91921db1635.pdf</t>
  </si>
  <si>
    <t>https://www.bseindia.com/xml-data/corpfiling/AttachHis//3b62666a-aa3b-481f-b54d-506f1fc7c904.pdf</t>
  </si>
  <si>
    <t>https://www.bseindia.com/xml-data/corpfiling/AttachHis//b0102152-537a-4575-8183-5c132aba5fdf.pdf</t>
  </si>
  <si>
    <t>https://www.bseindia.com/xml-data/corpfiling/AttachHis//ca2d3166-75ea-4054-a59d-dbf4ee02fbcd.pdf</t>
  </si>
  <si>
    <t>https://www.bseindia.com/xml-data/corpfiling/AttachLive//c12a56d6-1671-4bb8-b2d5-38ce4dee01da.pdf</t>
  </si>
  <si>
    <t>https://www.bseindia.com/xml-data/corpfiling/AttachHis//3173c1d1-cc86-497f-b4c8-445d0dbcb862.pdf</t>
  </si>
  <si>
    <t>https://www.bseindia.com/xml-data/corpfiling/AttachHis//b2066d10-96bc-4e4b-924e-58533f7e3a12.pdf</t>
  </si>
  <si>
    <t>https://www.bseindia.com/xml-data/corpfiling/AttachHis//3c1ecd3c-3e8c-4baf-9831-db35592b21ac.pdf</t>
  </si>
  <si>
    <t>https://www.bseindia.com/xml-data/corpfiling/AttachHis//15cd352d-f11b-47ee-a127-5cd238cc9bd9.pdf</t>
  </si>
  <si>
    <t>https://www.bseindia.com/xml-data/corpfiling/AttachHis//66379fbd-b76c-4a0f-8673-983da10753b0.pdf</t>
  </si>
  <si>
    <t>https://www.bseindia.com/xml-data/corpfiling/AttachHis//b51157a9-1cd9-46d2-9e2d-09cf64fbbe3f.pdf</t>
  </si>
  <si>
    <t>https://www.bseindia.com/xml-data/corpfiling/AttachHis//59a5d43d-aa0f-491f-bf48-5a340519f255.pdf</t>
  </si>
  <si>
    <t>https://www.bseindia.com/xml-data/corpfiling/AttachHis//4af24568-4cb3-485f-9017-c564876dffb0.pdf</t>
  </si>
  <si>
    <t>https://www.bseindia.com/xml-data/corpfiling/AttachHis//7be1a427-409d-4296-bd92-9f609d26539a.pdf</t>
  </si>
  <si>
    <t>https://www.bseindia.com/xml-data/corpfiling/AttachHis//ac13e628-bbca-4e1e-828f-3568bc011756.pdf</t>
  </si>
  <si>
    <t>https://www.bseindia.com/xml-data/corpfiling/AttachHis//56f9775c-1fe9-427e-9f3f-6211a9ce0322.pdf</t>
  </si>
  <si>
    <t>https://www.bseindia.com/xml-data/corpfiling/AttachHis//2d00e8b4-0690-4605-a0bc-b840cd6cfa8c.pdf</t>
  </si>
  <si>
    <t>https://www.bseindia.com/xml-data/corpfiling/AttachHis//fc38dc1b-61b6-40fc-a010-b5944b9824fa.pdf</t>
  </si>
  <si>
    <t>https://www.bseindia.com/xml-data/corpfiling/AttachHis//2d9f77ec-3f8e-45a6-bf51-ac1db3d166e6.pdf</t>
  </si>
  <si>
    <t>https://www.bseindia.com/xml-data/corpfiling/AttachHis//2584a2e9-716e-4034-948f-ec49ba815794.pdf</t>
  </si>
  <si>
    <t>https://www.bseindia.com/xml-data/corpfiling/AttachHis//52768a13-843f-488e-8749-d839c7c0cb7f.pdf</t>
  </si>
  <si>
    <t>https://www.bseindia.com/xml-data/corpfiling/AttachHis//3bc7cec2-b9a7-4cad-96cf-5358988401b0.pdf</t>
  </si>
  <si>
    <t>https://www.bseindia.com/xml-data/corpfiling/AttachHis//cb2f9680-8638-4274-a956-d6b172398bcc.pdf</t>
  </si>
  <si>
    <t>https://www.bseindia.com/xml-data/corpfiling/AttachHis//c156cbe3-33ef-4704-9811-cc20de1956f6.pdf</t>
  </si>
  <si>
    <t>https://www.bseindia.com/xml-data/corpfiling/AttachHis//ce4586e4-0f64-4cf7-b122-35798e95bdb3.pdf</t>
  </si>
  <si>
    <t>https://www.bseindia.com/xml-data/corpfiling/AttachHis//bd60d9ef-0a06-4cdf-b288-5c7bd025ebc0.pdf</t>
  </si>
  <si>
    <t>https://www.bseindia.com/xml-data/corpfiling/AttachHis//91cb2b81-214b-4810-97b5-144553021d68.pdf</t>
  </si>
  <si>
    <t>https://www.bseindia.com/xml-data/corpfiling/AttachHis/d9d8ab8c-f0a0-487a-b711-4840dee84a79.pdf</t>
  </si>
  <si>
    <t>https://www.bseindia.com/xml-data/corpfiling/AttachHis//e6d7499c-9b84-47a1-870c-ae1113204af2.pdf</t>
  </si>
  <si>
    <t>https://www.bseindia.com/xml-data/corpfiling/AttachHis//f97575a4-7267-4f8a-92bf-80e7a5e4c095.pdf</t>
  </si>
  <si>
    <t>https://www.bseindia.com/xml-data/corpfiling/AttachHis//365bf981-6bb8-4241-b336-07a36f51a413.pdf</t>
  </si>
  <si>
    <t>https://query.prod.cms.rt.microsoft.com/cms/api/am/binary/RW1lMjE</t>
  </si>
  <si>
    <t>N/A</t>
  </si>
  <si>
    <t>Scheme Risk-O-Meter</t>
  </si>
  <si>
    <t>Benchmark Risk-O-Meter</t>
  </si>
  <si>
    <t>Benchmark Name : NIFTY100 ESG TRI</t>
  </si>
  <si>
    <t>Benchmark Name : NIFTY LARGE MIDCAP 250 TRI</t>
  </si>
  <si>
    <t>Benchmark Name : BSE 500 TRI</t>
  </si>
  <si>
    <t>Benchmark Name : NIFTY MNC TRI</t>
  </si>
  <si>
    <t>Benchmark Name : CRISIL HYBRID 35+65 - AGGRESSIVE INDEX</t>
  </si>
  <si>
    <t>Benchmark Name : CRISIL MEDIUM TO LONG DURATION DEBT A-III INDEX</t>
  </si>
  <si>
    <t>Benchmark Name : NIFTY INDIA CONSUMPTION TRI</t>
  </si>
  <si>
    <t>Benchmark Name : BSE TECK TRI</t>
  </si>
  <si>
    <t>Benchmark Name : BSE HC TRI</t>
  </si>
  <si>
    <t>Benchmark Name : NIFTY 50 TRI</t>
  </si>
  <si>
    <t>Benchmark Name : NIFTY 50 HYBRID COMPOSITE DEBT 15:85 INDEX</t>
  </si>
  <si>
    <t>Benchmark Name : CRISIL LIQUID OVERNIGHT INDEX</t>
  </si>
  <si>
    <t>Benchmark Name : NIFTY MEDIUM DURATION DEBT INDEX A-III</t>
  </si>
  <si>
    <t>Benchmark Name : NIFTY LIQUID INDEX A-I</t>
  </si>
  <si>
    <t>Benchmark Name : CRISIL DYNAMIC BOND A-III INDEX</t>
  </si>
  <si>
    <t>Benchmark Name : CRISIL MONEY MARKET A-I INDEX</t>
  </si>
  <si>
    <t>Benchmark Name : NIFTY CREDIT RISK BOND INDEX B-II</t>
  </si>
  <si>
    <t>Benchmark Name : CRISIL ULTRA SHORT DURATION DEBT A-I INDEX</t>
  </si>
  <si>
    <t>Benchmark Name : NIFTY MIDCAP 150 TRI</t>
  </si>
  <si>
    <t>Benchmark Name : NIFTY 10 YR BENCHMARK G-SEC</t>
  </si>
  <si>
    <t>Benchmark Name : NIFTY COMMODITIES TRI</t>
  </si>
  <si>
    <t>Benchmark Name : NIFTY ALL DURATION G-SEC INDEX</t>
  </si>
  <si>
    <t>Benchmark Name : 45% BSE 500 TRI + 40% CRISIL COMPOSITE BOND FUND INDEX + 10% DOMESTIC PRICES OF GOLD + 5% DOMESTIC PRICES OF SILVER</t>
  </si>
  <si>
    <t>Benchmark Name : BSE 100 TRI</t>
  </si>
  <si>
    <t>Benchmark Name : NIFTY 50 ARBITRAGE</t>
  </si>
  <si>
    <t>Benchmark Name : NIFTY INFRASTRUCTURE TRI</t>
  </si>
  <si>
    <t>Benchmark Name : CRISIL LOW DURATION DEBT A-I INDEX</t>
  </si>
  <si>
    <t>Benchmark Name : CRISIL SHORT DURATION DEBT A-II INDEX</t>
  </si>
  <si>
    <t>Benchmark Name : PRICE OF GOLD</t>
  </si>
  <si>
    <t>Benchmark Name : BSE PSU TRI</t>
  </si>
  <si>
    <t>Benchmark Name : BSE SENSEX TRI</t>
  </si>
  <si>
    <t>Benchmark Name : BSE 250 SMALL CAP TRI</t>
  </si>
  <si>
    <t>Benchmark Name : NIFTY BANKING &amp; PSU DEBT INDEX A-II</t>
  </si>
  <si>
    <t>Benchmark Name : NIFTY FINANCIAL SERVICES TRI</t>
  </si>
  <si>
    <t>Benchmark Name : NIFTY NEXT 50 TRI</t>
  </si>
  <si>
    <t>Benchmark Name : NIFTY BANK TRI</t>
  </si>
  <si>
    <t>Benchmark Name : NIFTY EQUITY SAVINGS INDEX</t>
  </si>
  <si>
    <t>Benchmark Name : BSE SENSEX NEXT 50 TRI</t>
  </si>
  <si>
    <t>Benchmark Name : NIFTY 200 QUALITY 30 INDEX TRI</t>
  </si>
  <si>
    <t>Benchmark Name : NIFTY CORPORATE BOND INDEX A-II</t>
  </si>
  <si>
    <t>Benchmark Name : CRISIL LONG TERM DEBT INDEX</t>
  </si>
  <si>
    <t>Benchmark Name : NIFTY SHORT DURATION DEBT INDEX A-II</t>
  </si>
  <si>
    <t>Benchmark Name : NIFTY IT TRI</t>
  </si>
  <si>
    <t>Benchmark Name : NIFTY PRIVATE BANK TRI</t>
  </si>
  <si>
    <t>Benchmark Name : CRISIL HYBRID 65+35 - CONSERVATIVE INDEX</t>
  </si>
  <si>
    <t>Benchmark Name : CRISIL HYBRID 85+15 - CONSERVATIVE INDEX</t>
  </si>
  <si>
    <t>Benchmark Name : S&amp;P 500</t>
  </si>
  <si>
    <t>Benchmark Name : CRISIL MEDIUM TERM DEBT INDEX</t>
  </si>
  <si>
    <t>Benchmark Name : CRISIL MEDIUM TO LONG TERM DEBT INDEX</t>
  </si>
  <si>
    <t>Benchmark Name : NIFTY 50 HYBRID COMPOSITE DEBT 50:50 INDEX</t>
  </si>
  <si>
    <t>Benchmark Name : NIFTY CPSE BOND PLUS SDL SEP 2026 50:50 INDEX</t>
  </si>
  <si>
    <t>Benchmark Name : NIFTY 500 MULTICAP 50:25:25 TRI</t>
  </si>
  <si>
    <t>Benchmark Name : NIFTY SMALLCAP 250 TRI</t>
  </si>
  <si>
    <t>Benchmark Name : CRISIL IBX GILT INDEX – JUNE 2036</t>
  </si>
  <si>
    <t>Benchmark Name : CRISIL IBX GILT INDEX – APRIL 2029</t>
  </si>
  <si>
    <t>Benchmark Name : CRISIL IBX SDL INDEX – SEPTEMBER 2027</t>
  </si>
  <si>
    <t>Benchmark Name : CRISIL LONG DURATION DEBT A-III INDEX</t>
  </si>
  <si>
    <t>Benchmark Name : NIFTY 500 TRI</t>
  </si>
  <si>
    <t>Benchmark Name : NIFTY 1D RATE INDEX</t>
  </si>
  <si>
    <t>Benchmark Name : NIFTY50 EQUAL WEIGHT TRI</t>
  </si>
  <si>
    <t>Benchmark Name : NIFTY ENERGY TRI</t>
  </si>
  <si>
    <t>Benchmark Name : NIFTY AUTO TRI</t>
  </si>
  <si>
    <t>Benchmark Name : PRICE OF SILVER</t>
  </si>
  <si>
    <t>Benchmark Name : BSE 200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</si>
</sst>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yy;@"/>
    <numFmt numFmtId="165" formatCode="_(* #,##0_);_(* \(#,##0\);_(* &quot;-&quot;??_);_(@_)"/>
    <numFmt numFmtId="166" formatCode="mmmm\ dd\,\ yyyy"/>
  </numFmts>
  <fonts count="16"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s>
  <cellStyleXfs count="8">
    <xf numFmtId="0" fontId="0" fillId="0" borderId="0"/>
    <xf numFmtId="43" fontId="4"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cellStyleXfs>
  <cellXfs count="86">
    <xf numFmtId="0" fontId="0" fillId="0" borderId="0" xfId="0"/>
    <xf numFmtId="0" fontId="7" fillId="0" borderId="0" xfId="0" applyFont="1"/>
    <xf numFmtId="0" fontId="8" fillId="0" borderId="0" xfId="0" applyFont="1"/>
    <xf numFmtId="164"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4" fontId="10" fillId="0" borderId="0" xfId="0" applyNumberFormat="1" applyFont="1"/>
    <xf numFmtId="43" fontId="10" fillId="0" borderId="0" xfId="1" applyFont="1"/>
    <xf numFmtId="43" fontId="8" fillId="0" borderId="0" xfId="1" applyFont="1"/>
    <xf numFmtId="43" fontId="2" fillId="0" borderId="2" xfId="1" applyFont="1" applyFill="1" applyBorder="1" applyAlignment="1">
      <alignment vertical="center" wrapText="1"/>
    </xf>
    <xf numFmtId="165" fontId="10" fillId="0" borderId="0" xfId="1" applyNumberFormat="1" applyFont="1"/>
    <xf numFmtId="165" fontId="8" fillId="0" borderId="0" xfId="1" applyNumberFormat="1" applyFont="1"/>
    <xf numFmtId="165" fontId="2" fillId="0" borderId="2" xfId="1" applyNumberFormat="1" applyFont="1" applyFill="1" applyBorder="1" applyAlignment="1">
      <alignment vertical="center"/>
    </xf>
    <xf numFmtId="165" fontId="8" fillId="0" borderId="7" xfId="1" applyNumberFormat="1" applyFont="1" applyBorder="1"/>
    <xf numFmtId="165" fontId="8" fillId="0" borderId="9" xfId="1" applyNumberFormat="1" applyFont="1" applyBorder="1"/>
    <xf numFmtId="165" fontId="8" fillId="0" borderId="8" xfId="1" applyNumberFormat="1" applyFont="1" applyBorder="1"/>
    <xf numFmtId="0" fontId="11" fillId="0" borderId="0" xfId="0" applyFont="1"/>
    <xf numFmtId="166" fontId="12" fillId="0" borderId="0" xfId="0" applyNumberFormat="1" applyFont="1" applyAlignment="1">
      <alignment horizontal="left"/>
    </xf>
    <xf numFmtId="43" fontId="8" fillId="0" borderId="7" xfId="1" applyFont="1" applyBorder="1" applyAlignment="1">
      <alignment horizontal="right"/>
    </xf>
    <xf numFmtId="43" fontId="8" fillId="0" borderId="9" xfId="1" applyFont="1" applyBorder="1" applyAlignment="1">
      <alignment horizontal="right"/>
    </xf>
    <xf numFmtId="43" fontId="2" fillId="2" borderId="1" xfId="1" applyFont="1" applyFill="1" applyBorder="1" applyAlignment="1">
      <alignment horizontal="right"/>
    </xf>
    <xf numFmtId="43" fontId="7" fillId="0" borderId="4" xfId="1" applyFont="1" applyBorder="1" applyAlignment="1">
      <alignment horizontal="right"/>
    </xf>
    <xf numFmtId="0" fontId="6" fillId="0" borderId="0" xfId="0" applyFont="1"/>
    <xf numFmtId="0" fontId="10" fillId="2" borderId="0" xfId="4" applyFont="1" applyFill="1"/>
    <xf numFmtId="43" fontId="2" fillId="0" borderId="5" xfId="1" applyFont="1" applyFill="1" applyBorder="1" applyAlignment="1">
      <alignment vertical="center"/>
    </xf>
    <xf numFmtId="43" fontId="8" fillId="0" borderId="10" xfId="1" applyFont="1" applyBorder="1"/>
    <xf numFmtId="43" fontId="8" fillId="0" borderId="11" xfId="1" applyFont="1" applyBorder="1"/>
    <xf numFmtId="43" fontId="8" fillId="0" borderId="12" xfId="1" applyFont="1" applyBorder="1"/>
    <xf numFmtId="4" fontId="2" fillId="0" borderId="6" xfId="6" applyNumberFormat="1" applyFont="1" applyBorder="1" applyAlignment="1">
      <alignment vertical="center" wrapText="1"/>
    </xf>
    <xf numFmtId="164" fontId="8" fillId="0" borderId="13" xfId="0" applyNumberFormat="1" applyFont="1" applyBorder="1"/>
    <xf numFmtId="164" fontId="8" fillId="0" borderId="14" xfId="0" applyNumberFormat="1" applyFont="1" applyBorder="1"/>
    <xf numFmtId="164" fontId="8" fillId="0" borderId="15" xfId="0" applyNumberFormat="1" applyFont="1" applyBorder="1"/>
    <xf numFmtId="0" fontId="3" fillId="0" borderId="0" xfId="0" applyFont="1" applyAlignment="1">
      <alignment vertical="top"/>
    </xf>
    <xf numFmtId="43"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43" fontId="7" fillId="0" borderId="1" xfId="1" applyFont="1" applyBorder="1" applyAlignment="1">
      <alignment vertical="center"/>
    </xf>
    <xf numFmtId="43" fontId="7" fillId="0" borderId="1" xfId="1" applyFont="1" applyBorder="1" applyAlignment="1">
      <alignment vertical="center" wrapText="1"/>
    </xf>
    <xf numFmtId="0" fontId="8" fillId="0" borderId="1" xfId="0" applyFont="1" applyBorder="1"/>
    <xf numFmtId="43" fontId="8" fillId="0" borderId="1" xfId="1" applyFont="1" applyBorder="1"/>
    <xf numFmtId="0" fontId="7" fillId="0" borderId="1" xfId="0" applyFont="1" applyBorder="1"/>
    <xf numFmtId="43" fontId="7" fillId="0" borderId="1" xfId="1" applyFont="1" applyBorder="1"/>
    <xf numFmtId="0" fontId="14" fillId="0" borderId="0" xfId="0" applyFont="1"/>
    <xf numFmtId="43"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43" fontId="14" fillId="0" borderId="0" xfId="1" applyFont="1" applyFill="1"/>
    <xf numFmtId="43" fontId="7" fillId="0" borderId="1" xfId="1" applyFont="1" applyFill="1" applyBorder="1" applyAlignment="1">
      <alignment vertical="center"/>
    </xf>
    <xf numFmtId="43" fontId="7" fillId="0" borderId="1" xfId="1" applyFont="1" applyFill="1" applyBorder="1" applyAlignment="1">
      <alignment vertical="center" wrapText="1"/>
    </xf>
    <xf numFmtId="0" fontId="8" fillId="0" borderId="1" xfId="0" applyFont="1" applyBorder="1" applyAlignment="1">
      <alignment vertical="center"/>
    </xf>
    <xf numFmtId="43" fontId="8" fillId="0" borderId="1" xfId="1" applyFont="1" applyFill="1" applyBorder="1" applyAlignment="1">
      <alignment vertical="center"/>
    </xf>
    <xf numFmtId="43" fontId="8" fillId="0" borderId="1" xfId="1" applyFont="1" applyFill="1" applyBorder="1" applyAlignment="1">
      <alignment vertical="center" wrapText="1"/>
    </xf>
    <xf numFmtId="43" fontId="8" fillId="0" borderId="1" xfId="1" applyFont="1" applyFill="1" applyBorder="1"/>
    <xf numFmtId="43" fontId="7" fillId="0" borderId="1" xfId="1" applyFont="1" applyFill="1" applyBorder="1"/>
    <xf numFmtId="165" fontId="7" fillId="0" borderId="0" xfId="1" applyNumberFormat="1" applyFont="1"/>
    <xf numFmtId="43" fontId="2" fillId="0" borderId="5" xfId="1" applyFont="1" applyFill="1" applyBorder="1" applyAlignment="1">
      <alignment vertical="center" wrapText="1"/>
    </xf>
    <xf numFmtId="164" fontId="8" fillId="0" borderId="15" xfId="0" applyNumberFormat="1" applyFont="1" applyBorder="1" applyAlignment="1">
      <alignment wrapText="1"/>
    </xf>
    <xf numFmtId="165" fontId="8" fillId="0" borderId="0" xfId="1" applyNumberFormat="1" applyFont="1" applyFill="1"/>
    <xf numFmtId="43" fontId="8" fillId="0" borderId="0" xfId="1" applyFont="1" applyFill="1"/>
    <xf numFmtId="43" fontId="5" fillId="0" borderId="11" xfId="3" applyNumberFormat="1" applyBorder="1" applyAlignment="1" applyProtection="1"/>
    <xf numFmtId="43" fontId="7" fillId="0" borderId="12" xfId="1" applyFont="1" applyBorder="1"/>
    <xf numFmtId="43" fontId="7" fillId="0" borderId="12" xfId="1" applyFont="1" applyFill="1" applyBorder="1"/>
    <xf numFmtId="0" fontId="15" fillId="3" borderId="0" xfId="0" applyFont="1" applyFill="1"/>
    <xf numFmtId="165" fontId="8" fillId="3" borderId="0" xfId="1" applyNumberFormat="1" applyFont="1" applyFill="1"/>
    <xf numFmtId="0" fontId="13"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7" applyFont="1" applyFill="1" applyBorder="1" applyAlignment="1" applyProtection="1">
      <alignment wrapText="1"/>
      <protection locked="0"/>
    </xf>
  </cellXfs>
  <cellStyles count="8">
    <cellStyle name="Comma" xfId="1" builtinId="3"/>
    <cellStyle name="Comma 2" xfId="2" xr:uid="{BF8B5E35-3173-4789-83AA-EB901D36CF21}"/>
    <cellStyle name="Hyperlink" xfId="3" builtinId="8"/>
    <cellStyle name="Hyperlink 2" xfId="7" xr:uid="{2908FB7E-6677-40CA-A4FA-5AB51A7E0AC3}"/>
    <cellStyle name="Normal" xfId="0" builtinId="0"/>
    <cellStyle name="Normal 2" xfId="4" xr:uid="{4F805BF1-DB8F-41A5-8BCC-764B332B4E47}"/>
    <cellStyle name="Percent 2" xfId="5" xr:uid="{9AE37A73-1753-4155-8ACC-BFFFF0891F08}"/>
    <cellStyle name="Style 1" xfId="6" xr:uid="{95B7D7C4-3CED-4F81-BE5A-89B004890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1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1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1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3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33.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5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1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6.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6.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6.jpg"/></Relationships>
</file>

<file path=xl/drawings/_rels/drawing7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3.jpg"/></Relationships>
</file>

<file path=xl/drawings/_rels/drawing7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6.jpg"/></Relationships>
</file>

<file path=xl/drawings/_rels/drawing8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9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0.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115</xdr:row>
      <xdr:rowOff>0</xdr:rowOff>
    </xdr:from>
    <xdr:to>
      <xdr:col>2</xdr:col>
      <xdr:colOff>2608633</xdr:colOff>
      <xdr:row>122</xdr:row>
      <xdr:rowOff>57173</xdr:rowOff>
    </xdr:to>
    <xdr:pic>
      <xdr:nvPicPr>
        <xdr:cNvPr id="2" name="Picture 1">
          <a:extLst>
            <a:ext uri="{FF2B5EF4-FFF2-40B4-BE49-F238E27FC236}">
              <a16:creationId xmlns:a16="http://schemas.microsoft.com/office/drawing/2014/main" id="{D9ADB6BB-3B25-4773-9654-CA146FC051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389167"/>
          <a:ext cx="2608633" cy="1390673"/>
        </a:xfrm>
        <a:prstGeom prst="rect">
          <a:avLst/>
        </a:prstGeom>
      </xdr:spPr>
    </xdr:pic>
    <xdr:clientData/>
  </xdr:twoCellAnchor>
  <xdr:twoCellAnchor editAs="oneCell">
    <xdr:from>
      <xdr:col>4</xdr:col>
      <xdr:colOff>0</xdr:colOff>
      <xdr:row>115</xdr:row>
      <xdr:rowOff>0</xdr:rowOff>
    </xdr:from>
    <xdr:to>
      <xdr:col>5</xdr:col>
      <xdr:colOff>1016064</xdr:colOff>
      <xdr:row>122</xdr:row>
      <xdr:rowOff>57173</xdr:rowOff>
    </xdr:to>
    <xdr:pic>
      <xdr:nvPicPr>
        <xdr:cNvPr id="3" name="Picture 2">
          <a:extLst>
            <a:ext uri="{FF2B5EF4-FFF2-40B4-BE49-F238E27FC236}">
              <a16:creationId xmlns:a16="http://schemas.microsoft.com/office/drawing/2014/main" id="{419D52F8-C86A-42F0-B7E0-E394C3D913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389167"/>
          <a:ext cx="2592981" cy="1390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2608633</xdr:colOff>
      <xdr:row>169</xdr:row>
      <xdr:rowOff>57173</xdr:rowOff>
    </xdr:to>
    <xdr:pic>
      <xdr:nvPicPr>
        <xdr:cNvPr id="2" name="Picture 1">
          <a:extLst>
            <a:ext uri="{FF2B5EF4-FFF2-40B4-BE49-F238E27FC236}">
              <a16:creationId xmlns:a16="http://schemas.microsoft.com/office/drawing/2014/main" id="{2283AC33-E721-413E-9FA3-B53074709D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294917"/>
          <a:ext cx="2608633" cy="1390673"/>
        </a:xfrm>
        <a:prstGeom prst="rect">
          <a:avLst/>
        </a:prstGeom>
      </xdr:spPr>
    </xdr:pic>
    <xdr:clientData/>
  </xdr:twoCellAnchor>
  <xdr:twoCellAnchor editAs="oneCell">
    <xdr:from>
      <xdr:col>4</xdr:col>
      <xdr:colOff>0</xdr:colOff>
      <xdr:row>162</xdr:row>
      <xdr:rowOff>0</xdr:rowOff>
    </xdr:from>
    <xdr:to>
      <xdr:col>5</xdr:col>
      <xdr:colOff>1016064</xdr:colOff>
      <xdr:row>169</xdr:row>
      <xdr:rowOff>57173</xdr:rowOff>
    </xdr:to>
    <xdr:pic>
      <xdr:nvPicPr>
        <xdr:cNvPr id="3" name="Picture 2">
          <a:extLst>
            <a:ext uri="{FF2B5EF4-FFF2-40B4-BE49-F238E27FC236}">
              <a16:creationId xmlns:a16="http://schemas.microsoft.com/office/drawing/2014/main" id="{2DA01409-6E70-4EDE-9882-045D35CA29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294917"/>
          <a:ext cx="2592981" cy="1390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2608633</xdr:colOff>
      <xdr:row>140</xdr:row>
      <xdr:rowOff>57173</xdr:rowOff>
    </xdr:to>
    <xdr:pic>
      <xdr:nvPicPr>
        <xdr:cNvPr id="2" name="Picture 1">
          <a:extLst>
            <a:ext uri="{FF2B5EF4-FFF2-40B4-BE49-F238E27FC236}">
              <a16:creationId xmlns:a16="http://schemas.microsoft.com/office/drawing/2014/main" id="{7AA7D62E-6C81-42DC-A0E8-001E42B30D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738667"/>
          <a:ext cx="2608633" cy="1390673"/>
        </a:xfrm>
        <a:prstGeom prst="rect">
          <a:avLst/>
        </a:prstGeom>
      </xdr:spPr>
    </xdr:pic>
    <xdr:clientData/>
  </xdr:twoCellAnchor>
  <xdr:twoCellAnchor editAs="oneCell">
    <xdr:from>
      <xdr:col>4</xdr:col>
      <xdr:colOff>0</xdr:colOff>
      <xdr:row>133</xdr:row>
      <xdr:rowOff>0</xdr:rowOff>
    </xdr:from>
    <xdr:to>
      <xdr:col>5</xdr:col>
      <xdr:colOff>1016064</xdr:colOff>
      <xdr:row>140</xdr:row>
      <xdr:rowOff>57173</xdr:rowOff>
    </xdr:to>
    <xdr:pic>
      <xdr:nvPicPr>
        <xdr:cNvPr id="3" name="Picture 2">
          <a:extLst>
            <a:ext uri="{FF2B5EF4-FFF2-40B4-BE49-F238E27FC236}">
              <a16:creationId xmlns:a16="http://schemas.microsoft.com/office/drawing/2014/main" id="{5A4527AB-2F3C-4662-851A-CFA43E69DE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738667"/>
          <a:ext cx="2592981" cy="1390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2608633</xdr:colOff>
      <xdr:row>111</xdr:row>
      <xdr:rowOff>57173</xdr:rowOff>
    </xdr:to>
    <xdr:pic>
      <xdr:nvPicPr>
        <xdr:cNvPr id="2" name="Picture 1">
          <a:extLst>
            <a:ext uri="{FF2B5EF4-FFF2-40B4-BE49-F238E27FC236}">
              <a16:creationId xmlns:a16="http://schemas.microsoft.com/office/drawing/2014/main" id="{276C6781-6F84-452F-8F3F-1E06F86889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214167"/>
          <a:ext cx="2608633" cy="1390673"/>
        </a:xfrm>
        <a:prstGeom prst="rect">
          <a:avLst/>
        </a:prstGeom>
      </xdr:spPr>
    </xdr:pic>
    <xdr:clientData/>
  </xdr:twoCellAnchor>
  <xdr:twoCellAnchor editAs="oneCell">
    <xdr:from>
      <xdr:col>4</xdr:col>
      <xdr:colOff>0</xdr:colOff>
      <xdr:row>104</xdr:row>
      <xdr:rowOff>0</xdr:rowOff>
    </xdr:from>
    <xdr:to>
      <xdr:col>5</xdr:col>
      <xdr:colOff>1016064</xdr:colOff>
      <xdr:row>111</xdr:row>
      <xdr:rowOff>57173</xdr:rowOff>
    </xdr:to>
    <xdr:pic>
      <xdr:nvPicPr>
        <xdr:cNvPr id="3" name="Picture 2">
          <a:extLst>
            <a:ext uri="{FF2B5EF4-FFF2-40B4-BE49-F238E27FC236}">
              <a16:creationId xmlns:a16="http://schemas.microsoft.com/office/drawing/2014/main" id="{6F2173FA-4E36-43E6-8EF2-1B2E8EB1FE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214167"/>
          <a:ext cx="2592981" cy="13906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177</xdr:row>
      <xdr:rowOff>0</xdr:rowOff>
    </xdr:from>
    <xdr:to>
      <xdr:col>2</xdr:col>
      <xdr:colOff>2608633</xdr:colOff>
      <xdr:row>184</xdr:row>
      <xdr:rowOff>57173</xdr:rowOff>
    </xdr:to>
    <xdr:pic>
      <xdr:nvPicPr>
        <xdr:cNvPr id="2" name="Picture 1">
          <a:extLst>
            <a:ext uri="{FF2B5EF4-FFF2-40B4-BE49-F238E27FC236}">
              <a16:creationId xmlns:a16="http://schemas.microsoft.com/office/drawing/2014/main" id="{825BC4BF-4583-484A-A4DB-9F767FF07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120667"/>
          <a:ext cx="2608633" cy="1390673"/>
        </a:xfrm>
        <a:prstGeom prst="rect">
          <a:avLst/>
        </a:prstGeom>
      </xdr:spPr>
    </xdr:pic>
    <xdr:clientData/>
  </xdr:twoCellAnchor>
  <xdr:twoCellAnchor editAs="oneCell">
    <xdr:from>
      <xdr:col>4</xdr:col>
      <xdr:colOff>0</xdr:colOff>
      <xdr:row>177</xdr:row>
      <xdr:rowOff>0</xdr:rowOff>
    </xdr:from>
    <xdr:to>
      <xdr:col>5</xdr:col>
      <xdr:colOff>1016064</xdr:colOff>
      <xdr:row>184</xdr:row>
      <xdr:rowOff>57173</xdr:rowOff>
    </xdr:to>
    <xdr:pic>
      <xdr:nvPicPr>
        <xdr:cNvPr id="3" name="Picture 2">
          <a:extLst>
            <a:ext uri="{FF2B5EF4-FFF2-40B4-BE49-F238E27FC236}">
              <a16:creationId xmlns:a16="http://schemas.microsoft.com/office/drawing/2014/main" id="{8368D0A8-7268-4ABE-95EE-38BDBD367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120667"/>
          <a:ext cx="2592981" cy="1390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2639936</xdr:colOff>
      <xdr:row>101</xdr:row>
      <xdr:rowOff>101556</xdr:rowOff>
    </xdr:to>
    <xdr:pic>
      <xdr:nvPicPr>
        <xdr:cNvPr id="2" name="Picture 1">
          <a:extLst>
            <a:ext uri="{FF2B5EF4-FFF2-40B4-BE49-F238E27FC236}">
              <a16:creationId xmlns:a16="http://schemas.microsoft.com/office/drawing/2014/main" id="{C4CC963C-D637-4C77-9B74-07581971F9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639936" cy="1435056"/>
        </a:xfrm>
        <a:prstGeom prst="rect">
          <a:avLst/>
        </a:prstGeom>
      </xdr:spPr>
    </xdr:pic>
    <xdr:clientData/>
  </xdr:twoCellAnchor>
  <xdr:twoCellAnchor editAs="oneCell">
    <xdr:from>
      <xdr:col>4</xdr:col>
      <xdr:colOff>0</xdr:colOff>
      <xdr:row>94</xdr:row>
      <xdr:rowOff>0</xdr:rowOff>
    </xdr:from>
    <xdr:to>
      <xdr:col>5</xdr:col>
      <xdr:colOff>1036933</xdr:colOff>
      <xdr:row>101</xdr:row>
      <xdr:rowOff>62104</xdr:rowOff>
    </xdr:to>
    <xdr:pic>
      <xdr:nvPicPr>
        <xdr:cNvPr id="3" name="Picture 2">
          <a:extLst>
            <a:ext uri="{FF2B5EF4-FFF2-40B4-BE49-F238E27FC236}">
              <a16:creationId xmlns:a16="http://schemas.microsoft.com/office/drawing/2014/main" id="{2D848D0B-E116-4D6E-86F1-ED50BC3483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613850" cy="13956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2608633</xdr:colOff>
      <xdr:row>129</xdr:row>
      <xdr:rowOff>57173</xdr:rowOff>
    </xdr:to>
    <xdr:pic>
      <xdr:nvPicPr>
        <xdr:cNvPr id="2" name="Picture 1">
          <a:extLst>
            <a:ext uri="{FF2B5EF4-FFF2-40B4-BE49-F238E27FC236}">
              <a16:creationId xmlns:a16="http://schemas.microsoft.com/office/drawing/2014/main" id="{EC93C749-AE98-4FE5-9DEA-26674F0F2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643167"/>
          <a:ext cx="2608633" cy="1390673"/>
        </a:xfrm>
        <a:prstGeom prst="rect">
          <a:avLst/>
        </a:prstGeom>
      </xdr:spPr>
    </xdr:pic>
    <xdr:clientData/>
  </xdr:twoCellAnchor>
  <xdr:twoCellAnchor editAs="oneCell">
    <xdr:from>
      <xdr:col>4</xdr:col>
      <xdr:colOff>0</xdr:colOff>
      <xdr:row>122</xdr:row>
      <xdr:rowOff>0</xdr:rowOff>
    </xdr:from>
    <xdr:to>
      <xdr:col>5</xdr:col>
      <xdr:colOff>1016064</xdr:colOff>
      <xdr:row>129</xdr:row>
      <xdr:rowOff>57173</xdr:rowOff>
    </xdr:to>
    <xdr:pic>
      <xdr:nvPicPr>
        <xdr:cNvPr id="3" name="Picture 2">
          <a:extLst>
            <a:ext uri="{FF2B5EF4-FFF2-40B4-BE49-F238E27FC236}">
              <a16:creationId xmlns:a16="http://schemas.microsoft.com/office/drawing/2014/main" id="{067800B1-BAB1-4032-A796-4E43C7BA28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643167"/>
          <a:ext cx="2592981" cy="13906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2608633</xdr:colOff>
      <xdr:row>113</xdr:row>
      <xdr:rowOff>57173</xdr:rowOff>
    </xdr:to>
    <xdr:pic>
      <xdr:nvPicPr>
        <xdr:cNvPr id="2" name="Picture 1">
          <a:extLst>
            <a:ext uri="{FF2B5EF4-FFF2-40B4-BE49-F238E27FC236}">
              <a16:creationId xmlns:a16="http://schemas.microsoft.com/office/drawing/2014/main" id="{9A9896DC-F37C-4545-AEFA-A1BD6A22AF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595167"/>
          <a:ext cx="2608633" cy="1390673"/>
        </a:xfrm>
        <a:prstGeom prst="rect">
          <a:avLst/>
        </a:prstGeom>
      </xdr:spPr>
    </xdr:pic>
    <xdr:clientData/>
  </xdr:twoCellAnchor>
  <xdr:twoCellAnchor editAs="oneCell">
    <xdr:from>
      <xdr:col>4</xdr:col>
      <xdr:colOff>0</xdr:colOff>
      <xdr:row>106</xdr:row>
      <xdr:rowOff>0</xdr:rowOff>
    </xdr:from>
    <xdr:to>
      <xdr:col>5</xdr:col>
      <xdr:colOff>1016064</xdr:colOff>
      <xdr:row>113</xdr:row>
      <xdr:rowOff>57173</xdr:rowOff>
    </xdr:to>
    <xdr:pic>
      <xdr:nvPicPr>
        <xdr:cNvPr id="3" name="Picture 2">
          <a:extLst>
            <a:ext uri="{FF2B5EF4-FFF2-40B4-BE49-F238E27FC236}">
              <a16:creationId xmlns:a16="http://schemas.microsoft.com/office/drawing/2014/main" id="{B12D6F59-3CD4-41E4-959E-1AAE02667A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595167"/>
          <a:ext cx="2592981" cy="13906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2608633</xdr:colOff>
      <xdr:row>110</xdr:row>
      <xdr:rowOff>57173</xdr:rowOff>
    </xdr:to>
    <xdr:pic>
      <xdr:nvPicPr>
        <xdr:cNvPr id="2" name="Picture 1">
          <a:extLst>
            <a:ext uri="{FF2B5EF4-FFF2-40B4-BE49-F238E27FC236}">
              <a16:creationId xmlns:a16="http://schemas.microsoft.com/office/drawing/2014/main" id="{C374FDE5-DFD7-4335-8F64-D40A9EA09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023667"/>
          <a:ext cx="2608633" cy="1390673"/>
        </a:xfrm>
        <a:prstGeom prst="rect">
          <a:avLst/>
        </a:prstGeom>
      </xdr:spPr>
    </xdr:pic>
    <xdr:clientData/>
  </xdr:twoCellAnchor>
  <xdr:twoCellAnchor editAs="oneCell">
    <xdr:from>
      <xdr:col>4</xdr:col>
      <xdr:colOff>0</xdr:colOff>
      <xdr:row>103</xdr:row>
      <xdr:rowOff>0</xdr:rowOff>
    </xdr:from>
    <xdr:to>
      <xdr:col>5</xdr:col>
      <xdr:colOff>1016064</xdr:colOff>
      <xdr:row>110</xdr:row>
      <xdr:rowOff>57173</xdr:rowOff>
    </xdr:to>
    <xdr:pic>
      <xdr:nvPicPr>
        <xdr:cNvPr id="3" name="Picture 2">
          <a:extLst>
            <a:ext uri="{FF2B5EF4-FFF2-40B4-BE49-F238E27FC236}">
              <a16:creationId xmlns:a16="http://schemas.microsoft.com/office/drawing/2014/main" id="{FB872992-2C65-4B68-9F23-CF57A7988B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023667"/>
          <a:ext cx="2592981" cy="13906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181</xdr:row>
      <xdr:rowOff>0</xdr:rowOff>
    </xdr:from>
    <xdr:to>
      <xdr:col>2</xdr:col>
      <xdr:colOff>2608633</xdr:colOff>
      <xdr:row>188</xdr:row>
      <xdr:rowOff>57173</xdr:rowOff>
    </xdr:to>
    <xdr:pic>
      <xdr:nvPicPr>
        <xdr:cNvPr id="2" name="Picture 1">
          <a:extLst>
            <a:ext uri="{FF2B5EF4-FFF2-40B4-BE49-F238E27FC236}">
              <a16:creationId xmlns:a16="http://schemas.microsoft.com/office/drawing/2014/main" id="{D5C968D4-5784-428C-8C74-29B88502A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5030833"/>
          <a:ext cx="2608633" cy="1390673"/>
        </a:xfrm>
        <a:prstGeom prst="rect">
          <a:avLst/>
        </a:prstGeom>
      </xdr:spPr>
    </xdr:pic>
    <xdr:clientData/>
  </xdr:twoCellAnchor>
  <xdr:twoCellAnchor editAs="oneCell">
    <xdr:from>
      <xdr:col>4</xdr:col>
      <xdr:colOff>0</xdr:colOff>
      <xdr:row>181</xdr:row>
      <xdr:rowOff>0</xdr:rowOff>
    </xdr:from>
    <xdr:to>
      <xdr:col>5</xdr:col>
      <xdr:colOff>1016064</xdr:colOff>
      <xdr:row>188</xdr:row>
      <xdr:rowOff>57173</xdr:rowOff>
    </xdr:to>
    <xdr:pic>
      <xdr:nvPicPr>
        <xdr:cNvPr id="3" name="Picture 2">
          <a:extLst>
            <a:ext uri="{FF2B5EF4-FFF2-40B4-BE49-F238E27FC236}">
              <a16:creationId xmlns:a16="http://schemas.microsoft.com/office/drawing/2014/main" id="{ED141589-C8C5-48B2-9184-CEEF3C2266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5030833"/>
          <a:ext cx="2592981" cy="13906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528BEB5B-9CF2-4785-B1E3-A1280B2A68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3EDF91D2-6F3B-44F9-8D16-35F627DA5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2639936</xdr:colOff>
      <xdr:row>119</xdr:row>
      <xdr:rowOff>101556</xdr:rowOff>
    </xdr:to>
    <xdr:pic>
      <xdr:nvPicPr>
        <xdr:cNvPr id="2" name="Picture 1">
          <a:extLst>
            <a:ext uri="{FF2B5EF4-FFF2-40B4-BE49-F238E27FC236}">
              <a16:creationId xmlns:a16="http://schemas.microsoft.com/office/drawing/2014/main" id="{E26A4E21-8912-4BDA-99F6-E5E4B18F00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738167"/>
          <a:ext cx="2639936" cy="1435056"/>
        </a:xfrm>
        <a:prstGeom prst="rect">
          <a:avLst/>
        </a:prstGeom>
      </xdr:spPr>
    </xdr:pic>
    <xdr:clientData/>
  </xdr:twoCellAnchor>
  <xdr:twoCellAnchor editAs="oneCell">
    <xdr:from>
      <xdr:col>4</xdr:col>
      <xdr:colOff>0</xdr:colOff>
      <xdr:row>112</xdr:row>
      <xdr:rowOff>0</xdr:rowOff>
    </xdr:from>
    <xdr:to>
      <xdr:col>5</xdr:col>
      <xdr:colOff>1016064</xdr:colOff>
      <xdr:row>119</xdr:row>
      <xdr:rowOff>81830</xdr:rowOff>
    </xdr:to>
    <xdr:pic>
      <xdr:nvPicPr>
        <xdr:cNvPr id="3" name="Picture 2">
          <a:extLst>
            <a:ext uri="{FF2B5EF4-FFF2-40B4-BE49-F238E27FC236}">
              <a16:creationId xmlns:a16="http://schemas.microsoft.com/office/drawing/2014/main" id="{A653BECF-61FF-492D-95B3-53F9040BE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738167"/>
          <a:ext cx="2592981" cy="14153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2608632</xdr:colOff>
      <xdr:row>85</xdr:row>
      <xdr:rowOff>121282</xdr:rowOff>
    </xdr:to>
    <xdr:pic>
      <xdr:nvPicPr>
        <xdr:cNvPr id="2" name="Picture 1">
          <a:extLst>
            <a:ext uri="{FF2B5EF4-FFF2-40B4-BE49-F238E27FC236}">
              <a16:creationId xmlns:a16="http://schemas.microsoft.com/office/drawing/2014/main" id="{AE6F2E3A-8CAA-442B-A988-F44F2D946D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08632" cy="1454782"/>
        </a:xfrm>
        <a:prstGeom prst="rect">
          <a:avLst/>
        </a:prstGeom>
      </xdr:spPr>
    </xdr:pic>
    <xdr:clientData/>
  </xdr:twoCellAnchor>
  <xdr:twoCellAnchor editAs="oneCell">
    <xdr:from>
      <xdr:col>4</xdr:col>
      <xdr:colOff>0</xdr:colOff>
      <xdr:row>78</xdr:row>
      <xdr:rowOff>0</xdr:rowOff>
    </xdr:from>
    <xdr:to>
      <xdr:col>5</xdr:col>
      <xdr:colOff>1063020</xdr:colOff>
      <xdr:row>85</xdr:row>
      <xdr:rowOff>57173</xdr:rowOff>
    </xdr:to>
    <xdr:pic>
      <xdr:nvPicPr>
        <xdr:cNvPr id="3" name="Picture 2">
          <a:extLst>
            <a:ext uri="{FF2B5EF4-FFF2-40B4-BE49-F238E27FC236}">
              <a16:creationId xmlns:a16="http://schemas.microsoft.com/office/drawing/2014/main" id="{933BACD0-E200-4431-9CCB-234B8B1D0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639937" cy="139067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2639936</xdr:colOff>
      <xdr:row>127</xdr:row>
      <xdr:rowOff>101556</xdr:rowOff>
    </xdr:to>
    <xdr:pic>
      <xdr:nvPicPr>
        <xdr:cNvPr id="2" name="Picture 1">
          <a:extLst>
            <a:ext uri="{FF2B5EF4-FFF2-40B4-BE49-F238E27FC236}">
              <a16:creationId xmlns:a16="http://schemas.microsoft.com/office/drawing/2014/main" id="{93622633-2C43-4A97-8C0B-762694B62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611417"/>
          <a:ext cx="2639936" cy="1435056"/>
        </a:xfrm>
        <a:prstGeom prst="rect">
          <a:avLst/>
        </a:prstGeom>
      </xdr:spPr>
    </xdr:pic>
    <xdr:clientData/>
  </xdr:twoCellAnchor>
  <xdr:twoCellAnchor editAs="oneCell">
    <xdr:from>
      <xdr:col>4</xdr:col>
      <xdr:colOff>0</xdr:colOff>
      <xdr:row>120</xdr:row>
      <xdr:rowOff>0</xdr:rowOff>
    </xdr:from>
    <xdr:to>
      <xdr:col>5</xdr:col>
      <xdr:colOff>1036933</xdr:colOff>
      <xdr:row>127</xdr:row>
      <xdr:rowOff>62104</xdr:rowOff>
    </xdr:to>
    <xdr:pic>
      <xdr:nvPicPr>
        <xdr:cNvPr id="3" name="Picture 2">
          <a:extLst>
            <a:ext uri="{FF2B5EF4-FFF2-40B4-BE49-F238E27FC236}">
              <a16:creationId xmlns:a16="http://schemas.microsoft.com/office/drawing/2014/main" id="{2C0F3100-E3D8-494D-9F72-A00211143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611417"/>
          <a:ext cx="2613850" cy="13956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2</xdr:col>
      <xdr:colOff>2671241</xdr:colOff>
      <xdr:row>147</xdr:row>
      <xdr:rowOff>141008</xdr:rowOff>
    </xdr:to>
    <xdr:pic>
      <xdr:nvPicPr>
        <xdr:cNvPr id="2" name="Picture 1">
          <a:extLst>
            <a:ext uri="{FF2B5EF4-FFF2-40B4-BE49-F238E27FC236}">
              <a16:creationId xmlns:a16="http://schemas.microsoft.com/office/drawing/2014/main" id="{ADAE2FE4-59B6-4D96-8D78-69FC443E59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072167"/>
          <a:ext cx="2671241" cy="1474508"/>
        </a:xfrm>
        <a:prstGeom prst="rect">
          <a:avLst/>
        </a:prstGeom>
      </xdr:spPr>
    </xdr:pic>
    <xdr:clientData/>
  </xdr:twoCellAnchor>
  <xdr:twoCellAnchor editAs="oneCell">
    <xdr:from>
      <xdr:col>4</xdr:col>
      <xdr:colOff>0</xdr:colOff>
      <xdr:row>140</xdr:row>
      <xdr:rowOff>0</xdr:rowOff>
    </xdr:from>
    <xdr:to>
      <xdr:col>5</xdr:col>
      <xdr:colOff>1047367</xdr:colOff>
      <xdr:row>147</xdr:row>
      <xdr:rowOff>116350</xdr:rowOff>
    </xdr:to>
    <xdr:pic>
      <xdr:nvPicPr>
        <xdr:cNvPr id="3" name="Picture 2">
          <a:extLst>
            <a:ext uri="{FF2B5EF4-FFF2-40B4-BE49-F238E27FC236}">
              <a16:creationId xmlns:a16="http://schemas.microsoft.com/office/drawing/2014/main" id="{B039C570-4BAC-4B62-8E94-A2A062DA1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072167"/>
          <a:ext cx="2624284" cy="1449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2613851</xdr:colOff>
      <xdr:row>93</xdr:row>
      <xdr:rowOff>67036</xdr:rowOff>
    </xdr:to>
    <xdr:pic>
      <xdr:nvPicPr>
        <xdr:cNvPr id="2" name="Picture 1">
          <a:extLst>
            <a:ext uri="{FF2B5EF4-FFF2-40B4-BE49-F238E27FC236}">
              <a16:creationId xmlns:a16="http://schemas.microsoft.com/office/drawing/2014/main" id="{AA314443-EA50-4A95-B9F9-88733ED0D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13851" cy="1400536"/>
        </a:xfrm>
        <a:prstGeom prst="rect">
          <a:avLst/>
        </a:prstGeom>
      </xdr:spPr>
    </xdr:pic>
    <xdr:clientData/>
  </xdr:twoCellAnchor>
  <xdr:twoCellAnchor editAs="oneCell">
    <xdr:from>
      <xdr:col>4</xdr:col>
      <xdr:colOff>0</xdr:colOff>
      <xdr:row>86</xdr:row>
      <xdr:rowOff>0</xdr:rowOff>
    </xdr:from>
    <xdr:to>
      <xdr:col>5</xdr:col>
      <xdr:colOff>1036933</xdr:colOff>
      <xdr:row>93</xdr:row>
      <xdr:rowOff>62104</xdr:rowOff>
    </xdr:to>
    <xdr:pic>
      <xdr:nvPicPr>
        <xdr:cNvPr id="3" name="Picture 2">
          <a:extLst>
            <a:ext uri="{FF2B5EF4-FFF2-40B4-BE49-F238E27FC236}">
              <a16:creationId xmlns:a16="http://schemas.microsoft.com/office/drawing/2014/main" id="{1C4713FC-4119-46D1-811A-156680CC8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613850" cy="139560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179</xdr:row>
      <xdr:rowOff>0</xdr:rowOff>
    </xdr:from>
    <xdr:to>
      <xdr:col>2</xdr:col>
      <xdr:colOff>2613851</xdr:colOff>
      <xdr:row>186</xdr:row>
      <xdr:rowOff>67036</xdr:rowOff>
    </xdr:to>
    <xdr:pic>
      <xdr:nvPicPr>
        <xdr:cNvPr id="2" name="Picture 1">
          <a:extLst>
            <a:ext uri="{FF2B5EF4-FFF2-40B4-BE49-F238E27FC236}">
              <a16:creationId xmlns:a16="http://schemas.microsoft.com/office/drawing/2014/main" id="{4443260C-958E-439D-B18D-AFD4E0BAD0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501667"/>
          <a:ext cx="2613851" cy="1400536"/>
        </a:xfrm>
        <a:prstGeom prst="rect">
          <a:avLst/>
        </a:prstGeom>
      </xdr:spPr>
    </xdr:pic>
    <xdr:clientData/>
  </xdr:twoCellAnchor>
  <xdr:twoCellAnchor editAs="oneCell">
    <xdr:from>
      <xdr:col>4</xdr:col>
      <xdr:colOff>0</xdr:colOff>
      <xdr:row>179</xdr:row>
      <xdr:rowOff>0</xdr:rowOff>
    </xdr:from>
    <xdr:to>
      <xdr:col>5</xdr:col>
      <xdr:colOff>1047367</xdr:colOff>
      <xdr:row>186</xdr:row>
      <xdr:rowOff>116350</xdr:rowOff>
    </xdr:to>
    <xdr:pic>
      <xdr:nvPicPr>
        <xdr:cNvPr id="3" name="Picture 2">
          <a:extLst>
            <a:ext uri="{FF2B5EF4-FFF2-40B4-BE49-F238E27FC236}">
              <a16:creationId xmlns:a16="http://schemas.microsoft.com/office/drawing/2014/main" id="{3115085F-6640-471B-B396-201A4BAACE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501667"/>
          <a:ext cx="2624284" cy="1449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2624284</xdr:colOff>
      <xdr:row>118</xdr:row>
      <xdr:rowOff>42378</xdr:rowOff>
    </xdr:to>
    <xdr:pic>
      <xdr:nvPicPr>
        <xdr:cNvPr id="2" name="Picture 1">
          <a:extLst>
            <a:ext uri="{FF2B5EF4-FFF2-40B4-BE49-F238E27FC236}">
              <a16:creationId xmlns:a16="http://schemas.microsoft.com/office/drawing/2014/main" id="{3A30D1AD-F10C-45B0-910C-4503A1FBB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624284" cy="1375878"/>
        </a:xfrm>
        <a:prstGeom prst="rect">
          <a:avLst/>
        </a:prstGeom>
      </xdr:spPr>
    </xdr:pic>
    <xdr:clientData/>
  </xdr:twoCellAnchor>
  <xdr:twoCellAnchor editAs="oneCell">
    <xdr:from>
      <xdr:col>4</xdr:col>
      <xdr:colOff>0</xdr:colOff>
      <xdr:row>111</xdr:row>
      <xdr:rowOff>0</xdr:rowOff>
    </xdr:from>
    <xdr:to>
      <xdr:col>5</xdr:col>
      <xdr:colOff>1016064</xdr:colOff>
      <xdr:row>118</xdr:row>
      <xdr:rowOff>81830</xdr:rowOff>
    </xdr:to>
    <xdr:pic>
      <xdr:nvPicPr>
        <xdr:cNvPr id="3" name="Picture 2">
          <a:extLst>
            <a:ext uri="{FF2B5EF4-FFF2-40B4-BE49-F238E27FC236}">
              <a16:creationId xmlns:a16="http://schemas.microsoft.com/office/drawing/2014/main" id="{C1719B90-A236-4BD7-AC34-FE258D5D24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592981" cy="14153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2608633</xdr:colOff>
      <xdr:row>111</xdr:row>
      <xdr:rowOff>57173</xdr:rowOff>
    </xdr:to>
    <xdr:pic>
      <xdr:nvPicPr>
        <xdr:cNvPr id="2" name="Picture 1">
          <a:extLst>
            <a:ext uri="{FF2B5EF4-FFF2-40B4-BE49-F238E27FC236}">
              <a16:creationId xmlns:a16="http://schemas.microsoft.com/office/drawing/2014/main" id="{F743B14A-C1BB-40F0-8D74-EAB0556A07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214167"/>
          <a:ext cx="2608633" cy="1390673"/>
        </a:xfrm>
        <a:prstGeom prst="rect">
          <a:avLst/>
        </a:prstGeom>
      </xdr:spPr>
    </xdr:pic>
    <xdr:clientData/>
  </xdr:twoCellAnchor>
  <xdr:twoCellAnchor editAs="oneCell">
    <xdr:from>
      <xdr:col>4</xdr:col>
      <xdr:colOff>0</xdr:colOff>
      <xdr:row>104</xdr:row>
      <xdr:rowOff>0</xdr:rowOff>
    </xdr:from>
    <xdr:to>
      <xdr:col>5</xdr:col>
      <xdr:colOff>1016064</xdr:colOff>
      <xdr:row>111</xdr:row>
      <xdr:rowOff>57173</xdr:rowOff>
    </xdr:to>
    <xdr:pic>
      <xdr:nvPicPr>
        <xdr:cNvPr id="3" name="Picture 2">
          <a:extLst>
            <a:ext uri="{FF2B5EF4-FFF2-40B4-BE49-F238E27FC236}">
              <a16:creationId xmlns:a16="http://schemas.microsoft.com/office/drawing/2014/main" id="{87163257-D772-4400-8B47-AC10E43610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214167"/>
          <a:ext cx="2592981" cy="13906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2</xdr:col>
      <xdr:colOff>2624284</xdr:colOff>
      <xdr:row>189</xdr:row>
      <xdr:rowOff>42378</xdr:rowOff>
    </xdr:to>
    <xdr:pic>
      <xdr:nvPicPr>
        <xdr:cNvPr id="2" name="Picture 1">
          <a:extLst>
            <a:ext uri="{FF2B5EF4-FFF2-40B4-BE49-F238E27FC236}">
              <a16:creationId xmlns:a16="http://schemas.microsoft.com/office/drawing/2014/main" id="{0693A2CB-C57B-4317-B88C-FF09DA192E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5073167"/>
          <a:ext cx="2624284" cy="1375878"/>
        </a:xfrm>
        <a:prstGeom prst="rect">
          <a:avLst/>
        </a:prstGeom>
      </xdr:spPr>
    </xdr:pic>
    <xdr:clientData/>
  </xdr:twoCellAnchor>
  <xdr:twoCellAnchor editAs="oneCell">
    <xdr:from>
      <xdr:col>4</xdr:col>
      <xdr:colOff>0</xdr:colOff>
      <xdr:row>182</xdr:row>
      <xdr:rowOff>0</xdr:rowOff>
    </xdr:from>
    <xdr:to>
      <xdr:col>5</xdr:col>
      <xdr:colOff>1016064</xdr:colOff>
      <xdr:row>189</xdr:row>
      <xdr:rowOff>81830</xdr:rowOff>
    </xdr:to>
    <xdr:pic>
      <xdr:nvPicPr>
        <xdr:cNvPr id="3" name="Picture 2">
          <a:extLst>
            <a:ext uri="{FF2B5EF4-FFF2-40B4-BE49-F238E27FC236}">
              <a16:creationId xmlns:a16="http://schemas.microsoft.com/office/drawing/2014/main" id="{8179EC42-E865-4A32-865C-58D4362570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5073167"/>
          <a:ext cx="2592981" cy="141533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2671241</xdr:colOff>
      <xdr:row>149</xdr:row>
      <xdr:rowOff>141008</xdr:rowOff>
    </xdr:to>
    <xdr:pic>
      <xdr:nvPicPr>
        <xdr:cNvPr id="2" name="Picture 1">
          <a:extLst>
            <a:ext uri="{FF2B5EF4-FFF2-40B4-BE49-F238E27FC236}">
              <a16:creationId xmlns:a16="http://schemas.microsoft.com/office/drawing/2014/main" id="{CD312ABA-4249-4952-AE1C-3B745A8F0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791833"/>
          <a:ext cx="2671241" cy="1474508"/>
        </a:xfrm>
        <a:prstGeom prst="rect">
          <a:avLst/>
        </a:prstGeom>
      </xdr:spPr>
    </xdr:pic>
    <xdr:clientData/>
  </xdr:twoCellAnchor>
  <xdr:twoCellAnchor editAs="oneCell">
    <xdr:from>
      <xdr:col>4</xdr:col>
      <xdr:colOff>0</xdr:colOff>
      <xdr:row>142</xdr:row>
      <xdr:rowOff>0</xdr:rowOff>
    </xdr:from>
    <xdr:to>
      <xdr:col>5</xdr:col>
      <xdr:colOff>1047367</xdr:colOff>
      <xdr:row>149</xdr:row>
      <xdr:rowOff>116350</xdr:rowOff>
    </xdr:to>
    <xdr:pic>
      <xdr:nvPicPr>
        <xdr:cNvPr id="3" name="Picture 2">
          <a:extLst>
            <a:ext uri="{FF2B5EF4-FFF2-40B4-BE49-F238E27FC236}">
              <a16:creationId xmlns:a16="http://schemas.microsoft.com/office/drawing/2014/main" id="{B9112006-6533-44F1-94D3-2D1C57761F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791833"/>
          <a:ext cx="2624284" cy="1449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2608633</xdr:colOff>
      <xdr:row>153</xdr:row>
      <xdr:rowOff>57173</xdr:rowOff>
    </xdr:to>
    <xdr:pic>
      <xdr:nvPicPr>
        <xdr:cNvPr id="2" name="Picture 1">
          <a:extLst>
            <a:ext uri="{FF2B5EF4-FFF2-40B4-BE49-F238E27FC236}">
              <a16:creationId xmlns:a16="http://schemas.microsoft.com/office/drawing/2014/main" id="{575202E4-FEBA-4791-BCC9-A524BE4D3C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289250"/>
          <a:ext cx="2608633" cy="1390673"/>
        </a:xfrm>
        <a:prstGeom prst="rect">
          <a:avLst/>
        </a:prstGeom>
      </xdr:spPr>
    </xdr:pic>
    <xdr:clientData/>
  </xdr:twoCellAnchor>
  <xdr:twoCellAnchor editAs="oneCell">
    <xdr:from>
      <xdr:col>4</xdr:col>
      <xdr:colOff>0</xdr:colOff>
      <xdr:row>146</xdr:row>
      <xdr:rowOff>0</xdr:rowOff>
    </xdr:from>
    <xdr:to>
      <xdr:col>5</xdr:col>
      <xdr:colOff>1016064</xdr:colOff>
      <xdr:row>153</xdr:row>
      <xdr:rowOff>57173</xdr:rowOff>
    </xdr:to>
    <xdr:pic>
      <xdr:nvPicPr>
        <xdr:cNvPr id="3" name="Picture 2">
          <a:extLst>
            <a:ext uri="{FF2B5EF4-FFF2-40B4-BE49-F238E27FC236}">
              <a16:creationId xmlns:a16="http://schemas.microsoft.com/office/drawing/2014/main" id="{9220DE0E-505E-4222-91D0-1F521F558D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289250"/>
          <a:ext cx="2592981" cy="139067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2613851</xdr:colOff>
      <xdr:row>80</xdr:row>
      <xdr:rowOff>67036</xdr:rowOff>
    </xdr:to>
    <xdr:pic>
      <xdr:nvPicPr>
        <xdr:cNvPr id="2" name="Picture 1">
          <a:extLst>
            <a:ext uri="{FF2B5EF4-FFF2-40B4-BE49-F238E27FC236}">
              <a16:creationId xmlns:a16="http://schemas.microsoft.com/office/drawing/2014/main" id="{EC138ECB-697D-4B50-AC22-DBA63E11B9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13851" cy="1400536"/>
        </a:xfrm>
        <a:prstGeom prst="rect">
          <a:avLst/>
        </a:prstGeom>
      </xdr:spPr>
    </xdr:pic>
    <xdr:clientData/>
  </xdr:twoCellAnchor>
  <xdr:twoCellAnchor editAs="oneCell">
    <xdr:from>
      <xdr:col>4</xdr:col>
      <xdr:colOff>0</xdr:colOff>
      <xdr:row>73</xdr:row>
      <xdr:rowOff>0</xdr:rowOff>
    </xdr:from>
    <xdr:to>
      <xdr:col>5</xdr:col>
      <xdr:colOff>1036933</xdr:colOff>
      <xdr:row>80</xdr:row>
      <xdr:rowOff>62104</xdr:rowOff>
    </xdr:to>
    <xdr:pic>
      <xdr:nvPicPr>
        <xdr:cNvPr id="3" name="Picture 2">
          <a:extLst>
            <a:ext uri="{FF2B5EF4-FFF2-40B4-BE49-F238E27FC236}">
              <a16:creationId xmlns:a16="http://schemas.microsoft.com/office/drawing/2014/main" id="{32412BCA-3B6B-4E1D-8D64-32F3138D7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613850" cy="139560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2608633</xdr:colOff>
      <xdr:row>106</xdr:row>
      <xdr:rowOff>57173</xdr:rowOff>
    </xdr:to>
    <xdr:pic>
      <xdr:nvPicPr>
        <xdr:cNvPr id="2" name="Picture 1">
          <a:extLst>
            <a:ext uri="{FF2B5EF4-FFF2-40B4-BE49-F238E27FC236}">
              <a16:creationId xmlns:a16="http://schemas.microsoft.com/office/drawing/2014/main" id="{1864E368-964E-437A-85DC-93EC96D73E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608633" cy="1390673"/>
        </a:xfrm>
        <a:prstGeom prst="rect">
          <a:avLst/>
        </a:prstGeom>
      </xdr:spPr>
    </xdr:pic>
    <xdr:clientData/>
  </xdr:twoCellAnchor>
  <xdr:twoCellAnchor editAs="oneCell">
    <xdr:from>
      <xdr:col>4</xdr:col>
      <xdr:colOff>0</xdr:colOff>
      <xdr:row>99</xdr:row>
      <xdr:rowOff>0</xdr:rowOff>
    </xdr:from>
    <xdr:to>
      <xdr:col>5</xdr:col>
      <xdr:colOff>1016064</xdr:colOff>
      <xdr:row>106</xdr:row>
      <xdr:rowOff>57173</xdr:rowOff>
    </xdr:to>
    <xdr:pic>
      <xdr:nvPicPr>
        <xdr:cNvPr id="3" name="Picture 2">
          <a:extLst>
            <a:ext uri="{FF2B5EF4-FFF2-40B4-BE49-F238E27FC236}">
              <a16:creationId xmlns:a16="http://schemas.microsoft.com/office/drawing/2014/main" id="{17BB6511-EEC6-4450-81BF-2FD664BA2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592981" cy="139067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2613851</xdr:colOff>
      <xdr:row>86</xdr:row>
      <xdr:rowOff>67036</xdr:rowOff>
    </xdr:to>
    <xdr:pic>
      <xdr:nvPicPr>
        <xdr:cNvPr id="2" name="Picture 1">
          <a:extLst>
            <a:ext uri="{FF2B5EF4-FFF2-40B4-BE49-F238E27FC236}">
              <a16:creationId xmlns:a16="http://schemas.microsoft.com/office/drawing/2014/main" id="{F3CFEEFC-77D8-4AEB-B5A4-46BD5115B8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790333"/>
          <a:ext cx="2613851" cy="1400536"/>
        </a:xfrm>
        <a:prstGeom prst="rect">
          <a:avLst/>
        </a:prstGeom>
      </xdr:spPr>
    </xdr:pic>
    <xdr:clientData/>
  </xdr:twoCellAnchor>
  <xdr:twoCellAnchor editAs="oneCell">
    <xdr:from>
      <xdr:col>4</xdr:col>
      <xdr:colOff>0</xdr:colOff>
      <xdr:row>79</xdr:row>
      <xdr:rowOff>0</xdr:rowOff>
    </xdr:from>
    <xdr:to>
      <xdr:col>5</xdr:col>
      <xdr:colOff>1036933</xdr:colOff>
      <xdr:row>86</xdr:row>
      <xdr:rowOff>62104</xdr:rowOff>
    </xdr:to>
    <xdr:pic>
      <xdr:nvPicPr>
        <xdr:cNvPr id="3" name="Picture 2">
          <a:extLst>
            <a:ext uri="{FF2B5EF4-FFF2-40B4-BE49-F238E27FC236}">
              <a16:creationId xmlns:a16="http://schemas.microsoft.com/office/drawing/2014/main" id="{9FFD5C43-72F5-4F28-B5B0-B61D04EF23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790333"/>
          <a:ext cx="2613850" cy="139560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2608633</xdr:colOff>
      <xdr:row>178</xdr:row>
      <xdr:rowOff>57173</xdr:rowOff>
    </xdr:to>
    <xdr:pic>
      <xdr:nvPicPr>
        <xdr:cNvPr id="2" name="Picture 1">
          <a:extLst>
            <a:ext uri="{FF2B5EF4-FFF2-40B4-BE49-F238E27FC236}">
              <a16:creationId xmlns:a16="http://schemas.microsoft.com/office/drawing/2014/main" id="{3DBC08F7-856A-4717-AC23-347604DD4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977667"/>
          <a:ext cx="2608633" cy="1390673"/>
        </a:xfrm>
        <a:prstGeom prst="rect">
          <a:avLst/>
        </a:prstGeom>
      </xdr:spPr>
    </xdr:pic>
    <xdr:clientData/>
  </xdr:twoCellAnchor>
  <xdr:twoCellAnchor editAs="oneCell">
    <xdr:from>
      <xdr:col>4</xdr:col>
      <xdr:colOff>0</xdr:colOff>
      <xdr:row>171</xdr:row>
      <xdr:rowOff>0</xdr:rowOff>
    </xdr:from>
    <xdr:to>
      <xdr:col>5</xdr:col>
      <xdr:colOff>1016064</xdr:colOff>
      <xdr:row>178</xdr:row>
      <xdr:rowOff>57173</xdr:rowOff>
    </xdr:to>
    <xdr:pic>
      <xdr:nvPicPr>
        <xdr:cNvPr id="3" name="Picture 2">
          <a:extLst>
            <a:ext uri="{FF2B5EF4-FFF2-40B4-BE49-F238E27FC236}">
              <a16:creationId xmlns:a16="http://schemas.microsoft.com/office/drawing/2014/main" id="{234F569C-1044-4322-A14B-D112A9936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977667"/>
          <a:ext cx="2592981" cy="139067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2608633</xdr:colOff>
      <xdr:row>178</xdr:row>
      <xdr:rowOff>57173</xdr:rowOff>
    </xdr:to>
    <xdr:pic>
      <xdr:nvPicPr>
        <xdr:cNvPr id="2" name="Picture 1">
          <a:extLst>
            <a:ext uri="{FF2B5EF4-FFF2-40B4-BE49-F238E27FC236}">
              <a16:creationId xmlns:a16="http://schemas.microsoft.com/office/drawing/2014/main" id="{21BEA6D3-2BAA-40E8-9B03-4B20615971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977667"/>
          <a:ext cx="2608633" cy="1390673"/>
        </a:xfrm>
        <a:prstGeom prst="rect">
          <a:avLst/>
        </a:prstGeom>
      </xdr:spPr>
    </xdr:pic>
    <xdr:clientData/>
  </xdr:twoCellAnchor>
  <xdr:twoCellAnchor editAs="oneCell">
    <xdr:from>
      <xdr:col>4</xdr:col>
      <xdr:colOff>0</xdr:colOff>
      <xdr:row>171</xdr:row>
      <xdr:rowOff>0</xdr:rowOff>
    </xdr:from>
    <xdr:to>
      <xdr:col>5</xdr:col>
      <xdr:colOff>989978</xdr:colOff>
      <xdr:row>178</xdr:row>
      <xdr:rowOff>57173</xdr:rowOff>
    </xdr:to>
    <xdr:pic>
      <xdr:nvPicPr>
        <xdr:cNvPr id="3" name="Picture 2">
          <a:extLst>
            <a:ext uri="{FF2B5EF4-FFF2-40B4-BE49-F238E27FC236}">
              <a16:creationId xmlns:a16="http://schemas.microsoft.com/office/drawing/2014/main" id="{FB0FF909-48AD-4787-874E-6D5D37D6D6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977667"/>
          <a:ext cx="2566895" cy="139067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2608633</xdr:colOff>
      <xdr:row>134</xdr:row>
      <xdr:rowOff>57173</xdr:rowOff>
    </xdr:to>
    <xdr:pic>
      <xdr:nvPicPr>
        <xdr:cNvPr id="2" name="Picture 1">
          <a:extLst>
            <a:ext uri="{FF2B5EF4-FFF2-40B4-BE49-F238E27FC236}">
              <a16:creationId xmlns:a16="http://schemas.microsoft.com/office/drawing/2014/main" id="{9B269F0B-7BAB-461E-948F-FF78EEDF84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648583"/>
          <a:ext cx="2608633" cy="1390673"/>
        </a:xfrm>
        <a:prstGeom prst="rect">
          <a:avLst/>
        </a:prstGeom>
      </xdr:spPr>
    </xdr:pic>
    <xdr:clientData/>
  </xdr:twoCellAnchor>
  <xdr:twoCellAnchor editAs="oneCell">
    <xdr:from>
      <xdr:col>4</xdr:col>
      <xdr:colOff>0</xdr:colOff>
      <xdr:row>127</xdr:row>
      <xdr:rowOff>0</xdr:rowOff>
    </xdr:from>
    <xdr:to>
      <xdr:col>5</xdr:col>
      <xdr:colOff>1016064</xdr:colOff>
      <xdr:row>134</xdr:row>
      <xdr:rowOff>57173</xdr:rowOff>
    </xdr:to>
    <xdr:pic>
      <xdr:nvPicPr>
        <xdr:cNvPr id="3" name="Picture 2">
          <a:extLst>
            <a:ext uri="{FF2B5EF4-FFF2-40B4-BE49-F238E27FC236}">
              <a16:creationId xmlns:a16="http://schemas.microsoft.com/office/drawing/2014/main" id="{BCE4DFB1-94E9-419D-A89D-DC1E81CA98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648583"/>
          <a:ext cx="2592981" cy="13906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567</xdr:row>
      <xdr:rowOff>0</xdr:rowOff>
    </xdr:from>
    <xdr:to>
      <xdr:col>2</xdr:col>
      <xdr:colOff>2608632</xdr:colOff>
      <xdr:row>574</xdr:row>
      <xdr:rowOff>121282</xdr:rowOff>
    </xdr:to>
    <xdr:pic>
      <xdr:nvPicPr>
        <xdr:cNvPr id="2" name="Picture 1">
          <a:extLst>
            <a:ext uri="{FF2B5EF4-FFF2-40B4-BE49-F238E27FC236}">
              <a16:creationId xmlns:a16="http://schemas.microsoft.com/office/drawing/2014/main" id="{058FB65B-F1D2-413A-82CB-9D135788F8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03261583"/>
          <a:ext cx="2608632" cy="1454782"/>
        </a:xfrm>
        <a:prstGeom prst="rect">
          <a:avLst/>
        </a:prstGeom>
      </xdr:spPr>
    </xdr:pic>
    <xdr:clientData/>
  </xdr:twoCellAnchor>
  <xdr:twoCellAnchor editAs="oneCell">
    <xdr:from>
      <xdr:col>4</xdr:col>
      <xdr:colOff>0</xdr:colOff>
      <xdr:row>567</xdr:row>
      <xdr:rowOff>0</xdr:rowOff>
    </xdr:from>
    <xdr:to>
      <xdr:col>5</xdr:col>
      <xdr:colOff>1063020</xdr:colOff>
      <xdr:row>574</xdr:row>
      <xdr:rowOff>57173</xdr:rowOff>
    </xdr:to>
    <xdr:pic>
      <xdr:nvPicPr>
        <xdr:cNvPr id="3" name="Picture 2">
          <a:extLst>
            <a:ext uri="{FF2B5EF4-FFF2-40B4-BE49-F238E27FC236}">
              <a16:creationId xmlns:a16="http://schemas.microsoft.com/office/drawing/2014/main" id="{4C8C8309-F21F-4E7F-8551-99BB115FE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03261583"/>
          <a:ext cx="2639937" cy="139067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2608633</xdr:colOff>
      <xdr:row>124</xdr:row>
      <xdr:rowOff>57173</xdr:rowOff>
    </xdr:to>
    <xdr:pic>
      <xdr:nvPicPr>
        <xdr:cNvPr id="2" name="Picture 1">
          <a:extLst>
            <a:ext uri="{FF2B5EF4-FFF2-40B4-BE49-F238E27FC236}">
              <a16:creationId xmlns:a16="http://schemas.microsoft.com/office/drawing/2014/main" id="{5E91139E-538B-41E0-9AE1-0E19B5CDA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91750"/>
          <a:ext cx="2608633" cy="1390673"/>
        </a:xfrm>
        <a:prstGeom prst="rect">
          <a:avLst/>
        </a:prstGeom>
      </xdr:spPr>
    </xdr:pic>
    <xdr:clientData/>
  </xdr:twoCellAnchor>
  <xdr:twoCellAnchor editAs="oneCell">
    <xdr:from>
      <xdr:col>4</xdr:col>
      <xdr:colOff>0</xdr:colOff>
      <xdr:row>117</xdr:row>
      <xdr:rowOff>0</xdr:rowOff>
    </xdr:from>
    <xdr:to>
      <xdr:col>5</xdr:col>
      <xdr:colOff>1016064</xdr:colOff>
      <xdr:row>124</xdr:row>
      <xdr:rowOff>57173</xdr:rowOff>
    </xdr:to>
    <xdr:pic>
      <xdr:nvPicPr>
        <xdr:cNvPr id="3" name="Picture 2">
          <a:extLst>
            <a:ext uri="{FF2B5EF4-FFF2-40B4-BE49-F238E27FC236}">
              <a16:creationId xmlns:a16="http://schemas.microsoft.com/office/drawing/2014/main" id="{61DA1AE7-2430-4428-B783-D16207F339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91750"/>
          <a:ext cx="2592981" cy="139067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2671241</xdr:colOff>
      <xdr:row>169</xdr:row>
      <xdr:rowOff>141008</xdr:rowOff>
    </xdr:to>
    <xdr:pic>
      <xdr:nvPicPr>
        <xdr:cNvPr id="2" name="Picture 1">
          <a:extLst>
            <a:ext uri="{FF2B5EF4-FFF2-40B4-BE49-F238E27FC236}">
              <a16:creationId xmlns:a16="http://schemas.microsoft.com/office/drawing/2014/main" id="{C40FC7CB-5658-4EBC-869C-511EAA71CD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570083"/>
          <a:ext cx="2671241" cy="1474508"/>
        </a:xfrm>
        <a:prstGeom prst="rect">
          <a:avLst/>
        </a:prstGeom>
      </xdr:spPr>
    </xdr:pic>
    <xdr:clientData/>
  </xdr:twoCellAnchor>
  <xdr:twoCellAnchor editAs="oneCell">
    <xdr:from>
      <xdr:col>4</xdr:col>
      <xdr:colOff>0</xdr:colOff>
      <xdr:row>162</xdr:row>
      <xdr:rowOff>0</xdr:rowOff>
    </xdr:from>
    <xdr:to>
      <xdr:col>5</xdr:col>
      <xdr:colOff>1047367</xdr:colOff>
      <xdr:row>169</xdr:row>
      <xdr:rowOff>116350</xdr:rowOff>
    </xdr:to>
    <xdr:pic>
      <xdr:nvPicPr>
        <xdr:cNvPr id="3" name="Picture 2">
          <a:extLst>
            <a:ext uri="{FF2B5EF4-FFF2-40B4-BE49-F238E27FC236}">
              <a16:creationId xmlns:a16="http://schemas.microsoft.com/office/drawing/2014/main" id="{BBB29C6A-1E9C-4133-959A-4095493B69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570083"/>
          <a:ext cx="2624284" cy="1449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2613851</xdr:colOff>
      <xdr:row>161</xdr:row>
      <xdr:rowOff>67036</xdr:rowOff>
    </xdr:to>
    <xdr:pic>
      <xdr:nvPicPr>
        <xdr:cNvPr id="2" name="Picture 1">
          <a:extLst>
            <a:ext uri="{FF2B5EF4-FFF2-40B4-BE49-F238E27FC236}">
              <a16:creationId xmlns:a16="http://schemas.microsoft.com/office/drawing/2014/main" id="{EE1C7908-BEED-42DE-9D28-229A475CC1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257750"/>
          <a:ext cx="2613851" cy="1400536"/>
        </a:xfrm>
        <a:prstGeom prst="rect">
          <a:avLst/>
        </a:prstGeom>
      </xdr:spPr>
    </xdr:pic>
    <xdr:clientData/>
  </xdr:twoCellAnchor>
  <xdr:twoCellAnchor editAs="oneCell">
    <xdr:from>
      <xdr:col>4</xdr:col>
      <xdr:colOff>0</xdr:colOff>
      <xdr:row>154</xdr:row>
      <xdr:rowOff>0</xdr:rowOff>
    </xdr:from>
    <xdr:to>
      <xdr:col>5</xdr:col>
      <xdr:colOff>1047367</xdr:colOff>
      <xdr:row>161</xdr:row>
      <xdr:rowOff>116350</xdr:rowOff>
    </xdr:to>
    <xdr:pic>
      <xdr:nvPicPr>
        <xdr:cNvPr id="3" name="Picture 2">
          <a:extLst>
            <a:ext uri="{FF2B5EF4-FFF2-40B4-BE49-F238E27FC236}">
              <a16:creationId xmlns:a16="http://schemas.microsoft.com/office/drawing/2014/main" id="{BF557189-C4E4-48F5-9FF3-B9C2BD0498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257750"/>
          <a:ext cx="2624284" cy="14498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2624284</xdr:colOff>
      <xdr:row>81</xdr:row>
      <xdr:rowOff>42378</xdr:rowOff>
    </xdr:to>
    <xdr:pic>
      <xdr:nvPicPr>
        <xdr:cNvPr id="2" name="Picture 1">
          <a:extLst>
            <a:ext uri="{FF2B5EF4-FFF2-40B4-BE49-F238E27FC236}">
              <a16:creationId xmlns:a16="http://schemas.microsoft.com/office/drawing/2014/main" id="{D9AA181E-2590-405C-AE1C-A68C64FD48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624284" cy="1375878"/>
        </a:xfrm>
        <a:prstGeom prst="rect">
          <a:avLst/>
        </a:prstGeom>
      </xdr:spPr>
    </xdr:pic>
    <xdr:clientData/>
  </xdr:twoCellAnchor>
  <xdr:twoCellAnchor editAs="oneCell">
    <xdr:from>
      <xdr:col>4</xdr:col>
      <xdr:colOff>0</xdr:colOff>
      <xdr:row>74</xdr:row>
      <xdr:rowOff>0</xdr:rowOff>
    </xdr:from>
    <xdr:to>
      <xdr:col>5</xdr:col>
      <xdr:colOff>989978</xdr:colOff>
      <xdr:row>81</xdr:row>
      <xdr:rowOff>57173</xdr:rowOff>
    </xdr:to>
    <xdr:pic>
      <xdr:nvPicPr>
        <xdr:cNvPr id="3" name="Picture 2">
          <a:extLst>
            <a:ext uri="{FF2B5EF4-FFF2-40B4-BE49-F238E27FC236}">
              <a16:creationId xmlns:a16="http://schemas.microsoft.com/office/drawing/2014/main" id="{AFD6DA63-A43F-460B-91E5-E64374CB0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566895" cy="139067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2608633</xdr:colOff>
      <xdr:row>104</xdr:row>
      <xdr:rowOff>57173</xdr:rowOff>
    </xdr:to>
    <xdr:pic>
      <xdr:nvPicPr>
        <xdr:cNvPr id="2" name="Picture 1">
          <a:extLst>
            <a:ext uri="{FF2B5EF4-FFF2-40B4-BE49-F238E27FC236}">
              <a16:creationId xmlns:a16="http://schemas.microsoft.com/office/drawing/2014/main" id="{845C3451-BE06-4803-A23F-F82662868C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880667"/>
          <a:ext cx="2608633" cy="1390673"/>
        </a:xfrm>
        <a:prstGeom prst="rect">
          <a:avLst/>
        </a:prstGeom>
      </xdr:spPr>
    </xdr:pic>
    <xdr:clientData/>
  </xdr:twoCellAnchor>
  <xdr:twoCellAnchor editAs="oneCell">
    <xdr:from>
      <xdr:col>4</xdr:col>
      <xdr:colOff>0</xdr:colOff>
      <xdr:row>97</xdr:row>
      <xdr:rowOff>0</xdr:rowOff>
    </xdr:from>
    <xdr:to>
      <xdr:col>5</xdr:col>
      <xdr:colOff>1016064</xdr:colOff>
      <xdr:row>104</xdr:row>
      <xdr:rowOff>57173</xdr:rowOff>
    </xdr:to>
    <xdr:pic>
      <xdr:nvPicPr>
        <xdr:cNvPr id="3" name="Picture 2">
          <a:extLst>
            <a:ext uri="{FF2B5EF4-FFF2-40B4-BE49-F238E27FC236}">
              <a16:creationId xmlns:a16="http://schemas.microsoft.com/office/drawing/2014/main" id="{6D78F6E6-E337-4A05-9F91-8C9B18CBF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880667"/>
          <a:ext cx="2592981" cy="139067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2624284</xdr:colOff>
      <xdr:row>80</xdr:row>
      <xdr:rowOff>42378</xdr:rowOff>
    </xdr:to>
    <xdr:pic>
      <xdr:nvPicPr>
        <xdr:cNvPr id="2" name="Picture 1">
          <a:extLst>
            <a:ext uri="{FF2B5EF4-FFF2-40B4-BE49-F238E27FC236}">
              <a16:creationId xmlns:a16="http://schemas.microsoft.com/office/drawing/2014/main" id="{4F75ECD0-5B37-41F8-B1FD-47D062034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24284" cy="1375878"/>
        </a:xfrm>
        <a:prstGeom prst="rect">
          <a:avLst/>
        </a:prstGeom>
      </xdr:spPr>
    </xdr:pic>
    <xdr:clientData/>
  </xdr:twoCellAnchor>
  <xdr:twoCellAnchor editAs="oneCell">
    <xdr:from>
      <xdr:col>4</xdr:col>
      <xdr:colOff>0</xdr:colOff>
      <xdr:row>73</xdr:row>
      <xdr:rowOff>0</xdr:rowOff>
    </xdr:from>
    <xdr:to>
      <xdr:col>5</xdr:col>
      <xdr:colOff>989978</xdr:colOff>
      <xdr:row>80</xdr:row>
      <xdr:rowOff>57173</xdr:rowOff>
    </xdr:to>
    <xdr:pic>
      <xdr:nvPicPr>
        <xdr:cNvPr id="3" name="Picture 2">
          <a:extLst>
            <a:ext uri="{FF2B5EF4-FFF2-40B4-BE49-F238E27FC236}">
              <a16:creationId xmlns:a16="http://schemas.microsoft.com/office/drawing/2014/main" id="{A5467A64-3C76-4143-8B4C-B6F65A4A4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566895" cy="139067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93AFF6AB-B97F-4CBB-B1D0-58784E7D4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A7932EAD-A31E-49C3-98CC-52EC94DBAC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2608633</xdr:colOff>
      <xdr:row>142</xdr:row>
      <xdr:rowOff>57173</xdr:rowOff>
    </xdr:to>
    <xdr:pic>
      <xdr:nvPicPr>
        <xdr:cNvPr id="2" name="Picture 1">
          <a:extLst>
            <a:ext uri="{FF2B5EF4-FFF2-40B4-BE49-F238E27FC236}">
              <a16:creationId xmlns:a16="http://schemas.microsoft.com/office/drawing/2014/main" id="{3DAA5568-228E-4BF8-A49D-94005B8738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214917"/>
          <a:ext cx="2608633" cy="1390673"/>
        </a:xfrm>
        <a:prstGeom prst="rect">
          <a:avLst/>
        </a:prstGeom>
      </xdr:spPr>
    </xdr:pic>
    <xdr:clientData/>
  </xdr:twoCellAnchor>
  <xdr:twoCellAnchor editAs="oneCell">
    <xdr:from>
      <xdr:col>4</xdr:col>
      <xdr:colOff>0</xdr:colOff>
      <xdr:row>135</xdr:row>
      <xdr:rowOff>0</xdr:rowOff>
    </xdr:from>
    <xdr:to>
      <xdr:col>5</xdr:col>
      <xdr:colOff>1016064</xdr:colOff>
      <xdr:row>142</xdr:row>
      <xdr:rowOff>57173</xdr:rowOff>
    </xdr:to>
    <xdr:pic>
      <xdr:nvPicPr>
        <xdr:cNvPr id="3" name="Picture 2">
          <a:extLst>
            <a:ext uri="{FF2B5EF4-FFF2-40B4-BE49-F238E27FC236}">
              <a16:creationId xmlns:a16="http://schemas.microsoft.com/office/drawing/2014/main" id="{DC5F1477-D144-4A17-8F60-A505878A12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214917"/>
          <a:ext cx="2592981" cy="139067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2613851</xdr:colOff>
      <xdr:row>125</xdr:row>
      <xdr:rowOff>67036</xdr:rowOff>
    </xdr:to>
    <xdr:pic>
      <xdr:nvPicPr>
        <xdr:cNvPr id="2" name="Picture 1">
          <a:extLst>
            <a:ext uri="{FF2B5EF4-FFF2-40B4-BE49-F238E27FC236}">
              <a16:creationId xmlns:a16="http://schemas.microsoft.com/office/drawing/2014/main" id="{ECFFAC60-D132-43AA-A489-1FC8452CAD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613851" cy="1400536"/>
        </a:xfrm>
        <a:prstGeom prst="rect">
          <a:avLst/>
        </a:prstGeom>
      </xdr:spPr>
    </xdr:pic>
    <xdr:clientData/>
  </xdr:twoCellAnchor>
  <xdr:twoCellAnchor editAs="oneCell">
    <xdr:from>
      <xdr:col>4</xdr:col>
      <xdr:colOff>0</xdr:colOff>
      <xdr:row>118</xdr:row>
      <xdr:rowOff>0</xdr:rowOff>
    </xdr:from>
    <xdr:to>
      <xdr:col>5</xdr:col>
      <xdr:colOff>1047367</xdr:colOff>
      <xdr:row>125</xdr:row>
      <xdr:rowOff>116350</xdr:rowOff>
    </xdr:to>
    <xdr:pic>
      <xdr:nvPicPr>
        <xdr:cNvPr id="3" name="Picture 2">
          <a:extLst>
            <a:ext uri="{FF2B5EF4-FFF2-40B4-BE49-F238E27FC236}">
              <a16:creationId xmlns:a16="http://schemas.microsoft.com/office/drawing/2014/main" id="{83D4DC3A-D1F2-4CDA-AA2A-7BFFFCF118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624284" cy="14498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2608633</xdr:colOff>
      <xdr:row>102</xdr:row>
      <xdr:rowOff>57173</xdr:rowOff>
    </xdr:to>
    <xdr:pic>
      <xdr:nvPicPr>
        <xdr:cNvPr id="2" name="Picture 1">
          <a:extLst>
            <a:ext uri="{FF2B5EF4-FFF2-40B4-BE49-F238E27FC236}">
              <a16:creationId xmlns:a16="http://schemas.microsoft.com/office/drawing/2014/main" id="{3C23711F-0E37-4607-BFC3-B7D0C04262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608633" cy="1390673"/>
        </a:xfrm>
        <a:prstGeom prst="rect">
          <a:avLst/>
        </a:prstGeom>
      </xdr:spPr>
    </xdr:pic>
    <xdr:clientData/>
  </xdr:twoCellAnchor>
  <xdr:twoCellAnchor editAs="oneCell">
    <xdr:from>
      <xdr:col>4</xdr:col>
      <xdr:colOff>0</xdr:colOff>
      <xdr:row>95</xdr:row>
      <xdr:rowOff>0</xdr:rowOff>
    </xdr:from>
    <xdr:to>
      <xdr:col>5</xdr:col>
      <xdr:colOff>1016064</xdr:colOff>
      <xdr:row>102</xdr:row>
      <xdr:rowOff>57173</xdr:rowOff>
    </xdr:to>
    <xdr:pic>
      <xdr:nvPicPr>
        <xdr:cNvPr id="3" name="Picture 2">
          <a:extLst>
            <a:ext uri="{FF2B5EF4-FFF2-40B4-BE49-F238E27FC236}">
              <a16:creationId xmlns:a16="http://schemas.microsoft.com/office/drawing/2014/main" id="{A3802C69-40D1-4278-9EAD-7F65C16D3B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592981" cy="139067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2608633</xdr:colOff>
      <xdr:row>103</xdr:row>
      <xdr:rowOff>57173</xdr:rowOff>
    </xdr:to>
    <xdr:pic>
      <xdr:nvPicPr>
        <xdr:cNvPr id="2" name="Picture 1">
          <a:extLst>
            <a:ext uri="{FF2B5EF4-FFF2-40B4-BE49-F238E27FC236}">
              <a16:creationId xmlns:a16="http://schemas.microsoft.com/office/drawing/2014/main" id="{9BCE2487-CBCB-4840-86E0-A1CDADE87E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690167"/>
          <a:ext cx="2608633" cy="1390673"/>
        </a:xfrm>
        <a:prstGeom prst="rect">
          <a:avLst/>
        </a:prstGeom>
      </xdr:spPr>
    </xdr:pic>
    <xdr:clientData/>
  </xdr:twoCellAnchor>
  <xdr:twoCellAnchor editAs="oneCell">
    <xdr:from>
      <xdr:col>4</xdr:col>
      <xdr:colOff>0</xdr:colOff>
      <xdr:row>96</xdr:row>
      <xdr:rowOff>0</xdr:rowOff>
    </xdr:from>
    <xdr:to>
      <xdr:col>5</xdr:col>
      <xdr:colOff>1016064</xdr:colOff>
      <xdr:row>103</xdr:row>
      <xdr:rowOff>57173</xdr:rowOff>
    </xdr:to>
    <xdr:pic>
      <xdr:nvPicPr>
        <xdr:cNvPr id="3" name="Picture 2">
          <a:extLst>
            <a:ext uri="{FF2B5EF4-FFF2-40B4-BE49-F238E27FC236}">
              <a16:creationId xmlns:a16="http://schemas.microsoft.com/office/drawing/2014/main" id="{155D3225-1CE7-4109-BAC9-AA082D613D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690167"/>
          <a:ext cx="2592981" cy="139067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2608633</xdr:colOff>
      <xdr:row>113</xdr:row>
      <xdr:rowOff>57173</xdr:rowOff>
    </xdr:to>
    <xdr:pic>
      <xdr:nvPicPr>
        <xdr:cNvPr id="2" name="Picture 1">
          <a:extLst>
            <a:ext uri="{FF2B5EF4-FFF2-40B4-BE49-F238E27FC236}">
              <a16:creationId xmlns:a16="http://schemas.microsoft.com/office/drawing/2014/main" id="{428797AF-FF49-4F42-8E02-25CC5E3837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563417"/>
          <a:ext cx="2608633" cy="1390673"/>
        </a:xfrm>
        <a:prstGeom prst="rect">
          <a:avLst/>
        </a:prstGeom>
      </xdr:spPr>
    </xdr:pic>
    <xdr:clientData/>
  </xdr:twoCellAnchor>
  <xdr:twoCellAnchor editAs="oneCell">
    <xdr:from>
      <xdr:col>4</xdr:col>
      <xdr:colOff>0</xdr:colOff>
      <xdr:row>106</xdr:row>
      <xdr:rowOff>0</xdr:rowOff>
    </xdr:from>
    <xdr:to>
      <xdr:col>5</xdr:col>
      <xdr:colOff>1016064</xdr:colOff>
      <xdr:row>113</xdr:row>
      <xdr:rowOff>57173</xdr:rowOff>
    </xdr:to>
    <xdr:pic>
      <xdr:nvPicPr>
        <xdr:cNvPr id="3" name="Picture 2">
          <a:extLst>
            <a:ext uri="{FF2B5EF4-FFF2-40B4-BE49-F238E27FC236}">
              <a16:creationId xmlns:a16="http://schemas.microsoft.com/office/drawing/2014/main" id="{5E9DA8E8-6003-4B9F-BD3A-88B52C925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563417"/>
          <a:ext cx="2592981" cy="139067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CA226BF1-4AD8-4998-AFF8-9F2A80521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4EF5B958-0A04-48A4-BC7B-9A982976BF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2608633</xdr:colOff>
      <xdr:row>90</xdr:row>
      <xdr:rowOff>57173</xdr:rowOff>
    </xdr:to>
    <xdr:pic>
      <xdr:nvPicPr>
        <xdr:cNvPr id="2" name="Picture 1">
          <a:extLst>
            <a:ext uri="{FF2B5EF4-FFF2-40B4-BE49-F238E27FC236}">
              <a16:creationId xmlns:a16="http://schemas.microsoft.com/office/drawing/2014/main" id="{38DEA1BE-0A49-462B-9238-043D67407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08633" cy="1390673"/>
        </a:xfrm>
        <a:prstGeom prst="rect">
          <a:avLst/>
        </a:prstGeom>
      </xdr:spPr>
    </xdr:pic>
    <xdr:clientData/>
  </xdr:twoCellAnchor>
  <xdr:twoCellAnchor editAs="oneCell">
    <xdr:from>
      <xdr:col>4</xdr:col>
      <xdr:colOff>0</xdr:colOff>
      <xdr:row>83</xdr:row>
      <xdr:rowOff>0</xdr:rowOff>
    </xdr:from>
    <xdr:to>
      <xdr:col>5</xdr:col>
      <xdr:colOff>1016064</xdr:colOff>
      <xdr:row>90</xdr:row>
      <xdr:rowOff>57173</xdr:rowOff>
    </xdr:to>
    <xdr:pic>
      <xdr:nvPicPr>
        <xdr:cNvPr id="3" name="Picture 2">
          <a:extLst>
            <a:ext uri="{FF2B5EF4-FFF2-40B4-BE49-F238E27FC236}">
              <a16:creationId xmlns:a16="http://schemas.microsoft.com/office/drawing/2014/main" id="{C92A016E-7E1C-4B32-9343-8D6005D8FE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592981" cy="139067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2608633</xdr:colOff>
      <xdr:row>178</xdr:row>
      <xdr:rowOff>57173</xdr:rowOff>
    </xdr:to>
    <xdr:pic>
      <xdr:nvPicPr>
        <xdr:cNvPr id="2" name="Picture 1">
          <a:extLst>
            <a:ext uri="{FF2B5EF4-FFF2-40B4-BE49-F238E27FC236}">
              <a16:creationId xmlns:a16="http://schemas.microsoft.com/office/drawing/2014/main" id="{DCF845BC-5031-470A-BE42-765CE66FBF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977667"/>
          <a:ext cx="2608633" cy="1390673"/>
        </a:xfrm>
        <a:prstGeom prst="rect">
          <a:avLst/>
        </a:prstGeom>
      </xdr:spPr>
    </xdr:pic>
    <xdr:clientData/>
  </xdr:twoCellAnchor>
  <xdr:twoCellAnchor editAs="oneCell">
    <xdr:from>
      <xdr:col>4</xdr:col>
      <xdr:colOff>0</xdr:colOff>
      <xdr:row>171</xdr:row>
      <xdr:rowOff>0</xdr:rowOff>
    </xdr:from>
    <xdr:to>
      <xdr:col>5</xdr:col>
      <xdr:colOff>1016064</xdr:colOff>
      <xdr:row>178</xdr:row>
      <xdr:rowOff>57173</xdr:rowOff>
    </xdr:to>
    <xdr:pic>
      <xdr:nvPicPr>
        <xdr:cNvPr id="3" name="Picture 2">
          <a:extLst>
            <a:ext uri="{FF2B5EF4-FFF2-40B4-BE49-F238E27FC236}">
              <a16:creationId xmlns:a16="http://schemas.microsoft.com/office/drawing/2014/main" id="{1CDB1066-2E18-407A-AD6D-E9C5C07DA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977667"/>
          <a:ext cx="2592981" cy="139067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310</xdr:row>
      <xdr:rowOff>0</xdr:rowOff>
    </xdr:from>
    <xdr:to>
      <xdr:col>2</xdr:col>
      <xdr:colOff>2639936</xdr:colOff>
      <xdr:row>317</xdr:row>
      <xdr:rowOff>101556</xdr:rowOff>
    </xdr:to>
    <xdr:pic>
      <xdr:nvPicPr>
        <xdr:cNvPr id="2" name="Picture 1">
          <a:extLst>
            <a:ext uri="{FF2B5EF4-FFF2-40B4-BE49-F238E27FC236}">
              <a16:creationId xmlns:a16="http://schemas.microsoft.com/office/drawing/2014/main" id="{F5180CB4-4876-4AF4-90B1-D10DCB24D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57795583"/>
          <a:ext cx="2639936" cy="1435056"/>
        </a:xfrm>
        <a:prstGeom prst="rect">
          <a:avLst/>
        </a:prstGeom>
      </xdr:spPr>
    </xdr:pic>
    <xdr:clientData/>
  </xdr:twoCellAnchor>
  <xdr:twoCellAnchor editAs="oneCell">
    <xdr:from>
      <xdr:col>4</xdr:col>
      <xdr:colOff>0</xdr:colOff>
      <xdr:row>310</xdr:row>
      <xdr:rowOff>0</xdr:rowOff>
    </xdr:from>
    <xdr:to>
      <xdr:col>5</xdr:col>
      <xdr:colOff>1036933</xdr:colOff>
      <xdr:row>317</xdr:row>
      <xdr:rowOff>62104</xdr:rowOff>
    </xdr:to>
    <xdr:pic>
      <xdr:nvPicPr>
        <xdr:cNvPr id="3" name="Picture 2">
          <a:extLst>
            <a:ext uri="{FF2B5EF4-FFF2-40B4-BE49-F238E27FC236}">
              <a16:creationId xmlns:a16="http://schemas.microsoft.com/office/drawing/2014/main" id="{A03447B0-817A-4849-9E36-F5A87E333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57795583"/>
          <a:ext cx="2613850" cy="139560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A1E4DB1B-8EC2-431E-A70A-25E7EC29C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F2C240D4-9A08-4953-816F-6D1645B772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2608633</xdr:colOff>
      <xdr:row>105</xdr:row>
      <xdr:rowOff>57173</xdr:rowOff>
    </xdr:to>
    <xdr:pic>
      <xdr:nvPicPr>
        <xdr:cNvPr id="2" name="Picture 1">
          <a:extLst>
            <a:ext uri="{FF2B5EF4-FFF2-40B4-BE49-F238E27FC236}">
              <a16:creationId xmlns:a16="http://schemas.microsoft.com/office/drawing/2014/main" id="{5F2C7A19-0490-4A66-8EC0-C1C433627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608633" cy="1390673"/>
        </a:xfrm>
        <a:prstGeom prst="rect">
          <a:avLst/>
        </a:prstGeom>
      </xdr:spPr>
    </xdr:pic>
    <xdr:clientData/>
  </xdr:twoCellAnchor>
  <xdr:twoCellAnchor editAs="oneCell">
    <xdr:from>
      <xdr:col>4</xdr:col>
      <xdr:colOff>0</xdr:colOff>
      <xdr:row>98</xdr:row>
      <xdr:rowOff>0</xdr:rowOff>
    </xdr:from>
    <xdr:to>
      <xdr:col>5</xdr:col>
      <xdr:colOff>1016064</xdr:colOff>
      <xdr:row>105</xdr:row>
      <xdr:rowOff>57173</xdr:rowOff>
    </xdr:to>
    <xdr:pic>
      <xdr:nvPicPr>
        <xdr:cNvPr id="3" name="Picture 2">
          <a:extLst>
            <a:ext uri="{FF2B5EF4-FFF2-40B4-BE49-F238E27FC236}">
              <a16:creationId xmlns:a16="http://schemas.microsoft.com/office/drawing/2014/main" id="{C987CF54-9A6D-4A14-BAE0-47CEA940F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592981" cy="139067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2613851</xdr:colOff>
      <xdr:row>79</xdr:row>
      <xdr:rowOff>67036</xdr:rowOff>
    </xdr:to>
    <xdr:pic>
      <xdr:nvPicPr>
        <xdr:cNvPr id="2" name="Picture 1">
          <a:extLst>
            <a:ext uri="{FF2B5EF4-FFF2-40B4-BE49-F238E27FC236}">
              <a16:creationId xmlns:a16="http://schemas.microsoft.com/office/drawing/2014/main" id="{C6FFC4E6-9E31-417B-B120-9137C7EB7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13851" cy="1400536"/>
        </a:xfrm>
        <a:prstGeom prst="rect">
          <a:avLst/>
        </a:prstGeom>
      </xdr:spPr>
    </xdr:pic>
    <xdr:clientData/>
  </xdr:twoCellAnchor>
  <xdr:twoCellAnchor editAs="oneCell">
    <xdr:from>
      <xdr:col>4</xdr:col>
      <xdr:colOff>0</xdr:colOff>
      <xdr:row>72</xdr:row>
      <xdr:rowOff>0</xdr:rowOff>
    </xdr:from>
    <xdr:to>
      <xdr:col>5</xdr:col>
      <xdr:colOff>1036933</xdr:colOff>
      <xdr:row>79</xdr:row>
      <xdr:rowOff>62104</xdr:rowOff>
    </xdr:to>
    <xdr:pic>
      <xdr:nvPicPr>
        <xdr:cNvPr id="3" name="Picture 2">
          <a:extLst>
            <a:ext uri="{FF2B5EF4-FFF2-40B4-BE49-F238E27FC236}">
              <a16:creationId xmlns:a16="http://schemas.microsoft.com/office/drawing/2014/main" id="{00F73BE5-6D8C-4FBD-B049-7E3447836A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613850" cy="139560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2608633</xdr:colOff>
      <xdr:row>102</xdr:row>
      <xdr:rowOff>57173</xdr:rowOff>
    </xdr:to>
    <xdr:pic>
      <xdr:nvPicPr>
        <xdr:cNvPr id="2" name="Picture 1">
          <a:extLst>
            <a:ext uri="{FF2B5EF4-FFF2-40B4-BE49-F238E27FC236}">
              <a16:creationId xmlns:a16="http://schemas.microsoft.com/office/drawing/2014/main" id="{4B9DEE07-4AD8-4BED-AF4E-EE7747C29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608633" cy="1390673"/>
        </a:xfrm>
        <a:prstGeom prst="rect">
          <a:avLst/>
        </a:prstGeom>
      </xdr:spPr>
    </xdr:pic>
    <xdr:clientData/>
  </xdr:twoCellAnchor>
  <xdr:twoCellAnchor editAs="oneCell">
    <xdr:from>
      <xdr:col>4</xdr:col>
      <xdr:colOff>0</xdr:colOff>
      <xdr:row>95</xdr:row>
      <xdr:rowOff>0</xdr:rowOff>
    </xdr:from>
    <xdr:to>
      <xdr:col>5</xdr:col>
      <xdr:colOff>1016064</xdr:colOff>
      <xdr:row>102</xdr:row>
      <xdr:rowOff>57173</xdr:rowOff>
    </xdr:to>
    <xdr:pic>
      <xdr:nvPicPr>
        <xdr:cNvPr id="3" name="Picture 2">
          <a:extLst>
            <a:ext uri="{FF2B5EF4-FFF2-40B4-BE49-F238E27FC236}">
              <a16:creationId xmlns:a16="http://schemas.microsoft.com/office/drawing/2014/main" id="{40203215-561F-4DF4-A2EB-74621FB986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592981" cy="139067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2608633</xdr:colOff>
      <xdr:row>106</xdr:row>
      <xdr:rowOff>57173</xdr:rowOff>
    </xdr:to>
    <xdr:pic>
      <xdr:nvPicPr>
        <xdr:cNvPr id="2" name="Picture 1">
          <a:extLst>
            <a:ext uri="{FF2B5EF4-FFF2-40B4-BE49-F238E27FC236}">
              <a16:creationId xmlns:a16="http://schemas.microsoft.com/office/drawing/2014/main" id="{06E7A1A9-E483-4A71-803F-289284F5D4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608633" cy="1390673"/>
        </a:xfrm>
        <a:prstGeom prst="rect">
          <a:avLst/>
        </a:prstGeom>
      </xdr:spPr>
    </xdr:pic>
    <xdr:clientData/>
  </xdr:twoCellAnchor>
  <xdr:twoCellAnchor editAs="oneCell">
    <xdr:from>
      <xdr:col>4</xdr:col>
      <xdr:colOff>0</xdr:colOff>
      <xdr:row>99</xdr:row>
      <xdr:rowOff>0</xdr:rowOff>
    </xdr:from>
    <xdr:to>
      <xdr:col>5</xdr:col>
      <xdr:colOff>1016064</xdr:colOff>
      <xdr:row>106</xdr:row>
      <xdr:rowOff>57173</xdr:rowOff>
    </xdr:to>
    <xdr:pic>
      <xdr:nvPicPr>
        <xdr:cNvPr id="3" name="Picture 2">
          <a:extLst>
            <a:ext uri="{FF2B5EF4-FFF2-40B4-BE49-F238E27FC236}">
              <a16:creationId xmlns:a16="http://schemas.microsoft.com/office/drawing/2014/main" id="{0DBF2EF6-5CA1-4C00-973C-D0FD6E667B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592981" cy="139067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2608633</xdr:colOff>
      <xdr:row>118</xdr:row>
      <xdr:rowOff>57173</xdr:rowOff>
    </xdr:to>
    <xdr:pic>
      <xdr:nvPicPr>
        <xdr:cNvPr id="2" name="Picture 1">
          <a:extLst>
            <a:ext uri="{FF2B5EF4-FFF2-40B4-BE49-F238E27FC236}">
              <a16:creationId xmlns:a16="http://schemas.microsoft.com/office/drawing/2014/main" id="{CD023D16-A589-411E-B60B-38C80C909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608633" cy="1390673"/>
        </a:xfrm>
        <a:prstGeom prst="rect">
          <a:avLst/>
        </a:prstGeom>
      </xdr:spPr>
    </xdr:pic>
    <xdr:clientData/>
  </xdr:twoCellAnchor>
  <xdr:twoCellAnchor editAs="oneCell">
    <xdr:from>
      <xdr:col>4</xdr:col>
      <xdr:colOff>0</xdr:colOff>
      <xdr:row>111</xdr:row>
      <xdr:rowOff>0</xdr:rowOff>
    </xdr:from>
    <xdr:to>
      <xdr:col>5</xdr:col>
      <xdr:colOff>1016064</xdr:colOff>
      <xdr:row>118</xdr:row>
      <xdr:rowOff>57173</xdr:rowOff>
    </xdr:to>
    <xdr:pic>
      <xdr:nvPicPr>
        <xdr:cNvPr id="3" name="Picture 2">
          <a:extLst>
            <a:ext uri="{FF2B5EF4-FFF2-40B4-BE49-F238E27FC236}">
              <a16:creationId xmlns:a16="http://schemas.microsoft.com/office/drawing/2014/main" id="{6975AA76-0BC0-4BFB-92F2-324DBF29B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592981" cy="139067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2608633</xdr:colOff>
      <xdr:row>127</xdr:row>
      <xdr:rowOff>57173</xdr:rowOff>
    </xdr:to>
    <xdr:pic>
      <xdr:nvPicPr>
        <xdr:cNvPr id="2" name="Picture 1">
          <a:extLst>
            <a:ext uri="{FF2B5EF4-FFF2-40B4-BE49-F238E27FC236}">
              <a16:creationId xmlns:a16="http://schemas.microsoft.com/office/drawing/2014/main" id="{16A69D2B-D3F0-4139-98BA-8755A2502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262167"/>
          <a:ext cx="2608633" cy="1390673"/>
        </a:xfrm>
        <a:prstGeom prst="rect">
          <a:avLst/>
        </a:prstGeom>
      </xdr:spPr>
    </xdr:pic>
    <xdr:clientData/>
  </xdr:twoCellAnchor>
  <xdr:twoCellAnchor editAs="oneCell">
    <xdr:from>
      <xdr:col>4</xdr:col>
      <xdr:colOff>0</xdr:colOff>
      <xdr:row>120</xdr:row>
      <xdr:rowOff>0</xdr:rowOff>
    </xdr:from>
    <xdr:to>
      <xdr:col>5</xdr:col>
      <xdr:colOff>1016064</xdr:colOff>
      <xdr:row>127</xdr:row>
      <xdr:rowOff>57173</xdr:rowOff>
    </xdr:to>
    <xdr:pic>
      <xdr:nvPicPr>
        <xdr:cNvPr id="3" name="Picture 2">
          <a:extLst>
            <a:ext uri="{FF2B5EF4-FFF2-40B4-BE49-F238E27FC236}">
              <a16:creationId xmlns:a16="http://schemas.microsoft.com/office/drawing/2014/main" id="{42BBABB2-1CCC-4292-8808-3F6C0E51FD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262167"/>
          <a:ext cx="2592981" cy="139067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4466E315-4427-40D4-ACA8-776D41AB6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9962D5BA-1819-4589-8F7F-E2DA11B91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2613851</xdr:colOff>
      <xdr:row>167</xdr:row>
      <xdr:rowOff>67036</xdr:rowOff>
    </xdr:to>
    <xdr:pic>
      <xdr:nvPicPr>
        <xdr:cNvPr id="2" name="Picture 1">
          <a:extLst>
            <a:ext uri="{FF2B5EF4-FFF2-40B4-BE49-F238E27FC236}">
              <a16:creationId xmlns:a16="http://schemas.microsoft.com/office/drawing/2014/main" id="{A762D5A4-21B6-49A2-9E3C-14FC4BFBD8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882167"/>
          <a:ext cx="2613851" cy="1400536"/>
        </a:xfrm>
        <a:prstGeom prst="rect">
          <a:avLst/>
        </a:prstGeom>
      </xdr:spPr>
    </xdr:pic>
    <xdr:clientData/>
  </xdr:twoCellAnchor>
  <xdr:twoCellAnchor editAs="oneCell">
    <xdr:from>
      <xdr:col>4</xdr:col>
      <xdr:colOff>0</xdr:colOff>
      <xdr:row>160</xdr:row>
      <xdr:rowOff>0</xdr:rowOff>
    </xdr:from>
    <xdr:to>
      <xdr:col>5</xdr:col>
      <xdr:colOff>1036933</xdr:colOff>
      <xdr:row>167</xdr:row>
      <xdr:rowOff>62104</xdr:rowOff>
    </xdr:to>
    <xdr:pic>
      <xdr:nvPicPr>
        <xdr:cNvPr id="3" name="Picture 2">
          <a:extLst>
            <a:ext uri="{FF2B5EF4-FFF2-40B4-BE49-F238E27FC236}">
              <a16:creationId xmlns:a16="http://schemas.microsoft.com/office/drawing/2014/main" id="{A9F212AA-7937-4DA4-8B79-A93925023B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882167"/>
          <a:ext cx="2613850" cy="139560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EE2D0BF3-A4D6-4F53-A960-B8E57141B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B13FFFE3-E6B4-4E3D-BB92-9A0417598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2613851</xdr:colOff>
      <xdr:row>91</xdr:row>
      <xdr:rowOff>67036</xdr:rowOff>
    </xdr:to>
    <xdr:pic>
      <xdr:nvPicPr>
        <xdr:cNvPr id="2" name="Picture 1">
          <a:extLst>
            <a:ext uri="{FF2B5EF4-FFF2-40B4-BE49-F238E27FC236}">
              <a16:creationId xmlns:a16="http://schemas.microsoft.com/office/drawing/2014/main" id="{F3F15AAC-14F2-4461-A844-85D309C1E0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13851" cy="1400536"/>
        </a:xfrm>
        <a:prstGeom prst="rect">
          <a:avLst/>
        </a:prstGeom>
      </xdr:spPr>
    </xdr:pic>
    <xdr:clientData/>
  </xdr:twoCellAnchor>
  <xdr:twoCellAnchor editAs="oneCell">
    <xdr:from>
      <xdr:col>4</xdr:col>
      <xdr:colOff>0</xdr:colOff>
      <xdr:row>84</xdr:row>
      <xdr:rowOff>0</xdr:rowOff>
    </xdr:from>
    <xdr:to>
      <xdr:col>5</xdr:col>
      <xdr:colOff>1036933</xdr:colOff>
      <xdr:row>91</xdr:row>
      <xdr:rowOff>62104</xdr:rowOff>
    </xdr:to>
    <xdr:pic>
      <xdr:nvPicPr>
        <xdr:cNvPr id="3" name="Picture 2">
          <a:extLst>
            <a:ext uri="{FF2B5EF4-FFF2-40B4-BE49-F238E27FC236}">
              <a16:creationId xmlns:a16="http://schemas.microsoft.com/office/drawing/2014/main" id="{5688A736-0F32-4346-9BE8-36387C6BF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613850" cy="139560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2613851</xdr:colOff>
      <xdr:row>89</xdr:row>
      <xdr:rowOff>67036</xdr:rowOff>
    </xdr:to>
    <xdr:pic>
      <xdr:nvPicPr>
        <xdr:cNvPr id="2" name="Picture 1">
          <a:extLst>
            <a:ext uri="{FF2B5EF4-FFF2-40B4-BE49-F238E27FC236}">
              <a16:creationId xmlns:a16="http://schemas.microsoft.com/office/drawing/2014/main" id="{ADCB3E80-7574-4306-B98A-7BD0F4C4BE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13851" cy="1400536"/>
        </a:xfrm>
        <a:prstGeom prst="rect">
          <a:avLst/>
        </a:prstGeom>
      </xdr:spPr>
    </xdr:pic>
    <xdr:clientData/>
  </xdr:twoCellAnchor>
  <xdr:twoCellAnchor editAs="oneCell">
    <xdr:from>
      <xdr:col>4</xdr:col>
      <xdr:colOff>0</xdr:colOff>
      <xdr:row>82</xdr:row>
      <xdr:rowOff>0</xdr:rowOff>
    </xdr:from>
    <xdr:to>
      <xdr:col>5</xdr:col>
      <xdr:colOff>1036933</xdr:colOff>
      <xdr:row>89</xdr:row>
      <xdr:rowOff>62104</xdr:rowOff>
    </xdr:to>
    <xdr:pic>
      <xdr:nvPicPr>
        <xdr:cNvPr id="3" name="Picture 2">
          <a:extLst>
            <a:ext uri="{FF2B5EF4-FFF2-40B4-BE49-F238E27FC236}">
              <a16:creationId xmlns:a16="http://schemas.microsoft.com/office/drawing/2014/main" id="{2EDE7711-D9AC-4330-A110-867744324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613850" cy="139560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2613851</xdr:colOff>
      <xdr:row>84</xdr:row>
      <xdr:rowOff>67036</xdr:rowOff>
    </xdr:to>
    <xdr:pic>
      <xdr:nvPicPr>
        <xdr:cNvPr id="2" name="Picture 1">
          <a:extLst>
            <a:ext uri="{FF2B5EF4-FFF2-40B4-BE49-F238E27FC236}">
              <a16:creationId xmlns:a16="http://schemas.microsoft.com/office/drawing/2014/main" id="{36176C31-6AD6-416E-B164-90BFAE2B4D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13851" cy="1400536"/>
        </a:xfrm>
        <a:prstGeom prst="rect">
          <a:avLst/>
        </a:prstGeom>
      </xdr:spPr>
    </xdr:pic>
    <xdr:clientData/>
  </xdr:twoCellAnchor>
  <xdr:twoCellAnchor editAs="oneCell">
    <xdr:from>
      <xdr:col>4</xdr:col>
      <xdr:colOff>0</xdr:colOff>
      <xdr:row>77</xdr:row>
      <xdr:rowOff>0</xdr:rowOff>
    </xdr:from>
    <xdr:to>
      <xdr:col>5</xdr:col>
      <xdr:colOff>1036933</xdr:colOff>
      <xdr:row>84</xdr:row>
      <xdr:rowOff>62104</xdr:rowOff>
    </xdr:to>
    <xdr:pic>
      <xdr:nvPicPr>
        <xdr:cNvPr id="3" name="Picture 2">
          <a:extLst>
            <a:ext uri="{FF2B5EF4-FFF2-40B4-BE49-F238E27FC236}">
              <a16:creationId xmlns:a16="http://schemas.microsoft.com/office/drawing/2014/main" id="{9052F528-7FEB-4FE2-9D25-7620695B53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613850" cy="139560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2608633</xdr:colOff>
      <xdr:row>117</xdr:row>
      <xdr:rowOff>57173</xdr:rowOff>
    </xdr:to>
    <xdr:pic>
      <xdr:nvPicPr>
        <xdr:cNvPr id="2" name="Picture 1">
          <a:extLst>
            <a:ext uri="{FF2B5EF4-FFF2-40B4-BE49-F238E27FC236}">
              <a16:creationId xmlns:a16="http://schemas.microsoft.com/office/drawing/2014/main" id="{645229D5-5912-42C2-BAC9-D79DA63F1B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357167"/>
          <a:ext cx="2608633" cy="1390673"/>
        </a:xfrm>
        <a:prstGeom prst="rect">
          <a:avLst/>
        </a:prstGeom>
      </xdr:spPr>
    </xdr:pic>
    <xdr:clientData/>
  </xdr:twoCellAnchor>
  <xdr:twoCellAnchor editAs="oneCell">
    <xdr:from>
      <xdr:col>4</xdr:col>
      <xdr:colOff>0</xdr:colOff>
      <xdr:row>110</xdr:row>
      <xdr:rowOff>0</xdr:rowOff>
    </xdr:from>
    <xdr:to>
      <xdr:col>5</xdr:col>
      <xdr:colOff>1016064</xdr:colOff>
      <xdr:row>117</xdr:row>
      <xdr:rowOff>57173</xdr:rowOff>
    </xdr:to>
    <xdr:pic>
      <xdr:nvPicPr>
        <xdr:cNvPr id="3" name="Picture 2">
          <a:extLst>
            <a:ext uri="{FF2B5EF4-FFF2-40B4-BE49-F238E27FC236}">
              <a16:creationId xmlns:a16="http://schemas.microsoft.com/office/drawing/2014/main" id="{6857AC3B-550F-4369-B7E0-7A2FFDA88D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357167"/>
          <a:ext cx="2592981" cy="139067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2671241</xdr:colOff>
      <xdr:row>104</xdr:row>
      <xdr:rowOff>141008</xdr:rowOff>
    </xdr:to>
    <xdr:pic>
      <xdr:nvPicPr>
        <xdr:cNvPr id="2" name="Picture 1">
          <a:extLst>
            <a:ext uri="{FF2B5EF4-FFF2-40B4-BE49-F238E27FC236}">
              <a16:creationId xmlns:a16="http://schemas.microsoft.com/office/drawing/2014/main" id="{A1064DB4-CD3A-4CA4-B788-987B031E5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431000"/>
          <a:ext cx="2671241" cy="1474508"/>
        </a:xfrm>
        <a:prstGeom prst="rect">
          <a:avLst/>
        </a:prstGeom>
      </xdr:spPr>
    </xdr:pic>
    <xdr:clientData/>
  </xdr:twoCellAnchor>
  <xdr:twoCellAnchor editAs="oneCell">
    <xdr:from>
      <xdr:col>4</xdr:col>
      <xdr:colOff>0</xdr:colOff>
      <xdr:row>97</xdr:row>
      <xdr:rowOff>0</xdr:rowOff>
    </xdr:from>
    <xdr:to>
      <xdr:col>5</xdr:col>
      <xdr:colOff>1047367</xdr:colOff>
      <xdr:row>104</xdr:row>
      <xdr:rowOff>116350</xdr:rowOff>
    </xdr:to>
    <xdr:pic>
      <xdr:nvPicPr>
        <xdr:cNvPr id="3" name="Picture 2">
          <a:extLst>
            <a:ext uri="{FF2B5EF4-FFF2-40B4-BE49-F238E27FC236}">
              <a16:creationId xmlns:a16="http://schemas.microsoft.com/office/drawing/2014/main" id="{0D4CDFEC-C675-47EF-B152-F270515FB0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431000"/>
          <a:ext cx="2624284" cy="144985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2608633</xdr:colOff>
      <xdr:row>88</xdr:row>
      <xdr:rowOff>57173</xdr:rowOff>
    </xdr:to>
    <xdr:pic>
      <xdr:nvPicPr>
        <xdr:cNvPr id="2" name="Picture 1">
          <a:extLst>
            <a:ext uri="{FF2B5EF4-FFF2-40B4-BE49-F238E27FC236}">
              <a16:creationId xmlns:a16="http://schemas.microsoft.com/office/drawing/2014/main" id="{9BD02228-1075-46BC-A128-97394FA97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08633" cy="1390673"/>
        </a:xfrm>
        <a:prstGeom prst="rect">
          <a:avLst/>
        </a:prstGeom>
      </xdr:spPr>
    </xdr:pic>
    <xdr:clientData/>
  </xdr:twoCellAnchor>
  <xdr:twoCellAnchor editAs="oneCell">
    <xdr:from>
      <xdr:col>4</xdr:col>
      <xdr:colOff>0</xdr:colOff>
      <xdr:row>81</xdr:row>
      <xdr:rowOff>0</xdr:rowOff>
    </xdr:from>
    <xdr:to>
      <xdr:col>5</xdr:col>
      <xdr:colOff>1016064</xdr:colOff>
      <xdr:row>88</xdr:row>
      <xdr:rowOff>57173</xdr:rowOff>
    </xdr:to>
    <xdr:pic>
      <xdr:nvPicPr>
        <xdr:cNvPr id="3" name="Picture 2">
          <a:extLst>
            <a:ext uri="{FF2B5EF4-FFF2-40B4-BE49-F238E27FC236}">
              <a16:creationId xmlns:a16="http://schemas.microsoft.com/office/drawing/2014/main" id="{8CA731EA-10B3-4EF5-9CB5-17E73FA64F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592981" cy="139067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2608633</xdr:colOff>
      <xdr:row>88</xdr:row>
      <xdr:rowOff>57173</xdr:rowOff>
    </xdr:to>
    <xdr:pic>
      <xdr:nvPicPr>
        <xdr:cNvPr id="2" name="Picture 1">
          <a:extLst>
            <a:ext uri="{FF2B5EF4-FFF2-40B4-BE49-F238E27FC236}">
              <a16:creationId xmlns:a16="http://schemas.microsoft.com/office/drawing/2014/main" id="{7DECB364-775F-44F4-92A1-F7E2ACB9E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08633" cy="1390673"/>
        </a:xfrm>
        <a:prstGeom prst="rect">
          <a:avLst/>
        </a:prstGeom>
      </xdr:spPr>
    </xdr:pic>
    <xdr:clientData/>
  </xdr:twoCellAnchor>
  <xdr:twoCellAnchor editAs="oneCell">
    <xdr:from>
      <xdr:col>4</xdr:col>
      <xdr:colOff>0</xdr:colOff>
      <xdr:row>81</xdr:row>
      <xdr:rowOff>0</xdr:rowOff>
    </xdr:from>
    <xdr:to>
      <xdr:col>5</xdr:col>
      <xdr:colOff>1016064</xdr:colOff>
      <xdr:row>88</xdr:row>
      <xdr:rowOff>57173</xdr:rowOff>
    </xdr:to>
    <xdr:pic>
      <xdr:nvPicPr>
        <xdr:cNvPr id="3" name="Picture 2">
          <a:extLst>
            <a:ext uri="{FF2B5EF4-FFF2-40B4-BE49-F238E27FC236}">
              <a16:creationId xmlns:a16="http://schemas.microsoft.com/office/drawing/2014/main" id="{BB5251DC-34C5-4711-BA69-9747200590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592981" cy="139067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BB53EBED-9D34-4399-B51F-CA137A02D8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80191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4BE47D50-35EA-4E5C-A877-FCD4AEA27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801917"/>
          <a:ext cx="2592981" cy="139067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2608633</xdr:colOff>
      <xdr:row>142</xdr:row>
      <xdr:rowOff>57173</xdr:rowOff>
    </xdr:to>
    <xdr:pic>
      <xdr:nvPicPr>
        <xdr:cNvPr id="2" name="Picture 1">
          <a:extLst>
            <a:ext uri="{FF2B5EF4-FFF2-40B4-BE49-F238E27FC236}">
              <a16:creationId xmlns:a16="http://schemas.microsoft.com/office/drawing/2014/main" id="{11777C90-D928-40A1-BC4C-45D4952FCA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458333"/>
          <a:ext cx="2608633" cy="1390673"/>
        </a:xfrm>
        <a:prstGeom prst="rect">
          <a:avLst/>
        </a:prstGeom>
      </xdr:spPr>
    </xdr:pic>
    <xdr:clientData/>
  </xdr:twoCellAnchor>
  <xdr:twoCellAnchor editAs="oneCell">
    <xdr:from>
      <xdr:col>4</xdr:col>
      <xdr:colOff>0</xdr:colOff>
      <xdr:row>135</xdr:row>
      <xdr:rowOff>0</xdr:rowOff>
    </xdr:from>
    <xdr:to>
      <xdr:col>5</xdr:col>
      <xdr:colOff>1016064</xdr:colOff>
      <xdr:row>142</xdr:row>
      <xdr:rowOff>57173</xdr:rowOff>
    </xdr:to>
    <xdr:pic>
      <xdr:nvPicPr>
        <xdr:cNvPr id="3" name="Picture 2">
          <a:extLst>
            <a:ext uri="{FF2B5EF4-FFF2-40B4-BE49-F238E27FC236}">
              <a16:creationId xmlns:a16="http://schemas.microsoft.com/office/drawing/2014/main" id="{F2443077-C6A9-43AF-AE15-BE29C406E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458333"/>
          <a:ext cx="2592981" cy="139067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2624284</xdr:colOff>
      <xdr:row>140</xdr:row>
      <xdr:rowOff>42378</xdr:rowOff>
    </xdr:to>
    <xdr:pic>
      <xdr:nvPicPr>
        <xdr:cNvPr id="2" name="Picture 1">
          <a:extLst>
            <a:ext uri="{FF2B5EF4-FFF2-40B4-BE49-F238E27FC236}">
              <a16:creationId xmlns:a16="http://schemas.microsoft.com/office/drawing/2014/main" id="{A2E89157-A3C8-4AD6-B5EA-8956B94D6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087917"/>
          <a:ext cx="2624284" cy="1375878"/>
        </a:xfrm>
        <a:prstGeom prst="rect">
          <a:avLst/>
        </a:prstGeom>
      </xdr:spPr>
    </xdr:pic>
    <xdr:clientData/>
  </xdr:twoCellAnchor>
  <xdr:twoCellAnchor editAs="oneCell">
    <xdr:from>
      <xdr:col>4</xdr:col>
      <xdr:colOff>0</xdr:colOff>
      <xdr:row>133</xdr:row>
      <xdr:rowOff>0</xdr:rowOff>
    </xdr:from>
    <xdr:to>
      <xdr:col>5</xdr:col>
      <xdr:colOff>1016064</xdr:colOff>
      <xdr:row>140</xdr:row>
      <xdr:rowOff>81830</xdr:rowOff>
    </xdr:to>
    <xdr:pic>
      <xdr:nvPicPr>
        <xdr:cNvPr id="3" name="Picture 2">
          <a:extLst>
            <a:ext uri="{FF2B5EF4-FFF2-40B4-BE49-F238E27FC236}">
              <a16:creationId xmlns:a16="http://schemas.microsoft.com/office/drawing/2014/main" id="{B23B7917-96F6-4B00-96B8-220F8D021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087917"/>
          <a:ext cx="2592981" cy="141533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2639936</xdr:colOff>
      <xdr:row>141</xdr:row>
      <xdr:rowOff>101556</xdr:rowOff>
    </xdr:to>
    <xdr:pic>
      <xdr:nvPicPr>
        <xdr:cNvPr id="2" name="Picture 1">
          <a:extLst>
            <a:ext uri="{FF2B5EF4-FFF2-40B4-BE49-F238E27FC236}">
              <a16:creationId xmlns:a16="http://schemas.microsoft.com/office/drawing/2014/main" id="{68F51A2A-87A6-4322-BD43-477B890D7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289000"/>
          <a:ext cx="2639936" cy="1435056"/>
        </a:xfrm>
        <a:prstGeom prst="rect">
          <a:avLst/>
        </a:prstGeom>
      </xdr:spPr>
    </xdr:pic>
    <xdr:clientData/>
  </xdr:twoCellAnchor>
  <xdr:twoCellAnchor editAs="oneCell">
    <xdr:from>
      <xdr:col>4</xdr:col>
      <xdr:colOff>0</xdr:colOff>
      <xdr:row>134</xdr:row>
      <xdr:rowOff>0</xdr:rowOff>
    </xdr:from>
    <xdr:to>
      <xdr:col>5</xdr:col>
      <xdr:colOff>1016064</xdr:colOff>
      <xdr:row>141</xdr:row>
      <xdr:rowOff>81830</xdr:rowOff>
    </xdr:to>
    <xdr:pic>
      <xdr:nvPicPr>
        <xdr:cNvPr id="3" name="Picture 2">
          <a:extLst>
            <a:ext uri="{FF2B5EF4-FFF2-40B4-BE49-F238E27FC236}">
              <a16:creationId xmlns:a16="http://schemas.microsoft.com/office/drawing/2014/main" id="{B2119A74-7ABD-4859-9952-FD52F5D883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289000"/>
          <a:ext cx="2592981" cy="141533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2608633</xdr:colOff>
      <xdr:row>79</xdr:row>
      <xdr:rowOff>57173</xdr:rowOff>
    </xdr:to>
    <xdr:pic>
      <xdr:nvPicPr>
        <xdr:cNvPr id="2" name="Picture 1">
          <a:extLst>
            <a:ext uri="{FF2B5EF4-FFF2-40B4-BE49-F238E27FC236}">
              <a16:creationId xmlns:a16="http://schemas.microsoft.com/office/drawing/2014/main" id="{BAB1A3B7-F048-4422-AE80-BDC2BA54F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08633" cy="1390673"/>
        </a:xfrm>
        <a:prstGeom prst="rect">
          <a:avLst/>
        </a:prstGeom>
      </xdr:spPr>
    </xdr:pic>
    <xdr:clientData/>
  </xdr:twoCellAnchor>
  <xdr:twoCellAnchor editAs="oneCell">
    <xdr:from>
      <xdr:col>4</xdr:col>
      <xdr:colOff>0</xdr:colOff>
      <xdr:row>72</xdr:row>
      <xdr:rowOff>0</xdr:rowOff>
    </xdr:from>
    <xdr:to>
      <xdr:col>5</xdr:col>
      <xdr:colOff>1016064</xdr:colOff>
      <xdr:row>79</xdr:row>
      <xdr:rowOff>57173</xdr:rowOff>
    </xdr:to>
    <xdr:pic>
      <xdr:nvPicPr>
        <xdr:cNvPr id="3" name="Picture 2">
          <a:extLst>
            <a:ext uri="{FF2B5EF4-FFF2-40B4-BE49-F238E27FC236}">
              <a16:creationId xmlns:a16="http://schemas.microsoft.com/office/drawing/2014/main" id="{8394E18D-1292-4500-916C-194B4B967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592981" cy="139067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2608632</xdr:colOff>
      <xdr:row>92</xdr:row>
      <xdr:rowOff>121282</xdr:rowOff>
    </xdr:to>
    <xdr:pic>
      <xdr:nvPicPr>
        <xdr:cNvPr id="2" name="Picture 1">
          <a:extLst>
            <a:ext uri="{FF2B5EF4-FFF2-40B4-BE49-F238E27FC236}">
              <a16:creationId xmlns:a16="http://schemas.microsoft.com/office/drawing/2014/main" id="{F56543D3-FBAA-4686-8BB8-89FB441B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08632" cy="1454782"/>
        </a:xfrm>
        <a:prstGeom prst="rect">
          <a:avLst/>
        </a:prstGeom>
      </xdr:spPr>
    </xdr:pic>
    <xdr:clientData/>
  </xdr:twoCellAnchor>
  <xdr:twoCellAnchor editAs="oneCell">
    <xdr:from>
      <xdr:col>4</xdr:col>
      <xdr:colOff>0</xdr:colOff>
      <xdr:row>85</xdr:row>
      <xdr:rowOff>0</xdr:rowOff>
    </xdr:from>
    <xdr:to>
      <xdr:col>5</xdr:col>
      <xdr:colOff>1036933</xdr:colOff>
      <xdr:row>92</xdr:row>
      <xdr:rowOff>62104</xdr:rowOff>
    </xdr:to>
    <xdr:pic>
      <xdr:nvPicPr>
        <xdr:cNvPr id="3" name="Picture 2">
          <a:extLst>
            <a:ext uri="{FF2B5EF4-FFF2-40B4-BE49-F238E27FC236}">
              <a16:creationId xmlns:a16="http://schemas.microsoft.com/office/drawing/2014/main" id="{D95E0D04-06D5-4AAE-9D35-75F81DC49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613850" cy="1395604"/>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2671241</xdr:colOff>
      <xdr:row>102</xdr:row>
      <xdr:rowOff>141008</xdr:rowOff>
    </xdr:to>
    <xdr:pic>
      <xdr:nvPicPr>
        <xdr:cNvPr id="2" name="Picture 1">
          <a:extLst>
            <a:ext uri="{FF2B5EF4-FFF2-40B4-BE49-F238E27FC236}">
              <a16:creationId xmlns:a16="http://schemas.microsoft.com/office/drawing/2014/main" id="{0E86FDC1-51AE-494C-89FD-42B4B6A5B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671241" cy="1474508"/>
        </a:xfrm>
        <a:prstGeom prst="rect">
          <a:avLst/>
        </a:prstGeom>
      </xdr:spPr>
    </xdr:pic>
    <xdr:clientData/>
  </xdr:twoCellAnchor>
  <xdr:twoCellAnchor editAs="oneCell">
    <xdr:from>
      <xdr:col>4</xdr:col>
      <xdr:colOff>0</xdr:colOff>
      <xdr:row>95</xdr:row>
      <xdr:rowOff>0</xdr:rowOff>
    </xdr:from>
    <xdr:to>
      <xdr:col>5</xdr:col>
      <xdr:colOff>1036933</xdr:colOff>
      <xdr:row>102</xdr:row>
      <xdr:rowOff>62104</xdr:rowOff>
    </xdr:to>
    <xdr:pic>
      <xdr:nvPicPr>
        <xdr:cNvPr id="3" name="Picture 2">
          <a:extLst>
            <a:ext uri="{FF2B5EF4-FFF2-40B4-BE49-F238E27FC236}">
              <a16:creationId xmlns:a16="http://schemas.microsoft.com/office/drawing/2014/main" id="{09AD08CB-4D33-4B28-977C-FCDC0F0FC8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613850" cy="1395604"/>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2671241</xdr:colOff>
      <xdr:row>94</xdr:row>
      <xdr:rowOff>141008</xdr:rowOff>
    </xdr:to>
    <xdr:pic>
      <xdr:nvPicPr>
        <xdr:cNvPr id="2" name="Picture 1">
          <a:extLst>
            <a:ext uri="{FF2B5EF4-FFF2-40B4-BE49-F238E27FC236}">
              <a16:creationId xmlns:a16="http://schemas.microsoft.com/office/drawing/2014/main" id="{3F55171B-AF70-475A-8C18-09F49B2394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71241" cy="1474508"/>
        </a:xfrm>
        <a:prstGeom prst="rect">
          <a:avLst/>
        </a:prstGeom>
      </xdr:spPr>
    </xdr:pic>
    <xdr:clientData/>
  </xdr:twoCellAnchor>
  <xdr:twoCellAnchor editAs="oneCell">
    <xdr:from>
      <xdr:col>4</xdr:col>
      <xdr:colOff>0</xdr:colOff>
      <xdr:row>87</xdr:row>
      <xdr:rowOff>0</xdr:rowOff>
    </xdr:from>
    <xdr:to>
      <xdr:col>5</xdr:col>
      <xdr:colOff>1036933</xdr:colOff>
      <xdr:row>94</xdr:row>
      <xdr:rowOff>62104</xdr:rowOff>
    </xdr:to>
    <xdr:pic>
      <xdr:nvPicPr>
        <xdr:cNvPr id="3" name="Picture 2">
          <a:extLst>
            <a:ext uri="{FF2B5EF4-FFF2-40B4-BE49-F238E27FC236}">
              <a16:creationId xmlns:a16="http://schemas.microsoft.com/office/drawing/2014/main" id="{59F9866C-4340-4DA9-90B2-5364A6D741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613850" cy="1395604"/>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3E083622-B087-4C15-B8DE-DB177F621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C05C373F-5FF5-41E3-BCE1-5AA714BF60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2671241</xdr:colOff>
      <xdr:row>94</xdr:row>
      <xdr:rowOff>141008</xdr:rowOff>
    </xdr:to>
    <xdr:pic>
      <xdr:nvPicPr>
        <xdr:cNvPr id="2" name="Picture 1">
          <a:extLst>
            <a:ext uri="{FF2B5EF4-FFF2-40B4-BE49-F238E27FC236}">
              <a16:creationId xmlns:a16="http://schemas.microsoft.com/office/drawing/2014/main" id="{1852BA99-F364-480F-833E-81968BBC6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71241" cy="1474508"/>
        </a:xfrm>
        <a:prstGeom prst="rect">
          <a:avLst/>
        </a:prstGeom>
      </xdr:spPr>
    </xdr:pic>
    <xdr:clientData/>
  </xdr:twoCellAnchor>
  <xdr:twoCellAnchor editAs="oneCell">
    <xdr:from>
      <xdr:col>4</xdr:col>
      <xdr:colOff>0</xdr:colOff>
      <xdr:row>87</xdr:row>
      <xdr:rowOff>0</xdr:rowOff>
    </xdr:from>
    <xdr:to>
      <xdr:col>5</xdr:col>
      <xdr:colOff>1036933</xdr:colOff>
      <xdr:row>94</xdr:row>
      <xdr:rowOff>62104</xdr:rowOff>
    </xdr:to>
    <xdr:pic>
      <xdr:nvPicPr>
        <xdr:cNvPr id="3" name="Picture 2">
          <a:extLst>
            <a:ext uri="{FF2B5EF4-FFF2-40B4-BE49-F238E27FC236}">
              <a16:creationId xmlns:a16="http://schemas.microsoft.com/office/drawing/2014/main" id="{EDF5FBF6-6B25-4A24-BEC8-026A5C25C8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613850" cy="1395604"/>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2671241</xdr:colOff>
      <xdr:row>97</xdr:row>
      <xdr:rowOff>141008</xdr:rowOff>
    </xdr:to>
    <xdr:pic>
      <xdr:nvPicPr>
        <xdr:cNvPr id="2" name="Picture 1">
          <a:extLst>
            <a:ext uri="{FF2B5EF4-FFF2-40B4-BE49-F238E27FC236}">
              <a16:creationId xmlns:a16="http://schemas.microsoft.com/office/drawing/2014/main" id="{9C528016-7176-4FDE-9DC9-6397F2E1F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671241" cy="1474508"/>
        </a:xfrm>
        <a:prstGeom prst="rect">
          <a:avLst/>
        </a:prstGeom>
      </xdr:spPr>
    </xdr:pic>
    <xdr:clientData/>
  </xdr:twoCellAnchor>
  <xdr:twoCellAnchor editAs="oneCell">
    <xdr:from>
      <xdr:col>4</xdr:col>
      <xdr:colOff>0</xdr:colOff>
      <xdr:row>90</xdr:row>
      <xdr:rowOff>0</xdr:rowOff>
    </xdr:from>
    <xdr:to>
      <xdr:col>5</xdr:col>
      <xdr:colOff>1036933</xdr:colOff>
      <xdr:row>97</xdr:row>
      <xdr:rowOff>62104</xdr:rowOff>
    </xdr:to>
    <xdr:pic>
      <xdr:nvPicPr>
        <xdr:cNvPr id="3" name="Picture 2">
          <a:extLst>
            <a:ext uri="{FF2B5EF4-FFF2-40B4-BE49-F238E27FC236}">
              <a16:creationId xmlns:a16="http://schemas.microsoft.com/office/drawing/2014/main" id="{82064852-51AB-4A7E-8BCC-6156E23DC9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613850" cy="1395604"/>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74B1397D-C033-4C56-B1CC-FC4E8B70C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ECC62863-7F2C-4AB2-BBFB-EC80D23142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2671241</xdr:colOff>
      <xdr:row>89</xdr:row>
      <xdr:rowOff>141008</xdr:rowOff>
    </xdr:to>
    <xdr:pic>
      <xdr:nvPicPr>
        <xdr:cNvPr id="2" name="Picture 1">
          <a:extLst>
            <a:ext uri="{FF2B5EF4-FFF2-40B4-BE49-F238E27FC236}">
              <a16:creationId xmlns:a16="http://schemas.microsoft.com/office/drawing/2014/main" id="{468D9D1B-0B75-4FD6-9ADD-F8E89E4EAA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71241" cy="1474508"/>
        </a:xfrm>
        <a:prstGeom prst="rect">
          <a:avLst/>
        </a:prstGeom>
      </xdr:spPr>
    </xdr:pic>
    <xdr:clientData/>
  </xdr:twoCellAnchor>
  <xdr:twoCellAnchor editAs="oneCell">
    <xdr:from>
      <xdr:col>4</xdr:col>
      <xdr:colOff>0</xdr:colOff>
      <xdr:row>82</xdr:row>
      <xdr:rowOff>0</xdr:rowOff>
    </xdr:from>
    <xdr:to>
      <xdr:col>5</xdr:col>
      <xdr:colOff>1036933</xdr:colOff>
      <xdr:row>89</xdr:row>
      <xdr:rowOff>62104</xdr:rowOff>
    </xdr:to>
    <xdr:pic>
      <xdr:nvPicPr>
        <xdr:cNvPr id="3" name="Picture 2">
          <a:extLst>
            <a:ext uri="{FF2B5EF4-FFF2-40B4-BE49-F238E27FC236}">
              <a16:creationId xmlns:a16="http://schemas.microsoft.com/office/drawing/2014/main" id="{86F10CCF-2565-4540-8107-16831F3303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613850" cy="1395604"/>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2608632</xdr:colOff>
      <xdr:row>89</xdr:row>
      <xdr:rowOff>121282</xdr:rowOff>
    </xdr:to>
    <xdr:pic>
      <xdr:nvPicPr>
        <xdr:cNvPr id="2" name="Picture 1">
          <a:extLst>
            <a:ext uri="{FF2B5EF4-FFF2-40B4-BE49-F238E27FC236}">
              <a16:creationId xmlns:a16="http://schemas.microsoft.com/office/drawing/2014/main" id="{ED7012A8-35B3-494A-83FC-BE5813007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08632" cy="1454782"/>
        </a:xfrm>
        <a:prstGeom prst="rect">
          <a:avLst/>
        </a:prstGeom>
      </xdr:spPr>
    </xdr:pic>
    <xdr:clientData/>
  </xdr:twoCellAnchor>
  <xdr:twoCellAnchor editAs="oneCell">
    <xdr:from>
      <xdr:col>4</xdr:col>
      <xdr:colOff>0</xdr:colOff>
      <xdr:row>82</xdr:row>
      <xdr:rowOff>0</xdr:rowOff>
    </xdr:from>
    <xdr:to>
      <xdr:col>5</xdr:col>
      <xdr:colOff>1036933</xdr:colOff>
      <xdr:row>89</xdr:row>
      <xdr:rowOff>62104</xdr:rowOff>
    </xdr:to>
    <xdr:pic>
      <xdr:nvPicPr>
        <xdr:cNvPr id="3" name="Picture 2">
          <a:extLst>
            <a:ext uri="{FF2B5EF4-FFF2-40B4-BE49-F238E27FC236}">
              <a16:creationId xmlns:a16="http://schemas.microsoft.com/office/drawing/2014/main" id="{597A0F8A-86E7-4D25-84CD-596DBBA24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613850" cy="1395604"/>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2608632</xdr:colOff>
      <xdr:row>86</xdr:row>
      <xdr:rowOff>121282</xdr:rowOff>
    </xdr:to>
    <xdr:pic>
      <xdr:nvPicPr>
        <xdr:cNvPr id="2" name="Picture 1">
          <a:extLst>
            <a:ext uri="{FF2B5EF4-FFF2-40B4-BE49-F238E27FC236}">
              <a16:creationId xmlns:a16="http://schemas.microsoft.com/office/drawing/2014/main" id="{48FAF7C6-40E8-4C18-B2E0-25356EEF8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08632" cy="1454782"/>
        </a:xfrm>
        <a:prstGeom prst="rect">
          <a:avLst/>
        </a:prstGeom>
      </xdr:spPr>
    </xdr:pic>
    <xdr:clientData/>
  </xdr:twoCellAnchor>
  <xdr:twoCellAnchor editAs="oneCell">
    <xdr:from>
      <xdr:col>4</xdr:col>
      <xdr:colOff>0</xdr:colOff>
      <xdr:row>79</xdr:row>
      <xdr:rowOff>0</xdr:rowOff>
    </xdr:from>
    <xdr:to>
      <xdr:col>5</xdr:col>
      <xdr:colOff>1036933</xdr:colOff>
      <xdr:row>86</xdr:row>
      <xdr:rowOff>62104</xdr:rowOff>
    </xdr:to>
    <xdr:pic>
      <xdr:nvPicPr>
        <xdr:cNvPr id="3" name="Picture 2">
          <a:extLst>
            <a:ext uri="{FF2B5EF4-FFF2-40B4-BE49-F238E27FC236}">
              <a16:creationId xmlns:a16="http://schemas.microsoft.com/office/drawing/2014/main" id="{398C7DD0-D0AD-4FEE-BCCC-E4397DD3DA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613850" cy="139560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311</xdr:row>
      <xdr:rowOff>0</xdr:rowOff>
    </xdr:from>
    <xdr:to>
      <xdr:col>2</xdr:col>
      <xdr:colOff>2639936</xdr:colOff>
      <xdr:row>318</xdr:row>
      <xdr:rowOff>101556</xdr:rowOff>
    </xdr:to>
    <xdr:pic>
      <xdr:nvPicPr>
        <xdr:cNvPr id="2" name="Picture 1">
          <a:extLst>
            <a:ext uri="{FF2B5EF4-FFF2-40B4-BE49-F238E27FC236}">
              <a16:creationId xmlns:a16="http://schemas.microsoft.com/office/drawing/2014/main" id="{26CBD89F-6DCE-451B-9E2A-2A4A3BBE76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58081333"/>
          <a:ext cx="2639936" cy="1435056"/>
        </a:xfrm>
        <a:prstGeom prst="rect">
          <a:avLst/>
        </a:prstGeom>
      </xdr:spPr>
    </xdr:pic>
    <xdr:clientData/>
  </xdr:twoCellAnchor>
  <xdr:twoCellAnchor editAs="oneCell">
    <xdr:from>
      <xdr:col>4</xdr:col>
      <xdr:colOff>0</xdr:colOff>
      <xdr:row>311</xdr:row>
      <xdr:rowOff>0</xdr:rowOff>
    </xdr:from>
    <xdr:to>
      <xdr:col>5</xdr:col>
      <xdr:colOff>989978</xdr:colOff>
      <xdr:row>318</xdr:row>
      <xdr:rowOff>57173</xdr:rowOff>
    </xdr:to>
    <xdr:pic>
      <xdr:nvPicPr>
        <xdr:cNvPr id="3" name="Picture 2">
          <a:extLst>
            <a:ext uri="{FF2B5EF4-FFF2-40B4-BE49-F238E27FC236}">
              <a16:creationId xmlns:a16="http://schemas.microsoft.com/office/drawing/2014/main" id="{A06ABF56-A4D6-4EB1-BCE3-F3A47D03F9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58081333"/>
          <a:ext cx="2566895" cy="139067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2671241</xdr:colOff>
      <xdr:row>94</xdr:row>
      <xdr:rowOff>141008</xdr:rowOff>
    </xdr:to>
    <xdr:pic>
      <xdr:nvPicPr>
        <xdr:cNvPr id="2" name="Picture 1">
          <a:extLst>
            <a:ext uri="{FF2B5EF4-FFF2-40B4-BE49-F238E27FC236}">
              <a16:creationId xmlns:a16="http://schemas.microsoft.com/office/drawing/2014/main" id="{03BD587B-4873-4F80-A038-E8F3D29FD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71241" cy="1474508"/>
        </a:xfrm>
        <a:prstGeom prst="rect">
          <a:avLst/>
        </a:prstGeom>
      </xdr:spPr>
    </xdr:pic>
    <xdr:clientData/>
  </xdr:twoCellAnchor>
  <xdr:twoCellAnchor editAs="oneCell">
    <xdr:from>
      <xdr:col>4</xdr:col>
      <xdr:colOff>0</xdr:colOff>
      <xdr:row>87</xdr:row>
      <xdr:rowOff>0</xdr:rowOff>
    </xdr:from>
    <xdr:to>
      <xdr:col>5</xdr:col>
      <xdr:colOff>1036933</xdr:colOff>
      <xdr:row>94</xdr:row>
      <xdr:rowOff>62104</xdr:rowOff>
    </xdr:to>
    <xdr:pic>
      <xdr:nvPicPr>
        <xdr:cNvPr id="3" name="Picture 2">
          <a:extLst>
            <a:ext uri="{FF2B5EF4-FFF2-40B4-BE49-F238E27FC236}">
              <a16:creationId xmlns:a16="http://schemas.microsoft.com/office/drawing/2014/main" id="{A15D9EAD-643C-4CFA-AB4C-7FE5C35049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613850" cy="1395604"/>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2671241</xdr:colOff>
      <xdr:row>90</xdr:row>
      <xdr:rowOff>141008</xdr:rowOff>
    </xdr:to>
    <xdr:pic>
      <xdr:nvPicPr>
        <xdr:cNvPr id="2" name="Picture 1">
          <a:extLst>
            <a:ext uri="{FF2B5EF4-FFF2-40B4-BE49-F238E27FC236}">
              <a16:creationId xmlns:a16="http://schemas.microsoft.com/office/drawing/2014/main" id="{129B4CE5-B401-4684-ACA8-E98AD27CDC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71241" cy="1474508"/>
        </a:xfrm>
        <a:prstGeom prst="rect">
          <a:avLst/>
        </a:prstGeom>
      </xdr:spPr>
    </xdr:pic>
    <xdr:clientData/>
  </xdr:twoCellAnchor>
  <xdr:twoCellAnchor editAs="oneCell">
    <xdr:from>
      <xdr:col>4</xdr:col>
      <xdr:colOff>0</xdr:colOff>
      <xdr:row>83</xdr:row>
      <xdr:rowOff>0</xdr:rowOff>
    </xdr:from>
    <xdr:to>
      <xdr:col>5</xdr:col>
      <xdr:colOff>1036933</xdr:colOff>
      <xdr:row>90</xdr:row>
      <xdr:rowOff>62104</xdr:rowOff>
    </xdr:to>
    <xdr:pic>
      <xdr:nvPicPr>
        <xdr:cNvPr id="3" name="Picture 2">
          <a:extLst>
            <a:ext uri="{FF2B5EF4-FFF2-40B4-BE49-F238E27FC236}">
              <a16:creationId xmlns:a16="http://schemas.microsoft.com/office/drawing/2014/main" id="{3D74E64E-3DE7-4F2C-A0D0-F7E3101BDF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613850" cy="1395604"/>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2671241</xdr:colOff>
      <xdr:row>99</xdr:row>
      <xdr:rowOff>141008</xdr:rowOff>
    </xdr:to>
    <xdr:pic>
      <xdr:nvPicPr>
        <xdr:cNvPr id="2" name="Picture 1">
          <a:extLst>
            <a:ext uri="{FF2B5EF4-FFF2-40B4-BE49-F238E27FC236}">
              <a16:creationId xmlns:a16="http://schemas.microsoft.com/office/drawing/2014/main" id="{5A8003FC-2545-478C-A754-706ADD5CDE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671241" cy="1474508"/>
        </a:xfrm>
        <a:prstGeom prst="rect">
          <a:avLst/>
        </a:prstGeom>
      </xdr:spPr>
    </xdr:pic>
    <xdr:clientData/>
  </xdr:twoCellAnchor>
  <xdr:twoCellAnchor editAs="oneCell">
    <xdr:from>
      <xdr:col>4</xdr:col>
      <xdr:colOff>0</xdr:colOff>
      <xdr:row>92</xdr:row>
      <xdr:rowOff>0</xdr:rowOff>
    </xdr:from>
    <xdr:to>
      <xdr:col>5</xdr:col>
      <xdr:colOff>1036933</xdr:colOff>
      <xdr:row>99</xdr:row>
      <xdr:rowOff>62104</xdr:rowOff>
    </xdr:to>
    <xdr:pic>
      <xdr:nvPicPr>
        <xdr:cNvPr id="3" name="Picture 2">
          <a:extLst>
            <a:ext uri="{FF2B5EF4-FFF2-40B4-BE49-F238E27FC236}">
              <a16:creationId xmlns:a16="http://schemas.microsoft.com/office/drawing/2014/main" id="{8C86B129-41F6-4754-A725-461174A46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613850" cy="139560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2671241</xdr:colOff>
      <xdr:row>93</xdr:row>
      <xdr:rowOff>141008</xdr:rowOff>
    </xdr:to>
    <xdr:pic>
      <xdr:nvPicPr>
        <xdr:cNvPr id="2" name="Picture 1">
          <a:extLst>
            <a:ext uri="{FF2B5EF4-FFF2-40B4-BE49-F238E27FC236}">
              <a16:creationId xmlns:a16="http://schemas.microsoft.com/office/drawing/2014/main" id="{67BA1FE8-A099-4158-AE9B-D73FEC3AB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71241" cy="1474508"/>
        </a:xfrm>
        <a:prstGeom prst="rect">
          <a:avLst/>
        </a:prstGeom>
      </xdr:spPr>
    </xdr:pic>
    <xdr:clientData/>
  </xdr:twoCellAnchor>
  <xdr:twoCellAnchor editAs="oneCell">
    <xdr:from>
      <xdr:col>4</xdr:col>
      <xdr:colOff>0</xdr:colOff>
      <xdr:row>86</xdr:row>
      <xdr:rowOff>0</xdr:rowOff>
    </xdr:from>
    <xdr:to>
      <xdr:col>5</xdr:col>
      <xdr:colOff>1036933</xdr:colOff>
      <xdr:row>93</xdr:row>
      <xdr:rowOff>62104</xdr:rowOff>
    </xdr:to>
    <xdr:pic>
      <xdr:nvPicPr>
        <xdr:cNvPr id="3" name="Picture 2">
          <a:extLst>
            <a:ext uri="{FF2B5EF4-FFF2-40B4-BE49-F238E27FC236}">
              <a16:creationId xmlns:a16="http://schemas.microsoft.com/office/drawing/2014/main" id="{F091795E-2F01-4FD0-B839-3F33EC2D4D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613850" cy="1395604"/>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2671241</xdr:colOff>
      <xdr:row>98</xdr:row>
      <xdr:rowOff>141008</xdr:rowOff>
    </xdr:to>
    <xdr:pic>
      <xdr:nvPicPr>
        <xdr:cNvPr id="2" name="Picture 1">
          <a:extLst>
            <a:ext uri="{FF2B5EF4-FFF2-40B4-BE49-F238E27FC236}">
              <a16:creationId xmlns:a16="http://schemas.microsoft.com/office/drawing/2014/main" id="{7923C39F-22BB-459E-9140-03F94470B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671241" cy="1474508"/>
        </a:xfrm>
        <a:prstGeom prst="rect">
          <a:avLst/>
        </a:prstGeom>
      </xdr:spPr>
    </xdr:pic>
    <xdr:clientData/>
  </xdr:twoCellAnchor>
  <xdr:twoCellAnchor editAs="oneCell">
    <xdr:from>
      <xdr:col>4</xdr:col>
      <xdr:colOff>0</xdr:colOff>
      <xdr:row>91</xdr:row>
      <xdr:rowOff>0</xdr:rowOff>
    </xdr:from>
    <xdr:to>
      <xdr:col>5</xdr:col>
      <xdr:colOff>1036933</xdr:colOff>
      <xdr:row>98</xdr:row>
      <xdr:rowOff>62104</xdr:rowOff>
    </xdr:to>
    <xdr:pic>
      <xdr:nvPicPr>
        <xdr:cNvPr id="3" name="Picture 2">
          <a:extLst>
            <a:ext uri="{FF2B5EF4-FFF2-40B4-BE49-F238E27FC236}">
              <a16:creationId xmlns:a16="http://schemas.microsoft.com/office/drawing/2014/main" id="{80A39E8D-A849-4EC1-ADB1-8B0884AB48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613850" cy="1395604"/>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2671241</xdr:colOff>
      <xdr:row>85</xdr:row>
      <xdr:rowOff>141008</xdr:rowOff>
    </xdr:to>
    <xdr:pic>
      <xdr:nvPicPr>
        <xdr:cNvPr id="2" name="Picture 1">
          <a:extLst>
            <a:ext uri="{FF2B5EF4-FFF2-40B4-BE49-F238E27FC236}">
              <a16:creationId xmlns:a16="http://schemas.microsoft.com/office/drawing/2014/main" id="{740108F3-6752-4931-A39D-58B743EC72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71241" cy="1474508"/>
        </a:xfrm>
        <a:prstGeom prst="rect">
          <a:avLst/>
        </a:prstGeom>
      </xdr:spPr>
    </xdr:pic>
    <xdr:clientData/>
  </xdr:twoCellAnchor>
  <xdr:twoCellAnchor editAs="oneCell">
    <xdr:from>
      <xdr:col>4</xdr:col>
      <xdr:colOff>0</xdr:colOff>
      <xdr:row>78</xdr:row>
      <xdr:rowOff>0</xdr:rowOff>
    </xdr:from>
    <xdr:to>
      <xdr:col>5</xdr:col>
      <xdr:colOff>1036933</xdr:colOff>
      <xdr:row>85</xdr:row>
      <xdr:rowOff>62104</xdr:rowOff>
    </xdr:to>
    <xdr:pic>
      <xdr:nvPicPr>
        <xdr:cNvPr id="3" name="Picture 2">
          <a:extLst>
            <a:ext uri="{FF2B5EF4-FFF2-40B4-BE49-F238E27FC236}">
              <a16:creationId xmlns:a16="http://schemas.microsoft.com/office/drawing/2014/main" id="{4AFFDE21-E582-4E54-A6C5-3B17CF73B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613850" cy="1395604"/>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2671241</xdr:colOff>
      <xdr:row>96</xdr:row>
      <xdr:rowOff>141008</xdr:rowOff>
    </xdr:to>
    <xdr:pic>
      <xdr:nvPicPr>
        <xdr:cNvPr id="2" name="Picture 1">
          <a:extLst>
            <a:ext uri="{FF2B5EF4-FFF2-40B4-BE49-F238E27FC236}">
              <a16:creationId xmlns:a16="http://schemas.microsoft.com/office/drawing/2014/main" id="{2E54099C-A0F7-4336-A8B6-A73D885D1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671241" cy="1474508"/>
        </a:xfrm>
        <a:prstGeom prst="rect">
          <a:avLst/>
        </a:prstGeom>
      </xdr:spPr>
    </xdr:pic>
    <xdr:clientData/>
  </xdr:twoCellAnchor>
  <xdr:twoCellAnchor editAs="oneCell">
    <xdr:from>
      <xdr:col>4</xdr:col>
      <xdr:colOff>0</xdr:colOff>
      <xdr:row>89</xdr:row>
      <xdr:rowOff>0</xdr:rowOff>
    </xdr:from>
    <xdr:to>
      <xdr:col>5</xdr:col>
      <xdr:colOff>1036933</xdr:colOff>
      <xdr:row>96</xdr:row>
      <xdr:rowOff>62104</xdr:rowOff>
    </xdr:to>
    <xdr:pic>
      <xdr:nvPicPr>
        <xdr:cNvPr id="3" name="Picture 2">
          <a:extLst>
            <a:ext uri="{FF2B5EF4-FFF2-40B4-BE49-F238E27FC236}">
              <a16:creationId xmlns:a16="http://schemas.microsoft.com/office/drawing/2014/main" id="{001D1A3F-01BB-4B3B-B1A9-D8FF8105AE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613850" cy="1395604"/>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2608632</xdr:colOff>
      <xdr:row>84</xdr:row>
      <xdr:rowOff>121282</xdr:rowOff>
    </xdr:to>
    <xdr:pic>
      <xdr:nvPicPr>
        <xdr:cNvPr id="2" name="Picture 1">
          <a:extLst>
            <a:ext uri="{FF2B5EF4-FFF2-40B4-BE49-F238E27FC236}">
              <a16:creationId xmlns:a16="http://schemas.microsoft.com/office/drawing/2014/main" id="{516683E5-13BF-44E9-AA4C-0FE0C6FAC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08632" cy="1454782"/>
        </a:xfrm>
        <a:prstGeom prst="rect">
          <a:avLst/>
        </a:prstGeom>
      </xdr:spPr>
    </xdr:pic>
    <xdr:clientData/>
  </xdr:twoCellAnchor>
  <xdr:twoCellAnchor editAs="oneCell">
    <xdr:from>
      <xdr:col>4</xdr:col>
      <xdr:colOff>0</xdr:colOff>
      <xdr:row>77</xdr:row>
      <xdr:rowOff>0</xdr:rowOff>
    </xdr:from>
    <xdr:to>
      <xdr:col>5</xdr:col>
      <xdr:colOff>1036933</xdr:colOff>
      <xdr:row>84</xdr:row>
      <xdr:rowOff>62104</xdr:rowOff>
    </xdr:to>
    <xdr:pic>
      <xdr:nvPicPr>
        <xdr:cNvPr id="3" name="Picture 2">
          <a:extLst>
            <a:ext uri="{FF2B5EF4-FFF2-40B4-BE49-F238E27FC236}">
              <a16:creationId xmlns:a16="http://schemas.microsoft.com/office/drawing/2014/main" id="{FC7F7F5F-960D-449F-BB96-56F3A1EB68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613850" cy="1395604"/>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2671241</xdr:colOff>
      <xdr:row>93</xdr:row>
      <xdr:rowOff>141008</xdr:rowOff>
    </xdr:to>
    <xdr:pic>
      <xdr:nvPicPr>
        <xdr:cNvPr id="2" name="Picture 1">
          <a:extLst>
            <a:ext uri="{FF2B5EF4-FFF2-40B4-BE49-F238E27FC236}">
              <a16:creationId xmlns:a16="http://schemas.microsoft.com/office/drawing/2014/main" id="{40B1ADEF-A1B6-4DB8-81FB-09BC172601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71241" cy="1474508"/>
        </a:xfrm>
        <a:prstGeom prst="rect">
          <a:avLst/>
        </a:prstGeom>
      </xdr:spPr>
    </xdr:pic>
    <xdr:clientData/>
  </xdr:twoCellAnchor>
  <xdr:twoCellAnchor editAs="oneCell">
    <xdr:from>
      <xdr:col>4</xdr:col>
      <xdr:colOff>0</xdr:colOff>
      <xdr:row>86</xdr:row>
      <xdr:rowOff>0</xdr:rowOff>
    </xdr:from>
    <xdr:to>
      <xdr:col>5</xdr:col>
      <xdr:colOff>1036933</xdr:colOff>
      <xdr:row>93</xdr:row>
      <xdr:rowOff>62104</xdr:rowOff>
    </xdr:to>
    <xdr:pic>
      <xdr:nvPicPr>
        <xdr:cNvPr id="3" name="Picture 2">
          <a:extLst>
            <a:ext uri="{FF2B5EF4-FFF2-40B4-BE49-F238E27FC236}">
              <a16:creationId xmlns:a16="http://schemas.microsoft.com/office/drawing/2014/main" id="{EBE1DC96-F49D-4312-B5E1-476A604E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613850" cy="1395604"/>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2671241</xdr:colOff>
      <xdr:row>91</xdr:row>
      <xdr:rowOff>141008</xdr:rowOff>
    </xdr:to>
    <xdr:pic>
      <xdr:nvPicPr>
        <xdr:cNvPr id="2" name="Picture 1">
          <a:extLst>
            <a:ext uri="{FF2B5EF4-FFF2-40B4-BE49-F238E27FC236}">
              <a16:creationId xmlns:a16="http://schemas.microsoft.com/office/drawing/2014/main" id="{8C7E7085-EEA8-4897-995B-CB85D123EB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71241" cy="1474508"/>
        </a:xfrm>
        <a:prstGeom prst="rect">
          <a:avLst/>
        </a:prstGeom>
      </xdr:spPr>
    </xdr:pic>
    <xdr:clientData/>
  </xdr:twoCellAnchor>
  <xdr:twoCellAnchor editAs="oneCell">
    <xdr:from>
      <xdr:col>4</xdr:col>
      <xdr:colOff>0</xdr:colOff>
      <xdr:row>84</xdr:row>
      <xdr:rowOff>0</xdr:rowOff>
    </xdr:from>
    <xdr:to>
      <xdr:col>5</xdr:col>
      <xdr:colOff>1036933</xdr:colOff>
      <xdr:row>91</xdr:row>
      <xdr:rowOff>62104</xdr:rowOff>
    </xdr:to>
    <xdr:pic>
      <xdr:nvPicPr>
        <xdr:cNvPr id="3" name="Picture 2">
          <a:extLst>
            <a:ext uri="{FF2B5EF4-FFF2-40B4-BE49-F238E27FC236}">
              <a16:creationId xmlns:a16="http://schemas.microsoft.com/office/drawing/2014/main" id="{5270139B-87E6-4948-A12B-69E8663BCE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613850" cy="1395604"/>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2671241</xdr:colOff>
      <xdr:row>181</xdr:row>
      <xdr:rowOff>141008</xdr:rowOff>
    </xdr:to>
    <xdr:pic>
      <xdr:nvPicPr>
        <xdr:cNvPr id="2" name="Picture 1">
          <a:extLst>
            <a:ext uri="{FF2B5EF4-FFF2-40B4-BE49-F238E27FC236}">
              <a16:creationId xmlns:a16="http://schemas.microsoft.com/office/drawing/2014/main" id="{EF0247BF-CC6B-4D20-82AC-07490BED6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549167"/>
          <a:ext cx="2671241" cy="1474508"/>
        </a:xfrm>
        <a:prstGeom prst="rect">
          <a:avLst/>
        </a:prstGeom>
      </xdr:spPr>
    </xdr:pic>
    <xdr:clientData/>
  </xdr:twoCellAnchor>
  <xdr:twoCellAnchor editAs="oneCell">
    <xdr:from>
      <xdr:col>4</xdr:col>
      <xdr:colOff>0</xdr:colOff>
      <xdr:row>174</xdr:row>
      <xdr:rowOff>0</xdr:rowOff>
    </xdr:from>
    <xdr:to>
      <xdr:col>5</xdr:col>
      <xdr:colOff>1047367</xdr:colOff>
      <xdr:row>181</xdr:row>
      <xdr:rowOff>116350</xdr:rowOff>
    </xdr:to>
    <xdr:pic>
      <xdr:nvPicPr>
        <xdr:cNvPr id="3" name="Picture 2">
          <a:extLst>
            <a:ext uri="{FF2B5EF4-FFF2-40B4-BE49-F238E27FC236}">
              <a16:creationId xmlns:a16="http://schemas.microsoft.com/office/drawing/2014/main" id="{F68F7701-8048-48F8-AE54-21A5D1AFAD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549167"/>
          <a:ext cx="2624284" cy="144985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2671241</xdr:colOff>
      <xdr:row>81</xdr:row>
      <xdr:rowOff>141008</xdr:rowOff>
    </xdr:to>
    <xdr:pic>
      <xdr:nvPicPr>
        <xdr:cNvPr id="2" name="Picture 1">
          <a:extLst>
            <a:ext uri="{FF2B5EF4-FFF2-40B4-BE49-F238E27FC236}">
              <a16:creationId xmlns:a16="http://schemas.microsoft.com/office/drawing/2014/main" id="{8D208DAC-8C6A-48A8-8342-27245D1C3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671241" cy="1474508"/>
        </a:xfrm>
        <a:prstGeom prst="rect">
          <a:avLst/>
        </a:prstGeom>
      </xdr:spPr>
    </xdr:pic>
    <xdr:clientData/>
  </xdr:twoCellAnchor>
  <xdr:twoCellAnchor editAs="oneCell">
    <xdr:from>
      <xdr:col>4</xdr:col>
      <xdr:colOff>0</xdr:colOff>
      <xdr:row>74</xdr:row>
      <xdr:rowOff>0</xdr:rowOff>
    </xdr:from>
    <xdr:to>
      <xdr:col>5</xdr:col>
      <xdr:colOff>1036933</xdr:colOff>
      <xdr:row>81</xdr:row>
      <xdr:rowOff>62104</xdr:rowOff>
    </xdr:to>
    <xdr:pic>
      <xdr:nvPicPr>
        <xdr:cNvPr id="3" name="Picture 2">
          <a:extLst>
            <a:ext uri="{FF2B5EF4-FFF2-40B4-BE49-F238E27FC236}">
              <a16:creationId xmlns:a16="http://schemas.microsoft.com/office/drawing/2014/main" id="{79872199-7979-470A-A79C-E19B67607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613850" cy="1395604"/>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2671241</xdr:colOff>
      <xdr:row>92</xdr:row>
      <xdr:rowOff>141008</xdr:rowOff>
    </xdr:to>
    <xdr:pic>
      <xdr:nvPicPr>
        <xdr:cNvPr id="2" name="Picture 1">
          <a:extLst>
            <a:ext uri="{FF2B5EF4-FFF2-40B4-BE49-F238E27FC236}">
              <a16:creationId xmlns:a16="http://schemas.microsoft.com/office/drawing/2014/main" id="{462EB43E-AB6B-4487-AE3A-DBF14706A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71241" cy="1474508"/>
        </a:xfrm>
        <a:prstGeom prst="rect">
          <a:avLst/>
        </a:prstGeom>
      </xdr:spPr>
    </xdr:pic>
    <xdr:clientData/>
  </xdr:twoCellAnchor>
  <xdr:twoCellAnchor editAs="oneCell">
    <xdr:from>
      <xdr:col>4</xdr:col>
      <xdr:colOff>0</xdr:colOff>
      <xdr:row>85</xdr:row>
      <xdr:rowOff>0</xdr:rowOff>
    </xdr:from>
    <xdr:to>
      <xdr:col>5</xdr:col>
      <xdr:colOff>1036933</xdr:colOff>
      <xdr:row>92</xdr:row>
      <xdr:rowOff>62104</xdr:rowOff>
    </xdr:to>
    <xdr:pic>
      <xdr:nvPicPr>
        <xdr:cNvPr id="3" name="Picture 2">
          <a:extLst>
            <a:ext uri="{FF2B5EF4-FFF2-40B4-BE49-F238E27FC236}">
              <a16:creationId xmlns:a16="http://schemas.microsoft.com/office/drawing/2014/main" id="{E0CBAE3E-9C49-459E-804C-E41AD835F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613850" cy="1395604"/>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2608633</xdr:colOff>
      <xdr:row>130</xdr:row>
      <xdr:rowOff>57173</xdr:rowOff>
    </xdr:to>
    <xdr:pic>
      <xdr:nvPicPr>
        <xdr:cNvPr id="2" name="Picture 1">
          <a:extLst>
            <a:ext uri="{FF2B5EF4-FFF2-40B4-BE49-F238E27FC236}">
              <a16:creationId xmlns:a16="http://schemas.microsoft.com/office/drawing/2014/main" id="{6DB9E122-7F53-4E90-AF34-653FAF636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928917"/>
          <a:ext cx="2608633" cy="1390673"/>
        </a:xfrm>
        <a:prstGeom prst="rect">
          <a:avLst/>
        </a:prstGeom>
      </xdr:spPr>
    </xdr:pic>
    <xdr:clientData/>
  </xdr:twoCellAnchor>
  <xdr:twoCellAnchor editAs="oneCell">
    <xdr:from>
      <xdr:col>4</xdr:col>
      <xdr:colOff>0</xdr:colOff>
      <xdr:row>123</xdr:row>
      <xdr:rowOff>0</xdr:rowOff>
    </xdr:from>
    <xdr:to>
      <xdr:col>5</xdr:col>
      <xdr:colOff>1016064</xdr:colOff>
      <xdr:row>130</xdr:row>
      <xdr:rowOff>57173</xdr:rowOff>
    </xdr:to>
    <xdr:pic>
      <xdr:nvPicPr>
        <xdr:cNvPr id="3" name="Picture 2">
          <a:extLst>
            <a:ext uri="{FF2B5EF4-FFF2-40B4-BE49-F238E27FC236}">
              <a16:creationId xmlns:a16="http://schemas.microsoft.com/office/drawing/2014/main" id="{35EE28B4-76DF-4E80-9104-3841E3A7D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928917"/>
          <a:ext cx="2592981" cy="139067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2671241</xdr:colOff>
      <xdr:row>99</xdr:row>
      <xdr:rowOff>141008</xdr:rowOff>
    </xdr:to>
    <xdr:pic>
      <xdr:nvPicPr>
        <xdr:cNvPr id="2" name="Picture 1">
          <a:extLst>
            <a:ext uri="{FF2B5EF4-FFF2-40B4-BE49-F238E27FC236}">
              <a16:creationId xmlns:a16="http://schemas.microsoft.com/office/drawing/2014/main" id="{03BFE2BB-2827-4620-B731-EFD3F9B1B7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671241" cy="1474508"/>
        </a:xfrm>
        <a:prstGeom prst="rect">
          <a:avLst/>
        </a:prstGeom>
      </xdr:spPr>
    </xdr:pic>
    <xdr:clientData/>
  </xdr:twoCellAnchor>
  <xdr:twoCellAnchor editAs="oneCell">
    <xdr:from>
      <xdr:col>4</xdr:col>
      <xdr:colOff>0</xdr:colOff>
      <xdr:row>92</xdr:row>
      <xdr:rowOff>0</xdr:rowOff>
    </xdr:from>
    <xdr:to>
      <xdr:col>5</xdr:col>
      <xdr:colOff>1036933</xdr:colOff>
      <xdr:row>99</xdr:row>
      <xdr:rowOff>62104</xdr:rowOff>
    </xdr:to>
    <xdr:pic>
      <xdr:nvPicPr>
        <xdr:cNvPr id="3" name="Picture 2">
          <a:extLst>
            <a:ext uri="{FF2B5EF4-FFF2-40B4-BE49-F238E27FC236}">
              <a16:creationId xmlns:a16="http://schemas.microsoft.com/office/drawing/2014/main" id="{DE6856B1-DCF7-475D-9B30-BCC22FA4DB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613850" cy="1395604"/>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2671241</xdr:colOff>
      <xdr:row>97</xdr:row>
      <xdr:rowOff>141008</xdr:rowOff>
    </xdr:to>
    <xdr:pic>
      <xdr:nvPicPr>
        <xdr:cNvPr id="2" name="Picture 1">
          <a:extLst>
            <a:ext uri="{FF2B5EF4-FFF2-40B4-BE49-F238E27FC236}">
              <a16:creationId xmlns:a16="http://schemas.microsoft.com/office/drawing/2014/main" id="{B72F7FB2-FFED-4273-9566-128C8BFBD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671241" cy="1474508"/>
        </a:xfrm>
        <a:prstGeom prst="rect">
          <a:avLst/>
        </a:prstGeom>
      </xdr:spPr>
    </xdr:pic>
    <xdr:clientData/>
  </xdr:twoCellAnchor>
  <xdr:twoCellAnchor editAs="oneCell">
    <xdr:from>
      <xdr:col>4</xdr:col>
      <xdr:colOff>0</xdr:colOff>
      <xdr:row>90</xdr:row>
      <xdr:rowOff>0</xdr:rowOff>
    </xdr:from>
    <xdr:to>
      <xdr:col>5</xdr:col>
      <xdr:colOff>1036933</xdr:colOff>
      <xdr:row>97</xdr:row>
      <xdr:rowOff>62104</xdr:rowOff>
    </xdr:to>
    <xdr:pic>
      <xdr:nvPicPr>
        <xdr:cNvPr id="3" name="Picture 2">
          <a:extLst>
            <a:ext uri="{FF2B5EF4-FFF2-40B4-BE49-F238E27FC236}">
              <a16:creationId xmlns:a16="http://schemas.microsoft.com/office/drawing/2014/main" id="{92191471-3492-4D7C-BADE-F83EE0A1C0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613850" cy="1395604"/>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2671241</xdr:colOff>
      <xdr:row>97</xdr:row>
      <xdr:rowOff>141008</xdr:rowOff>
    </xdr:to>
    <xdr:pic>
      <xdr:nvPicPr>
        <xdr:cNvPr id="2" name="Picture 1">
          <a:extLst>
            <a:ext uri="{FF2B5EF4-FFF2-40B4-BE49-F238E27FC236}">
              <a16:creationId xmlns:a16="http://schemas.microsoft.com/office/drawing/2014/main" id="{C7991469-E5D1-47CA-8965-AF2C8CCEB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671241" cy="1474508"/>
        </a:xfrm>
        <a:prstGeom prst="rect">
          <a:avLst/>
        </a:prstGeom>
      </xdr:spPr>
    </xdr:pic>
    <xdr:clientData/>
  </xdr:twoCellAnchor>
  <xdr:twoCellAnchor editAs="oneCell">
    <xdr:from>
      <xdr:col>4</xdr:col>
      <xdr:colOff>0</xdr:colOff>
      <xdr:row>90</xdr:row>
      <xdr:rowOff>0</xdr:rowOff>
    </xdr:from>
    <xdr:to>
      <xdr:col>5</xdr:col>
      <xdr:colOff>1036933</xdr:colOff>
      <xdr:row>97</xdr:row>
      <xdr:rowOff>62104</xdr:rowOff>
    </xdr:to>
    <xdr:pic>
      <xdr:nvPicPr>
        <xdr:cNvPr id="3" name="Picture 2">
          <a:extLst>
            <a:ext uri="{FF2B5EF4-FFF2-40B4-BE49-F238E27FC236}">
              <a16:creationId xmlns:a16="http://schemas.microsoft.com/office/drawing/2014/main" id="{C3FA8953-48AF-477F-9CF6-B26C1D4154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613850" cy="1395604"/>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2671241</xdr:colOff>
      <xdr:row>94</xdr:row>
      <xdr:rowOff>141008</xdr:rowOff>
    </xdr:to>
    <xdr:pic>
      <xdr:nvPicPr>
        <xdr:cNvPr id="2" name="Picture 1">
          <a:extLst>
            <a:ext uri="{FF2B5EF4-FFF2-40B4-BE49-F238E27FC236}">
              <a16:creationId xmlns:a16="http://schemas.microsoft.com/office/drawing/2014/main" id="{CA81F28C-2765-4B07-85AC-A326E6A61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71241" cy="1474508"/>
        </a:xfrm>
        <a:prstGeom prst="rect">
          <a:avLst/>
        </a:prstGeom>
      </xdr:spPr>
    </xdr:pic>
    <xdr:clientData/>
  </xdr:twoCellAnchor>
  <xdr:twoCellAnchor editAs="oneCell">
    <xdr:from>
      <xdr:col>4</xdr:col>
      <xdr:colOff>0</xdr:colOff>
      <xdr:row>87</xdr:row>
      <xdr:rowOff>0</xdr:rowOff>
    </xdr:from>
    <xdr:to>
      <xdr:col>5</xdr:col>
      <xdr:colOff>1036933</xdr:colOff>
      <xdr:row>94</xdr:row>
      <xdr:rowOff>62104</xdr:rowOff>
    </xdr:to>
    <xdr:pic>
      <xdr:nvPicPr>
        <xdr:cNvPr id="3" name="Picture 2">
          <a:extLst>
            <a:ext uri="{FF2B5EF4-FFF2-40B4-BE49-F238E27FC236}">
              <a16:creationId xmlns:a16="http://schemas.microsoft.com/office/drawing/2014/main" id="{0143DD73-FBEF-4609-99A4-B9D571475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613850" cy="1395604"/>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2671241</xdr:colOff>
      <xdr:row>82</xdr:row>
      <xdr:rowOff>141008</xdr:rowOff>
    </xdr:to>
    <xdr:pic>
      <xdr:nvPicPr>
        <xdr:cNvPr id="2" name="Picture 1">
          <a:extLst>
            <a:ext uri="{FF2B5EF4-FFF2-40B4-BE49-F238E27FC236}">
              <a16:creationId xmlns:a16="http://schemas.microsoft.com/office/drawing/2014/main" id="{B65DC1D2-FFF8-41DE-A45D-227BA39A6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71241" cy="1474508"/>
        </a:xfrm>
        <a:prstGeom prst="rect">
          <a:avLst/>
        </a:prstGeom>
      </xdr:spPr>
    </xdr:pic>
    <xdr:clientData/>
  </xdr:twoCellAnchor>
  <xdr:twoCellAnchor editAs="oneCell">
    <xdr:from>
      <xdr:col>4</xdr:col>
      <xdr:colOff>0</xdr:colOff>
      <xdr:row>75</xdr:row>
      <xdr:rowOff>0</xdr:rowOff>
    </xdr:from>
    <xdr:to>
      <xdr:col>5</xdr:col>
      <xdr:colOff>1036933</xdr:colOff>
      <xdr:row>82</xdr:row>
      <xdr:rowOff>62104</xdr:rowOff>
    </xdr:to>
    <xdr:pic>
      <xdr:nvPicPr>
        <xdr:cNvPr id="3" name="Picture 2">
          <a:extLst>
            <a:ext uri="{FF2B5EF4-FFF2-40B4-BE49-F238E27FC236}">
              <a16:creationId xmlns:a16="http://schemas.microsoft.com/office/drawing/2014/main" id="{B5A84086-B895-46FD-8A92-428413138A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613850" cy="1395604"/>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221</xdr:row>
      <xdr:rowOff>0</xdr:rowOff>
    </xdr:from>
    <xdr:to>
      <xdr:col>2</xdr:col>
      <xdr:colOff>2608633</xdr:colOff>
      <xdr:row>228</xdr:row>
      <xdr:rowOff>57173</xdr:rowOff>
    </xdr:to>
    <xdr:pic>
      <xdr:nvPicPr>
        <xdr:cNvPr id="2" name="Picture 1">
          <a:extLst>
            <a:ext uri="{FF2B5EF4-FFF2-40B4-BE49-F238E27FC236}">
              <a16:creationId xmlns:a16="http://schemas.microsoft.com/office/drawing/2014/main" id="{3C34B1F2-AC6F-4597-BFD0-E1FAAE91E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2502667"/>
          <a:ext cx="2608633" cy="1390673"/>
        </a:xfrm>
        <a:prstGeom prst="rect">
          <a:avLst/>
        </a:prstGeom>
      </xdr:spPr>
    </xdr:pic>
    <xdr:clientData/>
  </xdr:twoCellAnchor>
  <xdr:twoCellAnchor editAs="oneCell">
    <xdr:from>
      <xdr:col>4</xdr:col>
      <xdr:colOff>0</xdr:colOff>
      <xdr:row>221</xdr:row>
      <xdr:rowOff>0</xdr:rowOff>
    </xdr:from>
    <xdr:to>
      <xdr:col>5</xdr:col>
      <xdr:colOff>1016064</xdr:colOff>
      <xdr:row>228</xdr:row>
      <xdr:rowOff>57173</xdr:rowOff>
    </xdr:to>
    <xdr:pic>
      <xdr:nvPicPr>
        <xdr:cNvPr id="3" name="Picture 2">
          <a:extLst>
            <a:ext uri="{FF2B5EF4-FFF2-40B4-BE49-F238E27FC236}">
              <a16:creationId xmlns:a16="http://schemas.microsoft.com/office/drawing/2014/main" id="{0FD19604-7366-4B88-A60F-ADEF5FBD51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2502667"/>
          <a:ext cx="2592981" cy="139067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321</xdr:row>
      <xdr:rowOff>0</xdr:rowOff>
    </xdr:from>
    <xdr:to>
      <xdr:col>2</xdr:col>
      <xdr:colOff>2608633</xdr:colOff>
      <xdr:row>328</xdr:row>
      <xdr:rowOff>57173</xdr:rowOff>
    </xdr:to>
    <xdr:pic>
      <xdr:nvPicPr>
        <xdr:cNvPr id="2" name="Picture 1">
          <a:extLst>
            <a:ext uri="{FF2B5EF4-FFF2-40B4-BE49-F238E27FC236}">
              <a16:creationId xmlns:a16="http://schemas.microsoft.com/office/drawing/2014/main" id="{35BE53A7-C002-4084-9F2B-B0CB0222C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1552667"/>
          <a:ext cx="2608633" cy="1390673"/>
        </a:xfrm>
        <a:prstGeom prst="rect">
          <a:avLst/>
        </a:prstGeom>
      </xdr:spPr>
    </xdr:pic>
    <xdr:clientData/>
  </xdr:twoCellAnchor>
  <xdr:twoCellAnchor editAs="oneCell">
    <xdr:from>
      <xdr:col>4</xdr:col>
      <xdr:colOff>0</xdr:colOff>
      <xdr:row>321</xdr:row>
      <xdr:rowOff>0</xdr:rowOff>
    </xdr:from>
    <xdr:to>
      <xdr:col>5</xdr:col>
      <xdr:colOff>1016064</xdr:colOff>
      <xdr:row>328</xdr:row>
      <xdr:rowOff>57173</xdr:rowOff>
    </xdr:to>
    <xdr:pic>
      <xdr:nvPicPr>
        <xdr:cNvPr id="3" name="Picture 2">
          <a:extLst>
            <a:ext uri="{FF2B5EF4-FFF2-40B4-BE49-F238E27FC236}">
              <a16:creationId xmlns:a16="http://schemas.microsoft.com/office/drawing/2014/main" id="{236B700E-04FA-4B5F-9EE7-6C1AB0FB0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1552667"/>
          <a:ext cx="2592981" cy="1390673"/>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2613851</xdr:colOff>
      <xdr:row>80</xdr:row>
      <xdr:rowOff>67036</xdr:rowOff>
    </xdr:to>
    <xdr:pic>
      <xdr:nvPicPr>
        <xdr:cNvPr id="2" name="Picture 1">
          <a:extLst>
            <a:ext uri="{FF2B5EF4-FFF2-40B4-BE49-F238E27FC236}">
              <a16:creationId xmlns:a16="http://schemas.microsoft.com/office/drawing/2014/main" id="{C59550FA-DE56-487D-8976-7E5100586C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13851" cy="1400536"/>
        </a:xfrm>
        <a:prstGeom prst="rect">
          <a:avLst/>
        </a:prstGeom>
      </xdr:spPr>
    </xdr:pic>
    <xdr:clientData/>
  </xdr:twoCellAnchor>
  <xdr:twoCellAnchor editAs="oneCell">
    <xdr:from>
      <xdr:col>4</xdr:col>
      <xdr:colOff>0</xdr:colOff>
      <xdr:row>73</xdr:row>
      <xdr:rowOff>0</xdr:rowOff>
    </xdr:from>
    <xdr:to>
      <xdr:col>5</xdr:col>
      <xdr:colOff>1036933</xdr:colOff>
      <xdr:row>80</xdr:row>
      <xdr:rowOff>62104</xdr:rowOff>
    </xdr:to>
    <xdr:pic>
      <xdr:nvPicPr>
        <xdr:cNvPr id="3" name="Picture 2">
          <a:extLst>
            <a:ext uri="{FF2B5EF4-FFF2-40B4-BE49-F238E27FC236}">
              <a16:creationId xmlns:a16="http://schemas.microsoft.com/office/drawing/2014/main" id="{49FC9051-D354-4481-B39A-B94CD15293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613850" cy="1395604"/>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2613851</xdr:colOff>
      <xdr:row>79</xdr:row>
      <xdr:rowOff>67036</xdr:rowOff>
    </xdr:to>
    <xdr:pic>
      <xdr:nvPicPr>
        <xdr:cNvPr id="2" name="Picture 1">
          <a:extLst>
            <a:ext uri="{FF2B5EF4-FFF2-40B4-BE49-F238E27FC236}">
              <a16:creationId xmlns:a16="http://schemas.microsoft.com/office/drawing/2014/main" id="{472A8997-A202-472C-8C85-8A90845D1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13851" cy="1400536"/>
        </a:xfrm>
        <a:prstGeom prst="rect">
          <a:avLst/>
        </a:prstGeom>
      </xdr:spPr>
    </xdr:pic>
    <xdr:clientData/>
  </xdr:twoCellAnchor>
  <xdr:twoCellAnchor editAs="oneCell">
    <xdr:from>
      <xdr:col>4</xdr:col>
      <xdr:colOff>0</xdr:colOff>
      <xdr:row>72</xdr:row>
      <xdr:rowOff>0</xdr:rowOff>
    </xdr:from>
    <xdr:to>
      <xdr:col>5</xdr:col>
      <xdr:colOff>1036933</xdr:colOff>
      <xdr:row>79</xdr:row>
      <xdr:rowOff>62104</xdr:rowOff>
    </xdr:to>
    <xdr:pic>
      <xdr:nvPicPr>
        <xdr:cNvPr id="3" name="Picture 2">
          <a:extLst>
            <a:ext uri="{FF2B5EF4-FFF2-40B4-BE49-F238E27FC236}">
              <a16:creationId xmlns:a16="http://schemas.microsoft.com/office/drawing/2014/main" id="{BDC0253A-0418-41DF-88B1-80206E922F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613850" cy="1395604"/>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2671241</xdr:colOff>
      <xdr:row>97</xdr:row>
      <xdr:rowOff>141008</xdr:rowOff>
    </xdr:to>
    <xdr:pic>
      <xdr:nvPicPr>
        <xdr:cNvPr id="2" name="Picture 1">
          <a:extLst>
            <a:ext uri="{FF2B5EF4-FFF2-40B4-BE49-F238E27FC236}">
              <a16:creationId xmlns:a16="http://schemas.microsoft.com/office/drawing/2014/main" id="{84DD0DD9-D6AB-4190-8708-ADF2EE5E4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671241" cy="1474508"/>
        </a:xfrm>
        <a:prstGeom prst="rect">
          <a:avLst/>
        </a:prstGeom>
      </xdr:spPr>
    </xdr:pic>
    <xdr:clientData/>
  </xdr:twoCellAnchor>
  <xdr:twoCellAnchor editAs="oneCell">
    <xdr:from>
      <xdr:col>4</xdr:col>
      <xdr:colOff>0</xdr:colOff>
      <xdr:row>90</xdr:row>
      <xdr:rowOff>0</xdr:rowOff>
    </xdr:from>
    <xdr:to>
      <xdr:col>5</xdr:col>
      <xdr:colOff>1047367</xdr:colOff>
      <xdr:row>97</xdr:row>
      <xdr:rowOff>116350</xdr:rowOff>
    </xdr:to>
    <xdr:pic>
      <xdr:nvPicPr>
        <xdr:cNvPr id="3" name="Picture 2">
          <a:extLst>
            <a:ext uri="{FF2B5EF4-FFF2-40B4-BE49-F238E27FC236}">
              <a16:creationId xmlns:a16="http://schemas.microsoft.com/office/drawing/2014/main" id="{A57199C2-1743-4231-9E07-8C99332B2C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624284" cy="144985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2671241</xdr:colOff>
      <xdr:row>82</xdr:row>
      <xdr:rowOff>141008</xdr:rowOff>
    </xdr:to>
    <xdr:pic>
      <xdr:nvPicPr>
        <xdr:cNvPr id="2" name="Picture 1">
          <a:extLst>
            <a:ext uri="{FF2B5EF4-FFF2-40B4-BE49-F238E27FC236}">
              <a16:creationId xmlns:a16="http://schemas.microsoft.com/office/drawing/2014/main" id="{8DF47B66-AC50-45C9-8606-E1A1F37FA7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71241" cy="1474508"/>
        </a:xfrm>
        <a:prstGeom prst="rect">
          <a:avLst/>
        </a:prstGeom>
      </xdr:spPr>
    </xdr:pic>
    <xdr:clientData/>
  </xdr:twoCellAnchor>
  <xdr:twoCellAnchor editAs="oneCell">
    <xdr:from>
      <xdr:col>4</xdr:col>
      <xdr:colOff>0</xdr:colOff>
      <xdr:row>75</xdr:row>
      <xdr:rowOff>0</xdr:rowOff>
    </xdr:from>
    <xdr:to>
      <xdr:col>5</xdr:col>
      <xdr:colOff>1036933</xdr:colOff>
      <xdr:row>82</xdr:row>
      <xdr:rowOff>62104</xdr:rowOff>
    </xdr:to>
    <xdr:pic>
      <xdr:nvPicPr>
        <xdr:cNvPr id="3" name="Picture 2">
          <a:extLst>
            <a:ext uri="{FF2B5EF4-FFF2-40B4-BE49-F238E27FC236}">
              <a16:creationId xmlns:a16="http://schemas.microsoft.com/office/drawing/2014/main" id="{1F1DABCB-87CC-4DDF-8E72-1AFFA8683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613850" cy="1395604"/>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2671241</xdr:colOff>
      <xdr:row>82</xdr:row>
      <xdr:rowOff>141008</xdr:rowOff>
    </xdr:to>
    <xdr:pic>
      <xdr:nvPicPr>
        <xdr:cNvPr id="2" name="Picture 1">
          <a:extLst>
            <a:ext uri="{FF2B5EF4-FFF2-40B4-BE49-F238E27FC236}">
              <a16:creationId xmlns:a16="http://schemas.microsoft.com/office/drawing/2014/main" id="{22EA6B22-19FA-48AC-A40F-9473539DF6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71241" cy="1474508"/>
        </a:xfrm>
        <a:prstGeom prst="rect">
          <a:avLst/>
        </a:prstGeom>
      </xdr:spPr>
    </xdr:pic>
    <xdr:clientData/>
  </xdr:twoCellAnchor>
  <xdr:twoCellAnchor editAs="oneCell">
    <xdr:from>
      <xdr:col>4</xdr:col>
      <xdr:colOff>0</xdr:colOff>
      <xdr:row>75</xdr:row>
      <xdr:rowOff>0</xdr:rowOff>
    </xdr:from>
    <xdr:to>
      <xdr:col>5</xdr:col>
      <xdr:colOff>1036933</xdr:colOff>
      <xdr:row>82</xdr:row>
      <xdr:rowOff>62104</xdr:rowOff>
    </xdr:to>
    <xdr:pic>
      <xdr:nvPicPr>
        <xdr:cNvPr id="3" name="Picture 2">
          <a:extLst>
            <a:ext uri="{FF2B5EF4-FFF2-40B4-BE49-F238E27FC236}">
              <a16:creationId xmlns:a16="http://schemas.microsoft.com/office/drawing/2014/main" id="{A796C0D7-86B8-4708-96CB-B4AF20912F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613850" cy="1395604"/>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2613851</xdr:colOff>
      <xdr:row>90</xdr:row>
      <xdr:rowOff>67036</xdr:rowOff>
    </xdr:to>
    <xdr:pic>
      <xdr:nvPicPr>
        <xdr:cNvPr id="2" name="Picture 1">
          <a:extLst>
            <a:ext uri="{FF2B5EF4-FFF2-40B4-BE49-F238E27FC236}">
              <a16:creationId xmlns:a16="http://schemas.microsoft.com/office/drawing/2014/main" id="{5C01AFF9-0F04-4C0D-BD03-17D02BAA51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13851" cy="1400536"/>
        </a:xfrm>
        <a:prstGeom prst="rect">
          <a:avLst/>
        </a:prstGeom>
      </xdr:spPr>
    </xdr:pic>
    <xdr:clientData/>
  </xdr:twoCellAnchor>
  <xdr:twoCellAnchor editAs="oneCell">
    <xdr:from>
      <xdr:col>4</xdr:col>
      <xdr:colOff>0</xdr:colOff>
      <xdr:row>83</xdr:row>
      <xdr:rowOff>0</xdr:rowOff>
    </xdr:from>
    <xdr:to>
      <xdr:col>5</xdr:col>
      <xdr:colOff>1036933</xdr:colOff>
      <xdr:row>90</xdr:row>
      <xdr:rowOff>62104</xdr:rowOff>
    </xdr:to>
    <xdr:pic>
      <xdr:nvPicPr>
        <xdr:cNvPr id="3" name="Picture 2">
          <a:extLst>
            <a:ext uri="{FF2B5EF4-FFF2-40B4-BE49-F238E27FC236}">
              <a16:creationId xmlns:a16="http://schemas.microsoft.com/office/drawing/2014/main" id="{AE2FD528-87DD-406C-82B0-97E7EE0EF7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613850" cy="1395604"/>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2671241</xdr:colOff>
      <xdr:row>91</xdr:row>
      <xdr:rowOff>141008</xdr:rowOff>
    </xdr:to>
    <xdr:pic>
      <xdr:nvPicPr>
        <xdr:cNvPr id="2" name="Picture 1">
          <a:extLst>
            <a:ext uri="{FF2B5EF4-FFF2-40B4-BE49-F238E27FC236}">
              <a16:creationId xmlns:a16="http://schemas.microsoft.com/office/drawing/2014/main" id="{9E0A0CBC-690A-4D3A-9876-83F19259C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71241" cy="1474508"/>
        </a:xfrm>
        <a:prstGeom prst="rect">
          <a:avLst/>
        </a:prstGeom>
      </xdr:spPr>
    </xdr:pic>
    <xdr:clientData/>
  </xdr:twoCellAnchor>
  <xdr:twoCellAnchor editAs="oneCell">
    <xdr:from>
      <xdr:col>4</xdr:col>
      <xdr:colOff>0</xdr:colOff>
      <xdr:row>84</xdr:row>
      <xdr:rowOff>0</xdr:rowOff>
    </xdr:from>
    <xdr:to>
      <xdr:col>5</xdr:col>
      <xdr:colOff>1036933</xdr:colOff>
      <xdr:row>91</xdr:row>
      <xdr:rowOff>62104</xdr:rowOff>
    </xdr:to>
    <xdr:pic>
      <xdr:nvPicPr>
        <xdr:cNvPr id="3" name="Picture 2">
          <a:extLst>
            <a:ext uri="{FF2B5EF4-FFF2-40B4-BE49-F238E27FC236}">
              <a16:creationId xmlns:a16="http://schemas.microsoft.com/office/drawing/2014/main" id="{1B816AD6-064C-4122-8647-18B1D7F67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613850" cy="1395604"/>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2671241</xdr:colOff>
      <xdr:row>90</xdr:row>
      <xdr:rowOff>141008</xdr:rowOff>
    </xdr:to>
    <xdr:pic>
      <xdr:nvPicPr>
        <xdr:cNvPr id="2" name="Picture 1">
          <a:extLst>
            <a:ext uri="{FF2B5EF4-FFF2-40B4-BE49-F238E27FC236}">
              <a16:creationId xmlns:a16="http://schemas.microsoft.com/office/drawing/2014/main" id="{C4706B5A-CAE3-4DB2-919D-AFEB6B563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71241" cy="1474508"/>
        </a:xfrm>
        <a:prstGeom prst="rect">
          <a:avLst/>
        </a:prstGeom>
      </xdr:spPr>
    </xdr:pic>
    <xdr:clientData/>
  </xdr:twoCellAnchor>
  <xdr:twoCellAnchor editAs="oneCell">
    <xdr:from>
      <xdr:col>4</xdr:col>
      <xdr:colOff>0</xdr:colOff>
      <xdr:row>83</xdr:row>
      <xdr:rowOff>0</xdr:rowOff>
    </xdr:from>
    <xdr:to>
      <xdr:col>5</xdr:col>
      <xdr:colOff>1036933</xdr:colOff>
      <xdr:row>90</xdr:row>
      <xdr:rowOff>62104</xdr:rowOff>
    </xdr:to>
    <xdr:pic>
      <xdr:nvPicPr>
        <xdr:cNvPr id="3" name="Picture 2">
          <a:extLst>
            <a:ext uri="{FF2B5EF4-FFF2-40B4-BE49-F238E27FC236}">
              <a16:creationId xmlns:a16="http://schemas.microsoft.com/office/drawing/2014/main" id="{E891302D-DCB7-445B-93E8-9FC92B9E70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613850" cy="1395604"/>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2671241</xdr:colOff>
      <xdr:row>92</xdr:row>
      <xdr:rowOff>141008</xdr:rowOff>
    </xdr:to>
    <xdr:pic>
      <xdr:nvPicPr>
        <xdr:cNvPr id="2" name="Picture 1">
          <a:extLst>
            <a:ext uri="{FF2B5EF4-FFF2-40B4-BE49-F238E27FC236}">
              <a16:creationId xmlns:a16="http://schemas.microsoft.com/office/drawing/2014/main" id="{CBF4890F-AF29-4ABA-884D-78958333A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71241" cy="1474508"/>
        </a:xfrm>
        <a:prstGeom prst="rect">
          <a:avLst/>
        </a:prstGeom>
      </xdr:spPr>
    </xdr:pic>
    <xdr:clientData/>
  </xdr:twoCellAnchor>
  <xdr:twoCellAnchor editAs="oneCell">
    <xdr:from>
      <xdr:col>4</xdr:col>
      <xdr:colOff>0</xdr:colOff>
      <xdr:row>85</xdr:row>
      <xdr:rowOff>0</xdr:rowOff>
    </xdr:from>
    <xdr:to>
      <xdr:col>5</xdr:col>
      <xdr:colOff>1036933</xdr:colOff>
      <xdr:row>92</xdr:row>
      <xdr:rowOff>62104</xdr:rowOff>
    </xdr:to>
    <xdr:pic>
      <xdr:nvPicPr>
        <xdr:cNvPr id="3" name="Picture 2">
          <a:extLst>
            <a:ext uri="{FF2B5EF4-FFF2-40B4-BE49-F238E27FC236}">
              <a16:creationId xmlns:a16="http://schemas.microsoft.com/office/drawing/2014/main" id="{6452FA5B-ED59-4FD9-9C98-4E9CFE9C5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613850" cy="1395604"/>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2608633</xdr:colOff>
      <xdr:row>136</xdr:row>
      <xdr:rowOff>57173</xdr:rowOff>
    </xdr:to>
    <xdr:pic>
      <xdr:nvPicPr>
        <xdr:cNvPr id="2" name="Picture 1">
          <a:extLst>
            <a:ext uri="{FF2B5EF4-FFF2-40B4-BE49-F238E27FC236}">
              <a16:creationId xmlns:a16="http://schemas.microsoft.com/office/drawing/2014/main" id="{A2508660-0351-493B-A8C4-8226987A0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071917"/>
          <a:ext cx="2608633" cy="1390673"/>
        </a:xfrm>
        <a:prstGeom prst="rect">
          <a:avLst/>
        </a:prstGeom>
      </xdr:spPr>
    </xdr:pic>
    <xdr:clientData/>
  </xdr:twoCellAnchor>
  <xdr:twoCellAnchor editAs="oneCell">
    <xdr:from>
      <xdr:col>4</xdr:col>
      <xdr:colOff>0</xdr:colOff>
      <xdr:row>129</xdr:row>
      <xdr:rowOff>0</xdr:rowOff>
    </xdr:from>
    <xdr:to>
      <xdr:col>5</xdr:col>
      <xdr:colOff>1016064</xdr:colOff>
      <xdr:row>136</xdr:row>
      <xdr:rowOff>57173</xdr:rowOff>
    </xdr:to>
    <xdr:pic>
      <xdr:nvPicPr>
        <xdr:cNvPr id="3" name="Picture 2">
          <a:extLst>
            <a:ext uri="{FF2B5EF4-FFF2-40B4-BE49-F238E27FC236}">
              <a16:creationId xmlns:a16="http://schemas.microsoft.com/office/drawing/2014/main" id="{E7305C3D-B430-42EC-BEA0-AA79E617AE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071917"/>
          <a:ext cx="2592981" cy="1390673"/>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2671241</xdr:colOff>
      <xdr:row>85</xdr:row>
      <xdr:rowOff>141008</xdr:rowOff>
    </xdr:to>
    <xdr:pic>
      <xdr:nvPicPr>
        <xdr:cNvPr id="2" name="Picture 1">
          <a:extLst>
            <a:ext uri="{FF2B5EF4-FFF2-40B4-BE49-F238E27FC236}">
              <a16:creationId xmlns:a16="http://schemas.microsoft.com/office/drawing/2014/main" id="{E4A91771-365B-4AD2-A5BE-3FEF9FAC17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71241" cy="1474508"/>
        </a:xfrm>
        <a:prstGeom prst="rect">
          <a:avLst/>
        </a:prstGeom>
      </xdr:spPr>
    </xdr:pic>
    <xdr:clientData/>
  </xdr:twoCellAnchor>
  <xdr:twoCellAnchor editAs="oneCell">
    <xdr:from>
      <xdr:col>4</xdr:col>
      <xdr:colOff>0</xdr:colOff>
      <xdr:row>78</xdr:row>
      <xdr:rowOff>0</xdr:rowOff>
    </xdr:from>
    <xdr:to>
      <xdr:col>5</xdr:col>
      <xdr:colOff>1036933</xdr:colOff>
      <xdr:row>85</xdr:row>
      <xdr:rowOff>62104</xdr:rowOff>
    </xdr:to>
    <xdr:pic>
      <xdr:nvPicPr>
        <xdr:cNvPr id="3" name="Picture 2">
          <a:extLst>
            <a:ext uri="{FF2B5EF4-FFF2-40B4-BE49-F238E27FC236}">
              <a16:creationId xmlns:a16="http://schemas.microsoft.com/office/drawing/2014/main" id="{1BD7ED78-E1F1-4062-88EF-F6FB716AA8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613850" cy="1395604"/>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2671241</xdr:colOff>
      <xdr:row>100</xdr:row>
      <xdr:rowOff>141008</xdr:rowOff>
    </xdr:to>
    <xdr:pic>
      <xdr:nvPicPr>
        <xdr:cNvPr id="2" name="Picture 1">
          <a:extLst>
            <a:ext uri="{FF2B5EF4-FFF2-40B4-BE49-F238E27FC236}">
              <a16:creationId xmlns:a16="http://schemas.microsoft.com/office/drawing/2014/main" id="{0982F2C6-EE54-49A7-A34D-2112BDB4E1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671241" cy="1474508"/>
        </a:xfrm>
        <a:prstGeom prst="rect">
          <a:avLst/>
        </a:prstGeom>
      </xdr:spPr>
    </xdr:pic>
    <xdr:clientData/>
  </xdr:twoCellAnchor>
  <xdr:twoCellAnchor editAs="oneCell">
    <xdr:from>
      <xdr:col>4</xdr:col>
      <xdr:colOff>0</xdr:colOff>
      <xdr:row>93</xdr:row>
      <xdr:rowOff>0</xdr:rowOff>
    </xdr:from>
    <xdr:to>
      <xdr:col>5</xdr:col>
      <xdr:colOff>1036933</xdr:colOff>
      <xdr:row>100</xdr:row>
      <xdr:rowOff>62104</xdr:rowOff>
    </xdr:to>
    <xdr:pic>
      <xdr:nvPicPr>
        <xdr:cNvPr id="3" name="Picture 2">
          <a:extLst>
            <a:ext uri="{FF2B5EF4-FFF2-40B4-BE49-F238E27FC236}">
              <a16:creationId xmlns:a16="http://schemas.microsoft.com/office/drawing/2014/main" id="{9CF8FBAF-25ED-45DA-8739-802AEE05F2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613850" cy="1395604"/>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EE63503C-E27D-4F29-8B91-2D8D619CC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0EF753A7-DAAF-489D-A7CA-83CA30B31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2608632</xdr:colOff>
      <xdr:row>78</xdr:row>
      <xdr:rowOff>121282</xdr:rowOff>
    </xdr:to>
    <xdr:pic>
      <xdr:nvPicPr>
        <xdr:cNvPr id="2" name="Picture 1">
          <a:extLst>
            <a:ext uri="{FF2B5EF4-FFF2-40B4-BE49-F238E27FC236}">
              <a16:creationId xmlns:a16="http://schemas.microsoft.com/office/drawing/2014/main" id="{C7765390-7BDD-4459-9523-C6283E2BB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08632" cy="1454782"/>
        </a:xfrm>
        <a:prstGeom prst="rect">
          <a:avLst/>
        </a:prstGeom>
      </xdr:spPr>
    </xdr:pic>
    <xdr:clientData/>
  </xdr:twoCellAnchor>
  <xdr:twoCellAnchor editAs="oneCell">
    <xdr:from>
      <xdr:col>4</xdr:col>
      <xdr:colOff>0</xdr:colOff>
      <xdr:row>71</xdr:row>
      <xdr:rowOff>0</xdr:rowOff>
    </xdr:from>
    <xdr:to>
      <xdr:col>5</xdr:col>
      <xdr:colOff>1063020</xdr:colOff>
      <xdr:row>78</xdr:row>
      <xdr:rowOff>57173</xdr:rowOff>
    </xdr:to>
    <xdr:pic>
      <xdr:nvPicPr>
        <xdr:cNvPr id="3" name="Picture 2">
          <a:extLst>
            <a:ext uri="{FF2B5EF4-FFF2-40B4-BE49-F238E27FC236}">
              <a16:creationId xmlns:a16="http://schemas.microsoft.com/office/drawing/2014/main" id="{0B17006C-E983-4D29-AAC5-437E25BA84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639937" cy="1390673"/>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3BC6DBC2-A795-408B-BF85-CF3E3F113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7CB424E9-D6B1-4E16-A2AD-99F53F92D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F78EBDDB-6211-40B1-8363-7C78FD8832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DB79088F-850B-42BC-A3C8-7BADFB0192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2608633</xdr:colOff>
      <xdr:row>106</xdr:row>
      <xdr:rowOff>57173</xdr:rowOff>
    </xdr:to>
    <xdr:pic>
      <xdr:nvPicPr>
        <xdr:cNvPr id="2" name="Picture 1">
          <a:extLst>
            <a:ext uri="{FF2B5EF4-FFF2-40B4-BE49-F238E27FC236}">
              <a16:creationId xmlns:a16="http://schemas.microsoft.com/office/drawing/2014/main" id="{6E7E02B8-D6A8-4039-BA73-3E7E28004D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608633" cy="1390673"/>
        </a:xfrm>
        <a:prstGeom prst="rect">
          <a:avLst/>
        </a:prstGeom>
      </xdr:spPr>
    </xdr:pic>
    <xdr:clientData/>
  </xdr:twoCellAnchor>
  <xdr:twoCellAnchor editAs="oneCell">
    <xdr:from>
      <xdr:col>4</xdr:col>
      <xdr:colOff>0</xdr:colOff>
      <xdr:row>99</xdr:row>
      <xdr:rowOff>0</xdr:rowOff>
    </xdr:from>
    <xdr:to>
      <xdr:col>5</xdr:col>
      <xdr:colOff>1016064</xdr:colOff>
      <xdr:row>106</xdr:row>
      <xdr:rowOff>57173</xdr:rowOff>
    </xdr:to>
    <xdr:pic>
      <xdr:nvPicPr>
        <xdr:cNvPr id="3" name="Picture 2">
          <a:extLst>
            <a:ext uri="{FF2B5EF4-FFF2-40B4-BE49-F238E27FC236}">
              <a16:creationId xmlns:a16="http://schemas.microsoft.com/office/drawing/2014/main" id="{629B94D4-F2CF-49CB-9BEC-47655BEB4E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592981" cy="1390673"/>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2608633</xdr:colOff>
      <xdr:row>81</xdr:row>
      <xdr:rowOff>57173</xdr:rowOff>
    </xdr:to>
    <xdr:pic>
      <xdr:nvPicPr>
        <xdr:cNvPr id="2" name="Picture 1">
          <a:extLst>
            <a:ext uri="{FF2B5EF4-FFF2-40B4-BE49-F238E27FC236}">
              <a16:creationId xmlns:a16="http://schemas.microsoft.com/office/drawing/2014/main" id="{43A0B1BC-8419-49BD-B2B2-40F7F2292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608633" cy="1390673"/>
        </a:xfrm>
        <a:prstGeom prst="rect">
          <a:avLst/>
        </a:prstGeom>
      </xdr:spPr>
    </xdr:pic>
    <xdr:clientData/>
  </xdr:twoCellAnchor>
  <xdr:twoCellAnchor editAs="oneCell">
    <xdr:from>
      <xdr:col>4</xdr:col>
      <xdr:colOff>0</xdr:colOff>
      <xdr:row>74</xdr:row>
      <xdr:rowOff>0</xdr:rowOff>
    </xdr:from>
    <xdr:to>
      <xdr:col>5</xdr:col>
      <xdr:colOff>1016064</xdr:colOff>
      <xdr:row>81</xdr:row>
      <xdr:rowOff>57173</xdr:rowOff>
    </xdr:to>
    <xdr:pic>
      <xdr:nvPicPr>
        <xdr:cNvPr id="3" name="Picture 2">
          <a:extLst>
            <a:ext uri="{FF2B5EF4-FFF2-40B4-BE49-F238E27FC236}">
              <a16:creationId xmlns:a16="http://schemas.microsoft.com/office/drawing/2014/main" id="{25A4BF37-256D-4F70-8295-44A9ED472D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592981" cy="1390673"/>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2608633</xdr:colOff>
      <xdr:row>80</xdr:row>
      <xdr:rowOff>57173</xdr:rowOff>
    </xdr:to>
    <xdr:pic>
      <xdr:nvPicPr>
        <xdr:cNvPr id="2" name="Picture 1">
          <a:extLst>
            <a:ext uri="{FF2B5EF4-FFF2-40B4-BE49-F238E27FC236}">
              <a16:creationId xmlns:a16="http://schemas.microsoft.com/office/drawing/2014/main" id="{6C0FC81E-3E6A-4A09-A550-C5B4EDEFC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08633" cy="1390673"/>
        </a:xfrm>
        <a:prstGeom prst="rect">
          <a:avLst/>
        </a:prstGeom>
      </xdr:spPr>
    </xdr:pic>
    <xdr:clientData/>
  </xdr:twoCellAnchor>
  <xdr:twoCellAnchor editAs="oneCell">
    <xdr:from>
      <xdr:col>4</xdr:col>
      <xdr:colOff>0</xdr:colOff>
      <xdr:row>73</xdr:row>
      <xdr:rowOff>0</xdr:rowOff>
    </xdr:from>
    <xdr:to>
      <xdr:col>5</xdr:col>
      <xdr:colOff>1016064</xdr:colOff>
      <xdr:row>80</xdr:row>
      <xdr:rowOff>57173</xdr:rowOff>
    </xdr:to>
    <xdr:pic>
      <xdr:nvPicPr>
        <xdr:cNvPr id="3" name="Picture 2">
          <a:extLst>
            <a:ext uri="{FF2B5EF4-FFF2-40B4-BE49-F238E27FC236}">
              <a16:creationId xmlns:a16="http://schemas.microsoft.com/office/drawing/2014/main" id="{2BEC8DB5-09E0-4AB3-AFA0-020C8773E5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592981" cy="1390673"/>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2608633</xdr:colOff>
      <xdr:row>128</xdr:row>
      <xdr:rowOff>57173</xdr:rowOff>
    </xdr:to>
    <xdr:pic>
      <xdr:nvPicPr>
        <xdr:cNvPr id="2" name="Picture 1">
          <a:extLst>
            <a:ext uri="{FF2B5EF4-FFF2-40B4-BE49-F238E27FC236}">
              <a16:creationId xmlns:a16="http://schemas.microsoft.com/office/drawing/2014/main" id="{235F7E0F-8971-4FD3-A3A4-81D0EF92A8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608633" cy="1390673"/>
        </a:xfrm>
        <a:prstGeom prst="rect">
          <a:avLst/>
        </a:prstGeom>
      </xdr:spPr>
    </xdr:pic>
    <xdr:clientData/>
  </xdr:twoCellAnchor>
  <xdr:twoCellAnchor editAs="oneCell">
    <xdr:from>
      <xdr:col>4</xdr:col>
      <xdr:colOff>0</xdr:colOff>
      <xdr:row>121</xdr:row>
      <xdr:rowOff>0</xdr:rowOff>
    </xdr:from>
    <xdr:to>
      <xdr:col>5</xdr:col>
      <xdr:colOff>1016064</xdr:colOff>
      <xdr:row>128</xdr:row>
      <xdr:rowOff>57173</xdr:rowOff>
    </xdr:to>
    <xdr:pic>
      <xdr:nvPicPr>
        <xdr:cNvPr id="3" name="Picture 2">
          <a:extLst>
            <a:ext uri="{FF2B5EF4-FFF2-40B4-BE49-F238E27FC236}">
              <a16:creationId xmlns:a16="http://schemas.microsoft.com/office/drawing/2014/main" id="{7792EF6A-CDDC-4ACF-9B89-13C514D6F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592981" cy="1390673"/>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2608633</xdr:colOff>
      <xdr:row>118</xdr:row>
      <xdr:rowOff>57173</xdr:rowOff>
    </xdr:to>
    <xdr:pic>
      <xdr:nvPicPr>
        <xdr:cNvPr id="2" name="Picture 1">
          <a:extLst>
            <a:ext uri="{FF2B5EF4-FFF2-40B4-BE49-F238E27FC236}">
              <a16:creationId xmlns:a16="http://schemas.microsoft.com/office/drawing/2014/main" id="{7AEE84CD-76DE-4822-8D58-E61FABB30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608633" cy="1390673"/>
        </a:xfrm>
        <a:prstGeom prst="rect">
          <a:avLst/>
        </a:prstGeom>
      </xdr:spPr>
    </xdr:pic>
    <xdr:clientData/>
  </xdr:twoCellAnchor>
  <xdr:twoCellAnchor editAs="oneCell">
    <xdr:from>
      <xdr:col>4</xdr:col>
      <xdr:colOff>0</xdr:colOff>
      <xdr:row>111</xdr:row>
      <xdr:rowOff>0</xdr:rowOff>
    </xdr:from>
    <xdr:to>
      <xdr:col>5</xdr:col>
      <xdr:colOff>1016064</xdr:colOff>
      <xdr:row>118</xdr:row>
      <xdr:rowOff>57173</xdr:rowOff>
    </xdr:to>
    <xdr:pic>
      <xdr:nvPicPr>
        <xdr:cNvPr id="3" name="Picture 2">
          <a:extLst>
            <a:ext uri="{FF2B5EF4-FFF2-40B4-BE49-F238E27FC236}">
              <a16:creationId xmlns:a16="http://schemas.microsoft.com/office/drawing/2014/main" id="{664FB591-57D2-4F21-910D-B1ED3EA317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592981" cy="1390673"/>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571</xdr:row>
      <xdr:rowOff>0</xdr:rowOff>
    </xdr:from>
    <xdr:to>
      <xdr:col>2</xdr:col>
      <xdr:colOff>2608633</xdr:colOff>
      <xdr:row>578</xdr:row>
      <xdr:rowOff>57173</xdr:rowOff>
    </xdr:to>
    <xdr:pic>
      <xdr:nvPicPr>
        <xdr:cNvPr id="2" name="Picture 1">
          <a:extLst>
            <a:ext uri="{FF2B5EF4-FFF2-40B4-BE49-F238E27FC236}">
              <a16:creationId xmlns:a16="http://schemas.microsoft.com/office/drawing/2014/main" id="{C4DF9DA6-007B-4B20-9377-6EE6A0F5E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09177667"/>
          <a:ext cx="2608633" cy="1390673"/>
        </a:xfrm>
        <a:prstGeom prst="rect">
          <a:avLst/>
        </a:prstGeom>
      </xdr:spPr>
    </xdr:pic>
    <xdr:clientData/>
  </xdr:twoCellAnchor>
  <xdr:twoCellAnchor editAs="oneCell">
    <xdr:from>
      <xdr:col>4</xdr:col>
      <xdr:colOff>0</xdr:colOff>
      <xdr:row>571</xdr:row>
      <xdr:rowOff>0</xdr:rowOff>
    </xdr:from>
    <xdr:to>
      <xdr:col>5</xdr:col>
      <xdr:colOff>1016064</xdr:colOff>
      <xdr:row>578</xdr:row>
      <xdr:rowOff>57173</xdr:rowOff>
    </xdr:to>
    <xdr:pic>
      <xdr:nvPicPr>
        <xdr:cNvPr id="3" name="Picture 2">
          <a:extLst>
            <a:ext uri="{FF2B5EF4-FFF2-40B4-BE49-F238E27FC236}">
              <a16:creationId xmlns:a16="http://schemas.microsoft.com/office/drawing/2014/main" id="{62C9EB91-4E9B-4FE3-98F6-7EB96CD84C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09177667"/>
          <a:ext cx="2592981" cy="1390673"/>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2608633</xdr:colOff>
      <xdr:row>108</xdr:row>
      <xdr:rowOff>57173</xdr:rowOff>
    </xdr:to>
    <xdr:pic>
      <xdr:nvPicPr>
        <xdr:cNvPr id="2" name="Picture 1">
          <a:extLst>
            <a:ext uri="{FF2B5EF4-FFF2-40B4-BE49-F238E27FC236}">
              <a16:creationId xmlns:a16="http://schemas.microsoft.com/office/drawing/2014/main" id="{4737FD15-17A8-4651-BAC4-0FE2E0B3F3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642667"/>
          <a:ext cx="2608633" cy="1390673"/>
        </a:xfrm>
        <a:prstGeom prst="rect">
          <a:avLst/>
        </a:prstGeom>
      </xdr:spPr>
    </xdr:pic>
    <xdr:clientData/>
  </xdr:twoCellAnchor>
  <xdr:twoCellAnchor editAs="oneCell">
    <xdr:from>
      <xdr:col>4</xdr:col>
      <xdr:colOff>0</xdr:colOff>
      <xdr:row>101</xdr:row>
      <xdr:rowOff>0</xdr:rowOff>
    </xdr:from>
    <xdr:to>
      <xdr:col>5</xdr:col>
      <xdr:colOff>1016064</xdr:colOff>
      <xdr:row>108</xdr:row>
      <xdr:rowOff>57173</xdr:rowOff>
    </xdr:to>
    <xdr:pic>
      <xdr:nvPicPr>
        <xdr:cNvPr id="3" name="Picture 2">
          <a:extLst>
            <a:ext uri="{FF2B5EF4-FFF2-40B4-BE49-F238E27FC236}">
              <a16:creationId xmlns:a16="http://schemas.microsoft.com/office/drawing/2014/main" id="{E1D4FF92-EAFD-415E-8016-4BF810CB4E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642667"/>
          <a:ext cx="2592981" cy="1390673"/>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2608633</xdr:colOff>
      <xdr:row>102</xdr:row>
      <xdr:rowOff>57173</xdr:rowOff>
    </xdr:to>
    <xdr:pic>
      <xdr:nvPicPr>
        <xdr:cNvPr id="2" name="Picture 1">
          <a:extLst>
            <a:ext uri="{FF2B5EF4-FFF2-40B4-BE49-F238E27FC236}">
              <a16:creationId xmlns:a16="http://schemas.microsoft.com/office/drawing/2014/main" id="{5EF37F60-0F5A-4DFF-9D37-698B9A58D3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608633" cy="1390673"/>
        </a:xfrm>
        <a:prstGeom prst="rect">
          <a:avLst/>
        </a:prstGeom>
      </xdr:spPr>
    </xdr:pic>
    <xdr:clientData/>
  </xdr:twoCellAnchor>
  <xdr:twoCellAnchor editAs="oneCell">
    <xdr:from>
      <xdr:col>4</xdr:col>
      <xdr:colOff>0</xdr:colOff>
      <xdr:row>95</xdr:row>
      <xdr:rowOff>0</xdr:rowOff>
    </xdr:from>
    <xdr:to>
      <xdr:col>5</xdr:col>
      <xdr:colOff>1016064</xdr:colOff>
      <xdr:row>102</xdr:row>
      <xdr:rowOff>57173</xdr:rowOff>
    </xdr:to>
    <xdr:pic>
      <xdr:nvPicPr>
        <xdr:cNvPr id="3" name="Picture 2">
          <a:extLst>
            <a:ext uri="{FF2B5EF4-FFF2-40B4-BE49-F238E27FC236}">
              <a16:creationId xmlns:a16="http://schemas.microsoft.com/office/drawing/2014/main" id="{E121A65E-AF99-4EF7-97B3-885F788C5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592981" cy="1390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bseindia.com/xml-data/corpfiling/AttachHis/52768a13-843f-488e-8749-d839c7c0cb7f.pdf" TargetMode="External"/><Relationship Id="rId21" Type="http://schemas.openxmlformats.org/officeDocument/2006/relationships/hyperlink" Target="https://www.bseindia.com/xml-data/corpfiling/AttachHis/56f9775c-1fe9-427e-9f3f-6211a9ce0322.pdf" TargetMode="External"/><Relationship Id="rId34" Type="http://schemas.openxmlformats.org/officeDocument/2006/relationships/hyperlink" Target="https://www.bseindia.com/xml-data/corpfiling/AttachHis/e6d7499c-9b84-47a1-870c-ae1113204af2.pdf" TargetMode="External"/><Relationship Id="rId42" Type="http://schemas.openxmlformats.org/officeDocument/2006/relationships/hyperlink" Target="https://www.bseindia.com/xml-data/corpfiling/AttachHis/39f1ba1b-3b2e-4df4-9e78-c880859bf0df.pdf" TargetMode="External"/><Relationship Id="rId47" Type="http://schemas.openxmlformats.org/officeDocument/2006/relationships/hyperlink" Target="https://www.bseindia.com/xml-data/corpfiling/AttachLive/c12a56d6-1671-4bb8-b2d5-38ce4dee01da.pdf" TargetMode="External"/><Relationship Id="rId50" Type="http://schemas.openxmlformats.org/officeDocument/2006/relationships/hyperlink" Target="https://www.bseindia.com/xml-data/corpfiling/AttachHis/3c1ecd3c-3e8c-4baf-9831-db35592b21ac.pdf" TargetMode="External"/><Relationship Id="rId55" Type="http://schemas.openxmlformats.org/officeDocument/2006/relationships/hyperlink" Target="https://www.bseindia.com/xml-data/corpfiling/AttachHis/4af24568-4cb3-485f-9017-c564876dffb0.pdf" TargetMode="External"/><Relationship Id="rId63" Type="http://schemas.openxmlformats.org/officeDocument/2006/relationships/hyperlink" Target="https://www.bseindia.com/xml-data/corpfiling/AttachHis/f97575a4-7267-4f8a-92bf-80e7a5e4c095.pdf" TargetMode="External"/><Relationship Id="rId7" Type="http://schemas.openxmlformats.org/officeDocument/2006/relationships/hyperlink" Target="https://www.bseindia.com/xml-data/corpfiling/AttachHis/3b62666a-aa3b-481f-b54d-506f1fc7c904.pdf" TargetMode="External"/><Relationship Id="rId2" Type="http://schemas.openxmlformats.org/officeDocument/2006/relationships/hyperlink" Target="https://www.bseindia.com/xml-data/corpfiling/AttachHis/25cc7fbc-154b-4463-928d-c95f2d8c5c9c.pdf" TargetMode="External"/><Relationship Id="rId16" Type="http://schemas.openxmlformats.org/officeDocument/2006/relationships/hyperlink" Target="https://www.bseindia.com/xml-data/corpfiling/AttachHis/b51157a9-1cd9-46d2-9e2d-09cf64fbbe3f.pdf" TargetMode="External"/><Relationship Id="rId29" Type="http://schemas.openxmlformats.org/officeDocument/2006/relationships/hyperlink" Target="https://www.bseindia.com/xml-data/corpfiling/AttachHis/c156cbe3-33ef-4704-9811-cc20de1956f6.pdf" TargetMode="External"/><Relationship Id="rId11" Type="http://schemas.openxmlformats.org/officeDocument/2006/relationships/hyperlink" Target="https://www.bseindia.com/xml-data/corpfiling/AttachHis/3173c1d1-cc86-497f-b4c8-445d0dbcb862.pdf" TargetMode="External"/><Relationship Id="rId24" Type="http://schemas.openxmlformats.org/officeDocument/2006/relationships/hyperlink" Target="https://www.bseindia.com/xml-data/corpfiling/AttachHis/2d9f77ec-3f8e-45a6-bf51-ac1db3d166e6.pdf" TargetMode="External"/><Relationship Id="rId32" Type="http://schemas.openxmlformats.org/officeDocument/2006/relationships/hyperlink" Target="https://www.bseindia.com/xml-data/corpfiling/AttachHis/91cb2b81-214b-4810-97b5-144553021d68.pdf" TargetMode="External"/><Relationship Id="rId37" Type="http://schemas.openxmlformats.org/officeDocument/2006/relationships/hyperlink" Target="https://query.prod.cms.rt.microsoft.com/cms/api/am/binary/RW1lMjE" TargetMode="External"/><Relationship Id="rId40" Type="http://schemas.openxmlformats.org/officeDocument/2006/relationships/hyperlink" Target="https://www.bseindia.com/xml-data/corpfiling/AttachLive/44be77e0-6afe-4ac4-add8-26943e317479.pdf" TargetMode="External"/><Relationship Id="rId45" Type="http://schemas.openxmlformats.org/officeDocument/2006/relationships/hyperlink" Target="https://www.bseindia.com/xml-data/corpfiling/AttachHis/b0102152-537a-4575-8183-5c132aba5fdf.pdf" TargetMode="External"/><Relationship Id="rId53" Type="http://schemas.openxmlformats.org/officeDocument/2006/relationships/hyperlink" Target="https://www.bseindia.com/xml-data/corpfiling/AttachHis/b51157a9-1cd9-46d2-9e2d-09cf64fbbe3f.pdf" TargetMode="External"/><Relationship Id="rId58" Type="http://schemas.openxmlformats.org/officeDocument/2006/relationships/hyperlink" Target="https://www.bseindia.com/xml-data/corpfiling/AttachHis/56f9775c-1fe9-427e-9f3f-6211a9ce0322.pdf" TargetMode="External"/><Relationship Id="rId66" Type="http://schemas.openxmlformats.org/officeDocument/2006/relationships/drawing" Target="../drawings/drawing1.xml"/><Relationship Id="rId5" Type="http://schemas.openxmlformats.org/officeDocument/2006/relationships/hyperlink" Target="https://www.bseindia.com/xml-data/corpfiling/AttachHis/39f1ba1b-3b2e-4df4-9e78-c880859bf0df.pdf" TargetMode="External"/><Relationship Id="rId61" Type="http://schemas.openxmlformats.org/officeDocument/2006/relationships/hyperlink" Target="https://www.bseindia.com/xml-data/corpfiling/AttachHis/91cb2b81-214b-4810-97b5-144553021d68.pdf" TargetMode="External"/><Relationship Id="rId19" Type="http://schemas.openxmlformats.org/officeDocument/2006/relationships/hyperlink" Target="https://www.bseindia.com/xml-data/corpfiling/AttachHis/7be1a427-409d-4296-bd92-9f609d26539a.pdf" TargetMode="External"/><Relationship Id="rId14" Type="http://schemas.openxmlformats.org/officeDocument/2006/relationships/hyperlink" Target="https://www.bseindia.com/xml-data/corpfiling/AttachHis/15cd352d-f11b-47ee-a127-5cd238cc9bd9.pdf" TargetMode="External"/><Relationship Id="rId22" Type="http://schemas.openxmlformats.org/officeDocument/2006/relationships/hyperlink" Target="https://www.bseindia.com/xml-data/corpfiling/AttachHis/2d00e8b4-0690-4605-a0bc-b840cd6cfa8c.pdf" TargetMode="External"/><Relationship Id="rId27" Type="http://schemas.openxmlformats.org/officeDocument/2006/relationships/hyperlink" Target="https://www.bseindia.com/xml-data/corpfiling/AttachHis/3bc7cec2-b9a7-4cad-96cf-5358988401b0.pdf" TargetMode="External"/><Relationship Id="rId30" Type="http://schemas.openxmlformats.org/officeDocument/2006/relationships/hyperlink" Target="https://www.bseindia.com/xml-data/corpfiling/AttachHis/ce4586e4-0f64-4cf7-b122-35798e95bdb3.pdf" TargetMode="External"/><Relationship Id="rId35" Type="http://schemas.openxmlformats.org/officeDocument/2006/relationships/hyperlink" Target="https://www.bseindia.com/xml-data/corpfiling/AttachHis/f97575a4-7267-4f8a-92bf-80e7a5e4c095.pdf" TargetMode="External"/><Relationship Id="rId43" Type="http://schemas.openxmlformats.org/officeDocument/2006/relationships/hyperlink" Target="https://www.bseindia.com/xml-data/corpfiling/AttachHis/870f4f65-7841-4a91-b472-d91921db1635.pdf" TargetMode="External"/><Relationship Id="rId48" Type="http://schemas.openxmlformats.org/officeDocument/2006/relationships/hyperlink" Target="https://www.bseindia.com/xml-data/corpfiling/AttachHis/3173c1d1-cc86-497f-b4c8-445d0dbcb862.pdf" TargetMode="External"/><Relationship Id="rId56" Type="http://schemas.openxmlformats.org/officeDocument/2006/relationships/hyperlink" Target="https://www.bseindia.com/xml-data/corpfiling/AttachHis/7be1a427-409d-4296-bd92-9f609d26539a.pdf" TargetMode="External"/><Relationship Id="rId64" Type="http://schemas.openxmlformats.org/officeDocument/2006/relationships/hyperlink" Target="https://www.bseindia.com/xml-data/corpfiling/AttachHis/365bf981-6bb8-4241-b336-07a36f51a413.pdf" TargetMode="External"/><Relationship Id="rId8" Type="http://schemas.openxmlformats.org/officeDocument/2006/relationships/hyperlink" Target="https://www.bseindia.com/xml-data/corpfiling/AttachHis/b0102152-537a-4575-8183-5c132aba5fdf.pdf" TargetMode="External"/><Relationship Id="rId51" Type="http://schemas.openxmlformats.org/officeDocument/2006/relationships/hyperlink" Target="https://www.bseindia.com/xml-data/corpfiling/AttachHis/15cd352d-f11b-47ee-a127-5cd238cc9bd9.pdf" TargetMode="External"/><Relationship Id="rId3" Type="http://schemas.openxmlformats.org/officeDocument/2006/relationships/hyperlink" Target="https://www.bseindia.com/xml-data/corpfiling/AttachLive/44be77e0-6afe-4ac4-add8-26943e317479.pdf" TargetMode="External"/><Relationship Id="rId12" Type="http://schemas.openxmlformats.org/officeDocument/2006/relationships/hyperlink" Target="https://www.bseindia.com/xml-data/corpfiling/AttachHis/b2066d10-96bc-4e4b-924e-58533f7e3a12.pdf" TargetMode="External"/><Relationship Id="rId17" Type="http://schemas.openxmlformats.org/officeDocument/2006/relationships/hyperlink" Target="https://www.bseindia.com/xml-data/corpfiling/AttachHis/59a5d43d-aa0f-491f-bf48-5a340519f255.pdf" TargetMode="External"/><Relationship Id="rId25" Type="http://schemas.openxmlformats.org/officeDocument/2006/relationships/hyperlink" Target="https://www.bseindia.com/xml-data/corpfiling/AttachHis/2584a2e9-716e-4034-948f-ec49ba815794.pdf" TargetMode="External"/><Relationship Id="rId33" Type="http://schemas.openxmlformats.org/officeDocument/2006/relationships/hyperlink" Target="https://www.bseindia.com/xml-data/corpfiling/AttachHis/d9d8ab8c-f0a0-487a-b711-4840dee84a79.pdf" TargetMode="External"/><Relationship Id="rId38" Type="http://schemas.openxmlformats.org/officeDocument/2006/relationships/hyperlink" Target="https://www.bseindia.com/xml-data/corpfiling/AttachHis/80485da6-ff55-4c3e-ba9c-4d51a3d5ed44.pdf" TargetMode="External"/><Relationship Id="rId46" Type="http://schemas.openxmlformats.org/officeDocument/2006/relationships/hyperlink" Target="https://www.bseindia.com/xml-data/corpfiling/AttachHis/ca2d3166-75ea-4054-a59d-dbf4ee02fbcd.pdf" TargetMode="External"/><Relationship Id="rId59" Type="http://schemas.openxmlformats.org/officeDocument/2006/relationships/hyperlink" Target="https://www.bseindia.com/xml-data/corpfiling/AttachHis/52768a13-843f-488e-8749-d839c7c0cb7f.pdf" TargetMode="External"/><Relationship Id="rId20" Type="http://schemas.openxmlformats.org/officeDocument/2006/relationships/hyperlink" Target="https://www.bseindia.com/xml-data/corpfiling/AttachHis/ac13e628-bbca-4e1e-828f-3568bc011756.pdf" TargetMode="External"/><Relationship Id="rId41" Type="http://schemas.openxmlformats.org/officeDocument/2006/relationships/hyperlink" Target="https://www.bseindia.com/xml-data/corpfiling/AttachHis/1ec57734-63db-4473-8409-778d60a77c31.pdf" TargetMode="External"/><Relationship Id="rId54" Type="http://schemas.openxmlformats.org/officeDocument/2006/relationships/hyperlink" Target="https://www.bseindia.com/xml-data/corpfiling/AttachHis/59a5d43d-aa0f-491f-bf48-5a340519f255.pdf" TargetMode="External"/><Relationship Id="rId62" Type="http://schemas.openxmlformats.org/officeDocument/2006/relationships/hyperlink" Target="https://www.bseindia.com/xml-data/corpfiling/AttachHis/e6d7499c-9b84-47a1-870c-ae1113204af2.pdf" TargetMode="External"/><Relationship Id="rId1" Type="http://schemas.openxmlformats.org/officeDocument/2006/relationships/hyperlink" Target="https://www.bseindia.com/xml-data/corpfiling/AttachHis/80485da6-ff55-4c3e-ba9c-4d51a3d5ed44.pdf" TargetMode="External"/><Relationship Id="rId6" Type="http://schemas.openxmlformats.org/officeDocument/2006/relationships/hyperlink" Target="https://www.bseindia.com/xml-data/corpfiling/AttachHis/870f4f65-7841-4a91-b472-d91921db1635.pdf" TargetMode="External"/><Relationship Id="rId15" Type="http://schemas.openxmlformats.org/officeDocument/2006/relationships/hyperlink" Target="https://www.bseindia.com/xml-data/corpfiling/AttachHis/66379fbd-b76c-4a0f-8673-983da10753b0.pdf" TargetMode="External"/><Relationship Id="rId23" Type="http://schemas.openxmlformats.org/officeDocument/2006/relationships/hyperlink" Target="https://www.bseindia.com/xml-data/corpfiling/AttachHis/fc38dc1b-61b6-40fc-a010-b5944b9824fa.pdf" TargetMode="External"/><Relationship Id="rId28" Type="http://schemas.openxmlformats.org/officeDocument/2006/relationships/hyperlink" Target="https://www.bseindia.com/xml-data/corpfiling/AttachHis/cb2f9680-8638-4274-a956-d6b172398bcc.pdf" TargetMode="External"/><Relationship Id="rId36" Type="http://schemas.openxmlformats.org/officeDocument/2006/relationships/hyperlink" Target="https://www.bseindia.com/xml-data/corpfiling/AttachHis/365bf981-6bb8-4241-b336-07a36f51a413.pdf" TargetMode="External"/><Relationship Id="rId49" Type="http://schemas.openxmlformats.org/officeDocument/2006/relationships/hyperlink" Target="https://www.bseindia.com/xml-data/corpfiling/AttachHis/b2066d10-96bc-4e4b-924e-58533f7e3a12.pdf" TargetMode="External"/><Relationship Id="rId57" Type="http://schemas.openxmlformats.org/officeDocument/2006/relationships/hyperlink" Target="https://www.bseindia.com/xml-data/corpfiling/AttachHis/ac13e628-bbca-4e1e-828f-3568bc011756.pdf" TargetMode="External"/><Relationship Id="rId10" Type="http://schemas.openxmlformats.org/officeDocument/2006/relationships/hyperlink" Target="https://www.bseindia.com/xml-data/corpfiling/AttachLive/c12a56d6-1671-4bb8-b2d5-38ce4dee01da.pdf" TargetMode="External"/><Relationship Id="rId31" Type="http://schemas.openxmlformats.org/officeDocument/2006/relationships/hyperlink" Target="https://www.bseindia.com/xml-data/corpfiling/AttachHis/bd60d9ef-0a06-4cdf-b288-5c7bd025ebc0.pdf" TargetMode="External"/><Relationship Id="rId44" Type="http://schemas.openxmlformats.org/officeDocument/2006/relationships/hyperlink" Target="https://www.bseindia.com/xml-data/corpfiling/AttachHis/3b62666a-aa3b-481f-b54d-506f1fc7c904.pdf" TargetMode="External"/><Relationship Id="rId52" Type="http://schemas.openxmlformats.org/officeDocument/2006/relationships/hyperlink" Target="https://www.bseindia.com/xml-data/corpfiling/AttachHis/66379fbd-b76c-4a0f-8673-983da10753b0.pdf" TargetMode="External"/><Relationship Id="rId60" Type="http://schemas.openxmlformats.org/officeDocument/2006/relationships/hyperlink" Target="https://www.bseindia.com/xml-data/corpfiling/AttachHis/c156cbe3-33ef-4704-9811-cc20de1956f6.pdf" TargetMode="External"/><Relationship Id="rId65" Type="http://schemas.openxmlformats.org/officeDocument/2006/relationships/printerSettings" Target="../printerSettings/printerSettings1.bin"/><Relationship Id="rId4" Type="http://schemas.openxmlformats.org/officeDocument/2006/relationships/hyperlink" Target="https://www.bseindia.com/xml-data/corpfiling/AttachHis/1ec57734-63db-4473-8409-778d60a77c31.pdf" TargetMode="External"/><Relationship Id="rId9" Type="http://schemas.openxmlformats.org/officeDocument/2006/relationships/hyperlink" Target="https://www.bseindia.com/xml-data/corpfiling/AttachHis/ca2d3166-75ea-4054-a59d-dbf4ee02fbcd.pdf" TargetMode="External"/><Relationship Id="rId13" Type="http://schemas.openxmlformats.org/officeDocument/2006/relationships/hyperlink" Target="https://www.bseindia.com/xml-data/corpfiling/AttachHis/3c1ecd3c-3e8c-4baf-9831-db35592b21ac.pdf" TargetMode="External"/><Relationship Id="rId18" Type="http://schemas.openxmlformats.org/officeDocument/2006/relationships/hyperlink" Target="https://www.bseindia.com/xml-data/corpfiling/AttachHis/4af24568-4cb3-485f-9017-c564876dffb0.pdf" TargetMode="External"/><Relationship Id="rId39" Type="http://schemas.openxmlformats.org/officeDocument/2006/relationships/hyperlink" Target="https://www.bseindia.com/xml-data/corpfiling/AttachHis/25cc7fbc-154b-4463-928d-c95f2d8c5c9c.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501F-BFC7-4A61-9413-890629401038}">
  <dimension ref="A1:C126"/>
  <sheetViews>
    <sheetView showGridLines="0" tabSelected="1" zoomScale="90" zoomScaleNormal="90" workbookViewId="0">
      <selection sqref="A1:C1"/>
    </sheetView>
  </sheetViews>
  <sheetFormatPr defaultRowHeight="14.5" x14ac:dyDescent="0.35"/>
  <cols>
    <col min="1" max="1" width="13.1796875" bestFit="1" customWidth="1"/>
    <col min="2" max="2" width="26.7265625" bestFit="1" customWidth="1"/>
    <col min="3" max="3" width="56.81640625" bestFit="1" customWidth="1"/>
  </cols>
  <sheetData>
    <row r="1" spans="1:3" s="27" customFormat="1" ht="18.5" x14ac:dyDescent="0.45">
      <c r="A1" s="81" t="s">
        <v>12</v>
      </c>
      <c r="B1" s="81"/>
      <c r="C1" s="81"/>
    </row>
    <row r="2" spans="1:3" s="27" customFormat="1" x14ac:dyDescent="0.35"/>
    <row r="3" spans="1:3" s="27" customFormat="1" x14ac:dyDescent="0.35">
      <c r="A3" s="39" t="s">
        <v>4597</v>
      </c>
      <c r="B3" s="39" t="s">
        <v>4598</v>
      </c>
      <c r="C3" s="39" t="s">
        <v>4599</v>
      </c>
    </row>
    <row r="4" spans="1:3" x14ac:dyDescent="0.35">
      <c r="A4" s="40" t="s">
        <v>27</v>
      </c>
      <c r="B4" s="41" t="s">
        <v>4478</v>
      </c>
      <c r="C4" s="40" t="s">
        <v>29</v>
      </c>
    </row>
    <row r="5" spans="1:3" x14ac:dyDescent="0.35">
      <c r="A5" s="40" t="s">
        <v>201</v>
      </c>
      <c r="B5" s="41" t="s">
        <v>4479</v>
      </c>
      <c r="C5" s="40" t="s">
        <v>202</v>
      </c>
    </row>
    <row r="6" spans="1:3" x14ac:dyDescent="0.35">
      <c r="A6" s="40" t="s">
        <v>382</v>
      </c>
      <c r="B6" s="41" t="s">
        <v>4480</v>
      </c>
      <c r="C6" s="40" t="s">
        <v>383</v>
      </c>
    </row>
    <row r="7" spans="1:3" x14ac:dyDescent="0.35">
      <c r="A7" s="40" t="s">
        <v>478</v>
      </c>
      <c r="B7" s="41" t="s">
        <v>4481</v>
      </c>
      <c r="C7" s="40" t="s">
        <v>479</v>
      </c>
    </row>
    <row r="8" spans="1:3" x14ac:dyDescent="0.35">
      <c r="A8" s="40" t="s">
        <v>530</v>
      </c>
      <c r="B8" s="41" t="s">
        <v>4482</v>
      </c>
      <c r="C8" s="40" t="s">
        <v>531</v>
      </c>
    </row>
    <row r="9" spans="1:3" x14ac:dyDescent="0.35">
      <c r="A9" s="40" t="s">
        <v>738</v>
      </c>
      <c r="B9" s="41" t="s">
        <v>4483</v>
      </c>
      <c r="C9" s="40" t="s">
        <v>739</v>
      </c>
    </row>
    <row r="10" spans="1:3" x14ac:dyDescent="0.35">
      <c r="A10" s="40" t="s">
        <v>779</v>
      </c>
      <c r="B10" s="41" t="s">
        <v>4484</v>
      </c>
      <c r="C10" s="40" t="s">
        <v>780</v>
      </c>
    </row>
    <row r="11" spans="1:3" x14ac:dyDescent="0.35">
      <c r="A11" s="40" t="s">
        <v>845</v>
      </c>
      <c r="B11" s="41" t="s">
        <v>4485</v>
      </c>
      <c r="C11" s="40" t="s">
        <v>846</v>
      </c>
    </row>
    <row r="12" spans="1:3" x14ac:dyDescent="0.35">
      <c r="A12" s="40" t="s">
        <v>898</v>
      </c>
      <c r="B12" s="41" t="s">
        <v>4486</v>
      </c>
      <c r="C12" s="40" t="s">
        <v>899</v>
      </c>
    </row>
    <row r="13" spans="1:3" x14ac:dyDescent="0.35">
      <c r="A13" s="40" t="s">
        <v>943</v>
      </c>
      <c r="B13" s="41" t="s">
        <v>4487</v>
      </c>
      <c r="C13" s="40" t="s">
        <v>944</v>
      </c>
    </row>
    <row r="14" spans="1:3" x14ac:dyDescent="0.35">
      <c r="A14" s="40" t="s">
        <v>1036</v>
      </c>
      <c r="B14" s="41" t="s">
        <v>4488</v>
      </c>
      <c r="C14" s="40" t="s">
        <v>1037</v>
      </c>
    </row>
    <row r="15" spans="1:3" x14ac:dyDescent="0.35">
      <c r="A15" s="40" t="s">
        <v>1077</v>
      </c>
      <c r="B15" s="41" t="s">
        <v>4489</v>
      </c>
      <c r="C15" s="40" t="s">
        <v>1078</v>
      </c>
    </row>
    <row r="16" spans="1:3" x14ac:dyDescent="0.35">
      <c r="A16" s="40" t="s">
        <v>1131</v>
      </c>
      <c r="B16" s="41" t="s">
        <v>4490</v>
      </c>
      <c r="C16" s="40" t="s">
        <v>1132</v>
      </c>
    </row>
    <row r="17" spans="1:3" x14ac:dyDescent="0.35">
      <c r="A17" s="40" t="s">
        <v>1144</v>
      </c>
      <c r="B17" s="41" t="s">
        <v>4491</v>
      </c>
      <c r="C17" s="40" t="s">
        <v>1145</v>
      </c>
    </row>
    <row r="18" spans="1:3" x14ac:dyDescent="0.35">
      <c r="A18" s="40" t="s">
        <v>1203</v>
      </c>
      <c r="B18" s="41" t="s">
        <v>4492</v>
      </c>
      <c r="C18" s="40" t="s">
        <v>1204</v>
      </c>
    </row>
    <row r="19" spans="1:3" x14ac:dyDescent="0.35">
      <c r="A19" s="40" t="s">
        <v>1352</v>
      </c>
      <c r="B19" s="41" t="s">
        <v>4493</v>
      </c>
      <c r="C19" s="40" t="s">
        <v>1353</v>
      </c>
    </row>
    <row r="20" spans="1:3" x14ac:dyDescent="0.35">
      <c r="A20" s="40" t="s">
        <v>1373</v>
      </c>
      <c r="B20" s="41" t="s">
        <v>4494</v>
      </c>
      <c r="C20" s="40" t="s">
        <v>1374</v>
      </c>
    </row>
    <row r="21" spans="1:3" x14ac:dyDescent="0.35">
      <c r="A21" s="40" t="s">
        <v>1622</v>
      </c>
      <c r="B21" s="41" t="s">
        <v>4495</v>
      </c>
      <c r="C21" s="40" t="s">
        <v>1623</v>
      </c>
    </row>
    <row r="22" spans="1:3" x14ac:dyDescent="0.35">
      <c r="A22" s="40" t="s">
        <v>1657</v>
      </c>
      <c r="B22" s="41" t="s">
        <v>4496</v>
      </c>
      <c r="C22" s="40" t="s">
        <v>1658</v>
      </c>
    </row>
    <row r="23" spans="1:3" x14ac:dyDescent="0.35">
      <c r="A23" s="40" t="s">
        <v>1661</v>
      </c>
      <c r="B23" s="41" t="s">
        <v>4497</v>
      </c>
      <c r="C23" s="40" t="s">
        <v>1662</v>
      </c>
    </row>
    <row r="24" spans="1:3" x14ac:dyDescent="0.35">
      <c r="A24" s="40" t="s">
        <v>1770</v>
      </c>
      <c r="B24" s="41" t="s">
        <v>4498</v>
      </c>
      <c r="C24" s="40" t="s">
        <v>1771</v>
      </c>
    </row>
    <row r="25" spans="1:3" x14ac:dyDescent="0.35">
      <c r="A25" s="40" t="s">
        <v>1876</v>
      </c>
      <c r="B25" s="41" t="s">
        <v>4499</v>
      </c>
      <c r="C25" s="40" t="s">
        <v>1877</v>
      </c>
    </row>
    <row r="26" spans="1:3" x14ac:dyDescent="0.35">
      <c r="A26" s="40" t="s">
        <v>1920</v>
      </c>
      <c r="B26" s="41" t="s">
        <v>4500</v>
      </c>
      <c r="C26" s="40" t="s">
        <v>1921</v>
      </c>
    </row>
    <row r="27" spans="1:3" x14ac:dyDescent="0.35">
      <c r="A27" s="40" t="s">
        <v>1922</v>
      </c>
      <c r="B27" s="41" t="s">
        <v>4501</v>
      </c>
      <c r="C27" s="40" t="s">
        <v>1923</v>
      </c>
    </row>
    <row r="28" spans="1:3" x14ac:dyDescent="0.35">
      <c r="A28" s="40" t="s">
        <v>1949</v>
      </c>
      <c r="B28" s="41" t="s">
        <v>4502</v>
      </c>
      <c r="C28" s="40" t="s">
        <v>1950</v>
      </c>
    </row>
    <row r="29" spans="1:3" x14ac:dyDescent="0.35">
      <c r="A29" s="40" t="s">
        <v>1954</v>
      </c>
      <c r="B29" s="41" t="s">
        <v>4503</v>
      </c>
      <c r="C29" s="40" t="s">
        <v>1955</v>
      </c>
    </row>
    <row r="30" spans="1:3" x14ac:dyDescent="0.35">
      <c r="A30" s="40" t="s">
        <v>1998</v>
      </c>
      <c r="B30" s="41" t="s">
        <v>4504</v>
      </c>
      <c r="C30" s="40" t="s">
        <v>1999</v>
      </c>
    </row>
    <row r="31" spans="1:3" x14ac:dyDescent="0.35">
      <c r="A31" s="40" t="s">
        <v>2052</v>
      </c>
      <c r="B31" s="41" t="s">
        <v>4505</v>
      </c>
      <c r="C31" s="40" t="s">
        <v>2053</v>
      </c>
    </row>
    <row r="32" spans="1:3" x14ac:dyDescent="0.35">
      <c r="A32" s="40" t="s">
        <v>2057</v>
      </c>
      <c r="B32" s="41" t="s">
        <v>4506</v>
      </c>
      <c r="C32" s="40" t="s">
        <v>2058</v>
      </c>
    </row>
    <row r="33" spans="1:3" x14ac:dyDescent="0.35">
      <c r="A33" s="40" t="s">
        <v>2319</v>
      </c>
      <c r="B33" s="41" t="s">
        <v>4507</v>
      </c>
      <c r="C33" s="40" t="s">
        <v>2320</v>
      </c>
    </row>
    <row r="34" spans="1:3" x14ac:dyDescent="0.35">
      <c r="A34" s="40" t="s">
        <v>1369</v>
      </c>
      <c r="B34" s="41" t="s">
        <v>4508</v>
      </c>
      <c r="C34" s="40" t="s">
        <v>2341</v>
      </c>
    </row>
    <row r="35" spans="1:3" x14ac:dyDescent="0.35">
      <c r="A35" s="40" t="s">
        <v>2466</v>
      </c>
      <c r="B35" s="41" t="s">
        <v>4509</v>
      </c>
      <c r="C35" s="40" t="s">
        <v>2467</v>
      </c>
    </row>
    <row r="36" spans="1:3" x14ac:dyDescent="0.35">
      <c r="A36" s="40" t="s">
        <v>2562</v>
      </c>
      <c r="B36" s="41" t="s">
        <v>4510</v>
      </c>
      <c r="C36" s="40" t="s">
        <v>2044</v>
      </c>
    </row>
    <row r="37" spans="1:3" x14ac:dyDescent="0.35">
      <c r="A37" s="40" t="s">
        <v>2566</v>
      </c>
      <c r="B37" s="41" t="s">
        <v>4511</v>
      </c>
      <c r="C37" s="40" t="s">
        <v>2567</v>
      </c>
    </row>
    <row r="38" spans="1:3" x14ac:dyDescent="0.35">
      <c r="A38" s="40" t="s">
        <v>2574</v>
      </c>
      <c r="B38" s="41" t="s">
        <v>4512</v>
      </c>
      <c r="C38" s="40" t="s">
        <v>2575</v>
      </c>
    </row>
    <row r="39" spans="1:3" x14ac:dyDescent="0.35">
      <c r="A39" s="40" t="s">
        <v>2576</v>
      </c>
      <c r="B39" s="41" t="s">
        <v>4513</v>
      </c>
      <c r="C39" s="40" t="s">
        <v>2577</v>
      </c>
    </row>
    <row r="40" spans="1:3" x14ac:dyDescent="0.35">
      <c r="A40" s="40" t="s">
        <v>2578</v>
      </c>
      <c r="B40" s="41" t="s">
        <v>4514</v>
      </c>
      <c r="C40" s="40" t="s">
        <v>2579</v>
      </c>
    </row>
    <row r="41" spans="1:3" x14ac:dyDescent="0.35">
      <c r="A41" s="40" t="s">
        <v>2622</v>
      </c>
      <c r="B41" s="41" t="s">
        <v>4515</v>
      </c>
      <c r="C41" s="40" t="s">
        <v>2623</v>
      </c>
    </row>
    <row r="42" spans="1:3" x14ac:dyDescent="0.35">
      <c r="A42" s="40" t="s">
        <v>2682</v>
      </c>
      <c r="B42" s="41" t="s">
        <v>4516</v>
      </c>
      <c r="C42" s="40" t="s">
        <v>2683</v>
      </c>
    </row>
    <row r="43" spans="1:3" x14ac:dyDescent="0.35">
      <c r="A43" s="40" t="s">
        <v>2684</v>
      </c>
      <c r="B43" s="41" t="s">
        <v>4517</v>
      </c>
      <c r="C43" s="40" t="s">
        <v>2685</v>
      </c>
    </row>
    <row r="44" spans="1:3" x14ac:dyDescent="0.35">
      <c r="A44" s="40" t="s">
        <v>2686</v>
      </c>
      <c r="B44" s="41" t="s">
        <v>4518</v>
      </c>
      <c r="C44" s="40" t="s">
        <v>2687</v>
      </c>
    </row>
    <row r="45" spans="1:3" x14ac:dyDescent="0.35">
      <c r="A45" s="40" t="s">
        <v>2693</v>
      </c>
      <c r="B45" s="41" t="s">
        <v>4519</v>
      </c>
      <c r="C45" s="40" t="s">
        <v>2694</v>
      </c>
    </row>
    <row r="46" spans="1:3" x14ac:dyDescent="0.35">
      <c r="A46" s="40" t="s">
        <v>2706</v>
      </c>
      <c r="B46" s="41" t="s">
        <v>4520</v>
      </c>
      <c r="C46" s="40" t="s">
        <v>2707</v>
      </c>
    </row>
    <row r="47" spans="1:3" x14ac:dyDescent="0.35">
      <c r="A47" s="40" t="s">
        <v>2708</v>
      </c>
      <c r="B47" s="41" t="s">
        <v>4521</v>
      </c>
      <c r="C47" s="40" t="s">
        <v>2709</v>
      </c>
    </row>
    <row r="48" spans="1:3" x14ac:dyDescent="0.35">
      <c r="A48" s="40" t="s">
        <v>2714</v>
      </c>
      <c r="B48" s="41" t="s">
        <v>4522</v>
      </c>
      <c r="C48" s="40" t="s">
        <v>2715</v>
      </c>
    </row>
    <row r="49" spans="1:3" x14ac:dyDescent="0.35">
      <c r="A49" s="40" t="s">
        <v>2722</v>
      </c>
      <c r="B49" s="41" t="s">
        <v>4523</v>
      </c>
      <c r="C49" s="40" t="s">
        <v>2723</v>
      </c>
    </row>
    <row r="50" spans="1:3" x14ac:dyDescent="0.35">
      <c r="A50" s="40" t="s">
        <v>2724</v>
      </c>
      <c r="B50" s="41" t="s">
        <v>4524</v>
      </c>
      <c r="C50" s="40" t="s">
        <v>2725</v>
      </c>
    </row>
    <row r="51" spans="1:3" x14ac:dyDescent="0.35">
      <c r="A51" s="40" t="s">
        <v>2710</v>
      </c>
      <c r="B51" s="41" t="s">
        <v>4525</v>
      </c>
      <c r="C51" s="40" t="s">
        <v>2726</v>
      </c>
    </row>
    <row r="52" spans="1:3" x14ac:dyDescent="0.35">
      <c r="A52" s="40" t="s">
        <v>2727</v>
      </c>
      <c r="B52" s="41" t="s">
        <v>4526</v>
      </c>
      <c r="C52" s="40" t="s">
        <v>2728</v>
      </c>
    </row>
    <row r="53" spans="1:3" x14ac:dyDescent="0.35">
      <c r="A53" s="40" t="s">
        <v>2732</v>
      </c>
      <c r="B53" s="41" t="s">
        <v>4527</v>
      </c>
      <c r="C53" s="40" t="s">
        <v>2733</v>
      </c>
    </row>
    <row r="54" spans="1:3" x14ac:dyDescent="0.35">
      <c r="A54" s="40" t="s">
        <v>2737</v>
      </c>
      <c r="B54" s="41" t="s">
        <v>4528</v>
      </c>
      <c r="C54" s="40" t="s">
        <v>2738</v>
      </c>
    </row>
    <row r="55" spans="1:3" x14ac:dyDescent="0.35">
      <c r="A55" s="40" t="s">
        <v>2745</v>
      </c>
      <c r="B55" s="41" t="s">
        <v>4529</v>
      </c>
      <c r="C55" s="40" t="s">
        <v>2746</v>
      </c>
    </row>
    <row r="56" spans="1:3" x14ac:dyDescent="0.35">
      <c r="A56" s="40" t="s">
        <v>2747</v>
      </c>
      <c r="B56" s="41" t="s">
        <v>4530</v>
      </c>
      <c r="C56" s="40" t="s">
        <v>2748</v>
      </c>
    </row>
    <row r="57" spans="1:3" x14ac:dyDescent="0.35">
      <c r="A57" s="40" t="s">
        <v>2752</v>
      </c>
      <c r="B57" s="41" t="s">
        <v>4531</v>
      </c>
      <c r="C57" s="40" t="s">
        <v>2753</v>
      </c>
    </row>
    <row r="58" spans="1:3" x14ac:dyDescent="0.35">
      <c r="A58" s="40" t="s">
        <v>2845</v>
      </c>
      <c r="B58" s="41" t="s">
        <v>4532</v>
      </c>
      <c r="C58" s="40" t="s">
        <v>2846</v>
      </c>
    </row>
    <row r="59" spans="1:3" x14ac:dyDescent="0.35">
      <c r="A59" s="40" t="s">
        <v>2847</v>
      </c>
      <c r="B59" s="41" t="s">
        <v>4533</v>
      </c>
      <c r="C59" s="40" t="s">
        <v>2848</v>
      </c>
    </row>
    <row r="60" spans="1:3" x14ac:dyDescent="0.35">
      <c r="A60" s="40" t="s">
        <v>2888</v>
      </c>
      <c r="B60" s="41" t="s">
        <v>4534</v>
      </c>
      <c r="C60" s="40" t="s">
        <v>2889</v>
      </c>
    </row>
    <row r="61" spans="1:3" x14ac:dyDescent="0.35">
      <c r="A61" s="40" t="s">
        <v>2905</v>
      </c>
      <c r="B61" s="41" t="s">
        <v>4535</v>
      </c>
      <c r="C61" s="40" t="s">
        <v>2906</v>
      </c>
    </row>
    <row r="62" spans="1:3" x14ac:dyDescent="0.35">
      <c r="A62" s="40" t="s">
        <v>2919</v>
      </c>
      <c r="B62" s="41" t="s">
        <v>4536</v>
      </c>
      <c r="C62" s="40" t="s">
        <v>2920</v>
      </c>
    </row>
    <row r="63" spans="1:3" x14ac:dyDescent="0.35">
      <c r="A63" s="40" t="s">
        <v>2932</v>
      </c>
      <c r="B63" s="41" t="s">
        <v>4537</v>
      </c>
      <c r="C63" s="40" t="s">
        <v>2933</v>
      </c>
    </row>
    <row r="64" spans="1:3" x14ac:dyDescent="0.35">
      <c r="A64" s="40" t="s">
        <v>2947</v>
      </c>
      <c r="B64" s="41" t="s">
        <v>4538</v>
      </c>
      <c r="C64" s="40" t="s">
        <v>2948</v>
      </c>
    </row>
    <row r="65" spans="1:3" x14ac:dyDescent="0.35">
      <c r="A65" s="40" t="s">
        <v>2949</v>
      </c>
      <c r="B65" s="41" t="s">
        <v>4539</v>
      </c>
      <c r="C65" s="40" t="s">
        <v>2950</v>
      </c>
    </row>
    <row r="66" spans="1:3" x14ac:dyDescent="0.35">
      <c r="A66" s="40" t="s">
        <v>2954</v>
      </c>
      <c r="B66" s="41" t="s">
        <v>4540</v>
      </c>
      <c r="C66" s="40" t="s">
        <v>2955</v>
      </c>
    </row>
    <row r="67" spans="1:3" x14ac:dyDescent="0.35">
      <c r="A67" s="40" t="s">
        <v>2964</v>
      </c>
      <c r="B67" s="41" t="s">
        <v>4541</v>
      </c>
      <c r="C67" s="40" t="s">
        <v>2965</v>
      </c>
    </row>
    <row r="68" spans="1:3" x14ac:dyDescent="0.35">
      <c r="A68" s="40" t="s">
        <v>2971</v>
      </c>
      <c r="B68" s="41" t="s">
        <v>4542</v>
      </c>
      <c r="C68" s="40" t="s">
        <v>2972</v>
      </c>
    </row>
    <row r="69" spans="1:3" x14ac:dyDescent="0.35">
      <c r="A69" s="40" t="s">
        <v>2841</v>
      </c>
      <c r="B69" s="41" t="s">
        <v>4543</v>
      </c>
      <c r="C69" s="40" t="s">
        <v>2979</v>
      </c>
    </row>
    <row r="70" spans="1:3" x14ac:dyDescent="0.35">
      <c r="A70" s="40" t="s">
        <v>2983</v>
      </c>
      <c r="B70" s="41" t="s">
        <v>4544</v>
      </c>
      <c r="C70" s="40" t="s">
        <v>2984</v>
      </c>
    </row>
    <row r="71" spans="1:3" x14ac:dyDescent="0.35">
      <c r="A71" s="40" t="s">
        <v>2988</v>
      </c>
      <c r="B71" s="41" t="s">
        <v>4545</v>
      </c>
      <c r="C71" s="40" t="s">
        <v>2989</v>
      </c>
    </row>
    <row r="72" spans="1:3" x14ac:dyDescent="0.35">
      <c r="A72" s="40" t="s">
        <v>3018</v>
      </c>
      <c r="B72" s="41" t="s">
        <v>4546</v>
      </c>
      <c r="C72" s="40" t="s">
        <v>3019</v>
      </c>
    </row>
    <row r="73" spans="1:3" x14ac:dyDescent="0.35">
      <c r="A73" s="40" t="s">
        <v>3086</v>
      </c>
      <c r="B73" s="41" t="s">
        <v>4547</v>
      </c>
      <c r="C73" s="40" t="s">
        <v>3087</v>
      </c>
    </row>
    <row r="74" spans="1:3" x14ac:dyDescent="0.35">
      <c r="A74" s="40" t="s">
        <v>3121</v>
      </c>
      <c r="B74" s="41" t="s">
        <v>4548</v>
      </c>
      <c r="C74" s="40" t="s">
        <v>3122</v>
      </c>
    </row>
    <row r="75" spans="1:3" x14ac:dyDescent="0.35">
      <c r="A75" s="40" t="s">
        <v>3123</v>
      </c>
      <c r="B75" s="41" t="s">
        <v>4549</v>
      </c>
      <c r="C75" s="40" t="s">
        <v>3124</v>
      </c>
    </row>
    <row r="76" spans="1:3" x14ac:dyDescent="0.35">
      <c r="A76" s="40" t="s">
        <v>3161</v>
      </c>
      <c r="B76" s="41" t="s">
        <v>4550</v>
      </c>
      <c r="C76" s="40" t="s">
        <v>3162</v>
      </c>
    </row>
    <row r="77" spans="1:3" x14ac:dyDescent="0.35">
      <c r="A77" s="40" t="s">
        <v>3181</v>
      </c>
      <c r="B77" s="41" t="s">
        <v>4551</v>
      </c>
      <c r="C77" s="40" t="s">
        <v>3182</v>
      </c>
    </row>
    <row r="78" spans="1:3" x14ac:dyDescent="0.35">
      <c r="A78" s="40" t="s">
        <v>3184</v>
      </c>
      <c r="B78" s="41" t="s">
        <v>4552</v>
      </c>
      <c r="C78" s="40" t="s">
        <v>3185</v>
      </c>
    </row>
    <row r="79" spans="1:3" x14ac:dyDescent="0.35">
      <c r="A79" s="40" t="s">
        <v>3195</v>
      </c>
      <c r="B79" s="41" t="s">
        <v>4553</v>
      </c>
      <c r="C79" s="40" t="s">
        <v>3196</v>
      </c>
    </row>
    <row r="80" spans="1:3" x14ac:dyDescent="0.35">
      <c r="A80" s="40" t="s">
        <v>3212</v>
      </c>
      <c r="B80" s="41" t="s">
        <v>4554</v>
      </c>
      <c r="C80" s="40" t="s">
        <v>3213</v>
      </c>
    </row>
    <row r="81" spans="1:3" x14ac:dyDescent="0.35">
      <c r="A81" s="40" t="s">
        <v>3220</v>
      </c>
      <c r="B81" s="41" t="s">
        <v>4555</v>
      </c>
      <c r="C81" s="40" t="s">
        <v>3221</v>
      </c>
    </row>
    <row r="82" spans="1:3" x14ac:dyDescent="0.35">
      <c r="A82" s="40" t="s">
        <v>3236</v>
      </c>
      <c r="B82" s="41" t="s">
        <v>4556</v>
      </c>
      <c r="C82" s="40" t="s">
        <v>3237</v>
      </c>
    </row>
    <row r="83" spans="1:3" x14ac:dyDescent="0.35">
      <c r="A83" s="40" t="s">
        <v>3258</v>
      </c>
      <c r="B83" s="41" t="s">
        <v>4557</v>
      </c>
      <c r="C83" s="40" t="s">
        <v>3259</v>
      </c>
    </row>
    <row r="84" spans="1:3" x14ac:dyDescent="0.35">
      <c r="A84" s="40" t="s">
        <v>3275</v>
      </c>
      <c r="B84" s="41" t="s">
        <v>4558</v>
      </c>
      <c r="C84" s="40" t="s">
        <v>3276</v>
      </c>
    </row>
    <row r="85" spans="1:3" x14ac:dyDescent="0.35">
      <c r="A85" s="40" t="s">
        <v>3310</v>
      </c>
      <c r="B85" s="41" t="s">
        <v>4559</v>
      </c>
      <c r="C85" s="40" t="s">
        <v>3311</v>
      </c>
    </row>
    <row r="86" spans="1:3" x14ac:dyDescent="0.35">
      <c r="A86" s="40" t="s">
        <v>3321</v>
      </c>
      <c r="B86" s="41" t="s">
        <v>4560</v>
      </c>
      <c r="C86" s="40" t="s">
        <v>3322</v>
      </c>
    </row>
    <row r="87" spans="1:3" x14ac:dyDescent="0.35">
      <c r="A87" s="40" t="s">
        <v>3356</v>
      </c>
      <c r="B87" s="41" t="s">
        <v>4561</v>
      </c>
      <c r="C87" s="40" t="s">
        <v>3357</v>
      </c>
    </row>
    <row r="88" spans="1:3" x14ac:dyDescent="0.35">
      <c r="A88" s="40" t="s">
        <v>3367</v>
      </c>
      <c r="B88" s="41" t="s">
        <v>4562</v>
      </c>
      <c r="C88" s="40" t="s">
        <v>3368</v>
      </c>
    </row>
    <row r="89" spans="1:3" x14ac:dyDescent="0.35">
      <c r="A89" s="40" t="s">
        <v>3399</v>
      </c>
      <c r="B89" s="41" t="s">
        <v>4563</v>
      </c>
      <c r="C89" s="40" t="s">
        <v>3400</v>
      </c>
    </row>
    <row r="90" spans="1:3" x14ac:dyDescent="0.35">
      <c r="A90" s="40" t="s">
        <v>3407</v>
      </c>
      <c r="B90" s="41" t="s">
        <v>4564</v>
      </c>
      <c r="C90" s="40" t="s">
        <v>3408</v>
      </c>
    </row>
    <row r="91" spans="1:3" x14ac:dyDescent="0.35">
      <c r="A91" s="40" t="s">
        <v>3183</v>
      </c>
      <c r="B91" s="41" t="s">
        <v>4565</v>
      </c>
      <c r="C91" s="40" t="s">
        <v>3424</v>
      </c>
    </row>
    <row r="92" spans="1:3" x14ac:dyDescent="0.35">
      <c r="A92" s="40" t="s">
        <v>3443</v>
      </c>
      <c r="B92" s="41" t="s">
        <v>4566</v>
      </c>
      <c r="C92" s="40" t="s">
        <v>3444</v>
      </c>
    </row>
    <row r="93" spans="1:3" x14ac:dyDescent="0.35">
      <c r="A93" s="40" t="s">
        <v>1641</v>
      </c>
      <c r="B93" s="41" t="s">
        <v>4567</v>
      </c>
      <c r="C93" s="40" t="s">
        <v>3610</v>
      </c>
    </row>
    <row r="94" spans="1:3" x14ac:dyDescent="0.35">
      <c r="A94" s="40" t="s">
        <v>3611</v>
      </c>
      <c r="B94" s="41" t="s">
        <v>4568</v>
      </c>
      <c r="C94" s="40" t="s">
        <v>3612</v>
      </c>
    </row>
    <row r="95" spans="1:3" x14ac:dyDescent="0.35">
      <c r="A95" s="40" t="s">
        <v>3637</v>
      </c>
      <c r="B95" s="41" t="s">
        <v>4569</v>
      </c>
      <c r="C95" s="40" t="s">
        <v>3638</v>
      </c>
    </row>
    <row r="96" spans="1:3" x14ac:dyDescent="0.35">
      <c r="A96" s="40" t="s">
        <v>3639</v>
      </c>
      <c r="B96" s="41" t="s">
        <v>4570</v>
      </c>
      <c r="C96" s="40" t="s">
        <v>3640</v>
      </c>
    </row>
    <row r="97" spans="1:3" x14ac:dyDescent="0.35">
      <c r="A97" s="40" t="s">
        <v>3689</v>
      </c>
      <c r="B97" s="41" t="s">
        <v>4571</v>
      </c>
      <c r="C97" s="40" t="s">
        <v>3690</v>
      </c>
    </row>
    <row r="98" spans="1:3" x14ac:dyDescent="0.35">
      <c r="A98" s="40" t="s">
        <v>3715</v>
      </c>
      <c r="B98" s="41" t="s">
        <v>4572</v>
      </c>
      <c r="C98" s="40" t="s">
        <v>3716</v>
      </c>
    </row>
    <row r="99" spans="1:3" x14ac:dyDescent="0.35">
      <c r="A99" s="40" t="s">
        <v>3726</v>
      </c>
      <c r="B99" s="41" t="s">
        <v>4573</v>
      </c>
      <c r="C99" s="40" t="s">
        <v>3727</v>
      </c>
    </row>
    <row r="100" spans="1:3" x14ac:dyDescent="0.35">
      <c r="A100" s="40" t="s">
        <v>3746</v>
      </c>
      <c r="B100" s="41" t="s">
        <v>4574</v>
      </c>
      <c r="C100" s="40" t="s">
        <v>3747</v>
      </c>
    </row>
    <row r="101" spans="1:3" x14ac:dyDescent="0.35">
      <c r="A101" s="40" t="s">
        <v>3753</v>
      </c>
      <c r="B101" s="41" t="s">
        <v>4575</v>
      </c>
      <c r="C101" s="40" t="s">
        <v>3754</v>
      </c>
    </row>
    <row r="102" spans="1:3" x14ac:dyDescent="0.35">
      <c r="A102" s="40" t="s">
        <v>3837</v>
      </c>
      <c r="B102" s="41" t="s">
        <v>4576</v>
      </c>
      <c r="C102" s="40" t="s">
        <v>3838</v>
      </c>
    </row>
    <row r="103" spans="1:3" x14ac:dyDescent="0.35">
      <c r="A103" s="40" t="s">
        <v>4306</v>
      </c>
      <c r="B103" s="41" t="s">
        <v>4577</v>
      </c>
      <c r="C103" s="40" t="s">
        <v>4307</v>
      </c>
    </row>
    <row r="104" spans="1:3" x14ac:dyDescent="0.35">
      <c r="A104" s="40" t="s">
        <v>4308</v>
      </c>
      <c r="B104" s="41" t="s">
        <v>4578</v>
      </c>
      <c r="C104" s="40" t="s">
        <v>4309</v>
      </c>
    </row>
    <row r="105" spans="1:3" x14ac:dyDescent="0.35">
      <c r="A105" s="40" t="s">
        <v>4310</v>
      </c>
      <c r="B105" s="41" t="s">
        <v>4579</v>
      </c>
      <c r="C105" s="40" t="s">
        <v>4311</v>
      </c>
    </row>
    <row r="106" spans="1:3" x14ac:dyDescent="0.35">
      <c r="A106" s="40" t="s">
        <v>4351</v>
      </c>
      <c r="B106" s="41" t="s">
        <v>4580</v>
      </c>
      <c r="C106" s="40" t="s">
        <v>4352</v>
      </c>
    </row>
    <row r="107" spans="1:3" x14ac:dyDescent="0.35">
      <c r="A107" s="40" t="s">
        <v>4353</v>
      </c>
      <c r="B107" s="41" t="s">
        <v>4581</v>
      </c>
      <c r="C107" s="40" t="s">
        <v>4354</v>
      </c>
    </row>
    <row r="108" spans="1:3" x14ac:dyDescent="0.35">
      <c r="A108" s="40" t="s">
        <v>4355</v>
      </c>
      <c r="B108" s="41" t="s">
        <v>4582</v>
      </c>
      <c r="C108" s="40" t="s">
        <v>4356</v>
      </c>
    </row>
    <row r="109" spans="1:3" x14ac:dyDescent="0.35">
      <c r="A109" s="40" t="s">
        <v>4381</v>
      </c>
      <c r="B109" s="41" t="s">
        <v>4583</v>
      </c>
      <c r="C109" s="40" t="s">
        <v>4382</v>
      </c>
    </row>
    <row r="110" spans="1:3" x14ac:dyDescent="0.35">
      <c r="A110" s="40" t="s">
        <v>4398</v>
      </c>
      <c r="B110" s="41" t="s">
        <v>4584</v>
      </c>
      <c r="C110" s="40" t="s">
        <v>4399</v>
      </c>
    </row>
    <row r="111" spans="1:3" x14ac:dyDescent="0.35">
      <c r="A111" s="40" t="s">
        <v>4403</v>
      </c>
      <c r="B111" s="41" t="s">
        <v>4585</v>
      </c>
      <c r="C111" s="40" t="s">
        <v>4404</v>
      </c>
    </row>
    <row r="112" spans="1:3" x14ac:dyDescent="0.35">
      <c r="A112" s="40" t="s">
        <v>4411</v>
      </c>
      <c r="B112" s="41" t="s">
        <v>4586</v>
      </c>
      <c r="C112" s="40" t="s">
        <v>4412</v>
      </c>
    </row>
    <row r="113" spans="1:3" x14ac:dyDescent="0.35">
      <c r="A113" s="40" t="s">
        <v>4415</v>
      </c>
      <c r="B113" s="41" t="s">
        <v>4587</v>
      </c>
      <c r="C113" s="40" t="s">
        <v>4416</v>
      </c>
    </row>
    <row r="114" spans="1:3" x14ac:dyDescent="0.35">
      <c r="A114" s="40" t="s">
        <v>4417</v>
      </c>
      <c r="B114" s="41" t="s">
        <v>4588</v>
      </c>
      <c r="C114" s="40" t="s">
        <v>4418</v>
      </c>
    </row>
    <row r="115" spans="1:3" x14ac:dyDescent="0.35">
      <c r="A115" s="40" t="s">
        <v>4438</v>
      </c>
      <c r="B115" s="41" t="s">
        <v>4589</v>
      </c>
      <c r="C115" s="40" t="s">
        <v>4439</v>
      </c>
    </row>
    <row r="116" spans="1:3" x14ac:dyDescent="0.35">
      <c r="A116" s="40" t="s">
        <v>4440</v>
      </c>
      <c r="B116" s="41" t="s">
        <v>4590</v>
      </c>
      <c r="C116" s="40" t="s">
        <v>4441</v>
      </c>
    </row>
    <row r="117" spans="1:3" x14ac:dyDescent="0.35">
      <c r="A117" s="40" t="s">
        <v>4442</v>
      </c>
      <c r="B117" s="41" t="s">
        <v>4591</v>
      </c>
      <c r="C117" s="40" t="s">
        <v>4443</v>
      </c>
    </row>
    <row r="118" spans="1:3" x14ac:dyDescent="0.35">
      <c r="A118" s="40" t="s">
        <v>4444</v>
      </c>
      <c r="B118" s="41" t="s">
        <v>4592</v>
      </c>
      <c r="C118" s="40" t="s">
        <v>4445</v>
      </c>
    </row>
    <row r="119" spans="1:3" x14ac:dyDescent="0.35">
      <c r="A119" s="40" t="s">
        <v>4449</v>
      </c>
      <c r="B119" s="41" t="s">
        <v>4593</v>
      </c>
      <c r="C119" s="40" t="s">
        <v>4450</v>
      </c>
    </row>
    <row r="120" spans="1:3" x14ac:dyDescent="0.35">
      <c r="A120" s="40" t="s">
        <v>4460</v>
      </c>
      <c r="B120" s="41" t="s">
        <v>2050</v>
      </c>
      <c r="C120" s="40" t="s">
        <v>2050</v>
      </c>
    </row>
    <row r="121" spans="1:3" x14ac:dyDescent="0.35">
      <c r="A121" s="40" t="s">
        <v>4465</v>
      </c>
      <c r="B121" s="41" t="s">
        <v>4466</v>
      </c>
      <c r="C121" s="40" t="s">
        <v>4466</v>
      </c>
    </row>
    <row r="122" spans="1:3" x14ac:dyDescent="0.35">
      <c r="A122" s="40" t="s">
        <v>4467</v>
      </c>
      <c r="B122" s="41" t="s">
        <v>4468</v>
      </c>
      <c r="C122" s="40" t="s">
        <v>4468</v>
      </c>
    </row>
    <row r="123" spans="1:3" x14ac:dyDescent="0.35">
      <c r="A123" s="40" t="s">
        <v>4469</v>
      </c>
      <c r="B123" s="41" t="s">
        <v>4594</v>
      </c>
      <c r="C123" s="40" t="s">
        <v>4470</v>
      </c>
    </row>
    <row r="124" spans="1:3" x14ac:dyDescent="0.35">
      <c r="A124" s="40" t="s">
        <v>4472</v>
      </c>
      <c r="B124" s="41" t="s">
        <v>4473</v>
      </c>
      <c r="C124" s="40" t="s">
        <v>4473</v>
      </c>
    </row>
    <row r="125" spans="1:3" x14ac:dyDescent="0.35">
      <c r="A125" s="40" t="s">
        <v>4474</v>
      </c>
      <c r="B125" s="41" t="s">
        <v>4595</v>
      </c>
      <c r="C125" s="40" t="s">
        <v>4475</v>
      </c>
    </row>
    <row r="126" spans="1:3" x14ac:dyDescent="0.35">
      <c r="A126" s="40" t="s">
        <v>4476</v>
      </c>
      <c r="B126" s="41" t="s">
        <v>4477</v>
      </c>
      <c r="C126" s="40" t="s">
        <v>4477</v>
      </c>
    </row>
  </sheetData>
  <mergeCells count="1">
    <mergeCell ref="A1:C1"/>
  </mergeCells>
  <hyperlinks>
    <hyperlink ref="B4" location="'SMEEF'!A1" display="'SMEEF'!A1" xr:uid="{3ED49296-94E0-48A1-B831-ADA7F73E441D}"/>
    <hyperlink ref="B5" location="'SLMF'!A1" display="'SLMF'!A1" xr:uid="{0E5E149D-3282-4683-AA21-8B9C75284DE3}"/>
    <hyperlink ref="B6" location="'SLTEF'!A1" display="'SLTEF'!A1" xr:uid="{9F3DE90D-E702-4A85-AD8A-B231F441ED05}"/>
    <hyperlink ref="B7" location="'SMGLF'!A1" display="'SMGLF'!A1" xr:uid="{00EAA1F4-BE29-446B-858F-D8800446D3A2}"/>
    <hyperlink ref="B8" location="'SEHF'!A1" display="'SEHF'!A1" xr:uid="{1E14D690-9613-4DBF-806D-0AF9B9BC1D5D}"/>
    <hyperlink ref="B9" location="'SMIF'!A1" display="'SMIF'!A1" xr:uid="{436A8833-243E-43FA-8282-C232CDAA26ED}"/>
    <hyperlink ref="B10" location="'SCOF'!A1" display="'SCOF'!A1" xr:uid="{B6C424DD-D50D-4A5C-B34B-D4ED83BE1A75}"/>
    <hyperlink ref="B11" location="'STOF'!A1" display="'STOF'!A1" xr:uid="{10321E6D-D8EF-42EF-A4EC-15ADDA9451B4}"/>
    <hyperlink ref="B12" location="'SHOF'!A1" display="'SHOF'!A1" xr:uid="{7CAAEE21-602E-44C2-9E80-B98C08D0221C}"/>
    <hyperlink ref="B13" location="'SCF'!A1" display="'SCF'!A1" xr:uid="{03B659B0-CB2A-4583-ACC9-215FA334A887}"/>
    <hyperlink ref="B14" location="'SNIF'!A1" display="'SNIF'!A1" xr:uid="{9FA7D301-CB54-420F-817C-BAFB764F9B57}"/>
    <hyperlink ref="B15" location="'SMCBF-SP'!A1" display="'SMCBF-SP'!A1" xr:uid="{8CFD829A-0E83-4E90-A10A-C3AFEECD6143}"/>
    <hyperlink ref="B16" location="'SOF'!A1" display="'SOF'!A1" xr:uid="{CDD500A8-6D93-4540-829A-32725AC2EA20}"/>
    <hyperlink ref="B17" location="'SMMDF'!A1" display="'SMMDF'!A1" xr:uid="{5BFB9071-0400-41A6-92F6-ABA888CB8A79}"/>
    <hyperlink ref="B18" location="'SLF'!A1" display="'SLF'!A1" xr:uid="{CC769E94-2425-4B2E-ADFE-9694E53FE408}"/>
    <hyperlink ref="B19" location="'SDBF'!A1" display="'SDBF'!A1" xr:uid="{A62F8D2A-8673-4146-B1F7-8CCB434E6873}"/>
    <hyperlink ref="B20" location="'SSF'!A1" display="'SSF'!A1" xr:uid="{07CECE8F-44CA-4D41-B8E0-B6393A8D01D8}"/>
    <hyperlink ref="B21" location="'SCRF'!A1" display="'SCRF'!A1" xr:uid="{3BBF5B07-8713-46A6-A747-771522D5C41F}"/>
    <hyperlink ref="B22" location="'SFEF'!A1" display="'SFEF'!A1" xr:uid="{76239A1D-9E55-47B1-A699-1463CEFD48CA}"/>
    <hyperlink ref="B23" location="'SCHF'!A1" display="'SCHF'!A1" xr:uid="{53D68156-490B-4B31-B2C7-BBBB8D2727E3}"/>
    <hyperlink ref="B24" location="'SMUSD'!A1" display="'SMUSD'!A1" xr:uid="{B4D560C8-6E96-4121-ACAA-CF579F6E32AF}"/>
    <hyperlink ref="B25" location="'SMIDCAP'!A1" display="'SMIDCAP'!A1" xr:uid="{A97822A6-C1FB-47C7-B812-A4B31D70422F}"/>
    <hyperlink ref="B26" location="'SMCMF'!A1" display="'SMCMF'!A1" xr:uid="{C465D0C0-BE25-40E8-83CE-AF7CBAEF66A5}"/>
    <hyperlink ref="B27" location="'SMCOMMA'!A1" display="'SMCOMMA'!A1" xr:uid="{4969DBBE-2FDE-4AC7-961C-71D8A714992E}"/>
    <hyperlink ref="B28" location="'SMGF'!A1" display="'SMGF'!A1" xr:uid="{0FF14728-2317-4194-8C07-8B6C9FC0F3C2}"/>
    <hyperlink ref="B29" location="'SFLEXI'!A1" display="'SFLEXI'!A1" xr:uid="{29491BBB-C59B-4514-9E85-41549B092274}"/>
    <hyperlink ref="B30" location="'SMAAF'!A1" display="'SMAAF'!A1" xr:uid="{5EAA2931-4491-4DCC-BE30-72D20230E834}"/>
    <hyperlink ref="B31" location="'SBLUECHIP'!A1" display="'SBLUECHIP'!A1" xr:uid="{C44ED78F-F19D-4A9B-A85B-2DCD0BB476ED}"/>
    <hyperlink ref="B32" location="'SAOF'!A1" display="'SAOF'!A1" xr:uid="{BAF295B6-A989-4560-94DC-7F6A15BFE978}"/>
    <hyperlink ref="B33" location="'SIF'!A1" display="'SIF'!A1" xr:uid="{24B20574-1078-4D5E-94DE-102BF0324545}"/>
    <hyperlink ref="B34" location="'SMLDF'!A1" display="'SMLDF'!A1" xr:uid="{917BE59B-8C85-4CAF-AD5E-F40BB179B03F}"/>
    <hyperlink ref="B35" location="'SSTDF'!A1" display="'SSTDF'!A1" xr:uid="{9AB6A497-A7AF-4220-B25E-C87E689D5491}"/>
    <hyperlink ref="B36" location="'SETFGOLD'!A1" display="'SETFGOLD'!A1" xr:uid="{8D3190F1-A065-430A-A27A-16D37266D27F}"/>
    <hyperlink ref="B37" location="'SPSU'!A1" display="'SPSU'!A1" xr:uid="{1C1EAD20-299D-48A1-95FC-555655DEE19F}"/>
    <hyperlink ref="B38" location="'SGF'!A1" display="'SGF'!A1" xr:uid="{EE723DB5-2751-4D95-A125-B9EBA11E19A4}"/>
    <hyperlink ref="B39" location="'SBISENSEX'!A1" display="'SBISENSEX'!A1" xr:uid="{39B40903-9C63-4A82-B493-697040FF0EF7}"/>
    <hyperlink ref="B40" location="'SSCF'!A1" display="'SSCF'!A1" xr:uid="{0AFF8ECD-8A9A-455B-84FD-6268EBF80FDA}"/>
    <hyperlink ref="B41" location="'SBPF'!A1" display="'SBPF'!A1" xr:uid="{91DE9E3F-5A0F-4400-B302-E43A98E4150B}"/>
    <hyperlink ref="B42" location="'SLTAF-I'!A1" display="'SLTAF-I'!A1" xr:uid="{B70EC73E-CD49-4A23-87A4-41DB94894BCB}"/>
    <hyperlink ref="B43" location="'SLTAF-II'!A1" display="'SLTAF-II'!A1" xr:uid="{596DF006-035D-4436-8B84-5E6BDEB63F2F}"/>
    <hyperlink ref="B44" location="'SBFS'!A1" display="'SBFS'!A1" xr:uid="{2AFACA84-0F10-449C-A7D4-ED5D01A0E8D2}"/>
    <hyperlink ref="B45" location="'SETFNN50'!A1" display="'SETFNN50'!A1" xr:uid="{3BE6ED28-2704-418F-8077-010E8DDE47AD}"/>
    <hyperlink ref="B46" location="'SETFNIFBK'!A1" display="'SETFNIFBK'!A1" xr:uid="{C3840F09-9867-4E29-8349-1115CDDDD226}"/>
    <hyperlink ref="B47" location="'SETFBSE100'!A1" display="'SETFBSE100'!A1" xr:uid="{AE46455A-527B-42AF-BF2B-C6DB29C3276D}"/>
    <hyperlink ref="B48" location="'SESF'!A1" display="'SESF'!A1" xr:uid="{728D7253-D5B7-4305-95C9-A7630BD4DAA3}"/>
    <hyperlink ref="B49" location="'SETFNIF50'!A1" display="'SETFNIF50'!A1" xr:uid="{836B3FF2-0934-4CE8-8F9C-369E5D29EDCA}"/>
    <hyperlink ref="B50" location="'SLTAF-III'!A1" display="'SLTAF-III'!A1" xr:uid="{2E74B38E-96D4-43CE-81B0-25A1FF141A98}"/>
    <hyperlink ref="B51" location="'SETF10GILT'!A1" display="'SETF10GILT'!A1" xr:uid="{750F6638-30B5-4191-B9A8-E210CA19A851}"/>
    <hyperlink ref="B52" location="'SLTAF-IV'!A1" display="'SLTAF-IV'!A1" xr:uid="{DBEB347F-C69E-4B74-AAD3-748BBDB7BAB3}"/>
    <hyperlink ref="B53" location="'SLTAF-V'!A1" display="'SLTAF-V'!A1" xr:uid="{FA0D8DAB-44F1-4FD8-B17F-F827F2C755F4}"/>
    <hyperlink ref="B54" location="'SLTAF-VI'!A1" display="'SLTAF-VI'!A1" xr:uid="{54AC0BE1-3DD6-4D8B-8EA4-943868A84E0A}"/>
    <hyperlink ref="B55" location="'SETFSN50'!A1" display="'SETFSN50'!A1" xr:uid="{27324D24-122F-49CC-A0DE-77C783BE5019}"/>
    <hyperlink ref="B56" location="'SBIETFQLTY'!A1" display="'SBIETFQLTY'!A1" xr:uid="{0E1D6860-FC3D-4B05-84A8-395BBCF182F6}"/>
    <hyperlink ref="B57" location="'SCBF'!A1" display="'SCBF'!A1" xr:uid="{666527A9-588E-4B2A-B861-3B91DFF6A5C2}"/>
    <hyperlink ref="B58" location="'SEMVF'!A1" display="'SEMVF'!A1" xr:uid="{E8BD7742-F947-4C0A-A1FF-8CBC2A451B48}"/>
    <hyperlink ref="B59" location="'SFMP- Series 1'!A1" display="'SFMP- Series 1'!A1" xr:uid="{1096B9EC-1D77-4E11-8A67-2AD69F731A10}"/>
    <hyperlink ref="B60" location="'SFMP- Series 6'!A1" display="'SFMP- Series 6'!A1" xr:uid="{1CFB0F0F-475D-496B-9DD4-FE66E765FE31}"/>
    <hyperlink ref="B61" location="'SFMP- Series 34'!A1" display="'SFMP- Series 34'!A1" xr:uid="{193AF9EB-ADD7-4F5B-A119-FFB5D4638F30}"/>
    <hyperlink ref="B62" location="'SMCBF-IP'!A1" display="'SMCBF-IP'!A1" xr:uid="{184A0342-29D7-4260-888D-E5B25BEA30C9}"/>
    <hyperlink ref="B63" location="'SFRDF'!A1" display="'SFRDF'!A1" xr:uid="{5D80F13B-C08B-4E92-AB7E-9339F7522792}"/>
    <hyperlink ref="B64" location="'SBIETFIT'!A1" display="'SBIETFIT'!A1" xr:uid="{23D5541B-9EF4-4578-96A7-6863359A5F03}"/>
    <hyperlink ref="B65" location="'SBIETFPB'!A1" display="'SBIETFPB'!A1" xr:uid="{D1721E2D-4308-40B2-A0BE-D6C256FCAF19}"/>
    <hyperlink ref="B66" location="'SRBF-AP'!A1" display="'SRBF-AP'!A1" xr:uid="{113452F0-B331-46CA-98E6-673FE0D14478}"/>
    <hyperlink ref="B67" location="'SRBF-AHP'!A1" display="'SRBF-AHP'!A1" xr:uid="{52760208-D867-45A1-B29A-28D6E60BE8DA}"/>
    <hyperlink ref="B68" location="'SRBF-CHP'!A1" display="'SRBF-CHP'!A1" xr:uid="{8C5BBE23-C07B-4029-83EB-DC45DCE476AA}"/>
    <hyperlink ref="B69" location="'SRBF-CP'!A1" display="'SRBF-CP'!A1" xr:uid="{F2616F55-2C28-46B8-8292-382DD99C0CCF}"/>
    <hyperlink ref="B70" location="'SIA-US EQUITY FOF'!A1" display="'SIA-US EQUITY FOF'!A1" xr:uid="{3303B80C-2B4D-4322-85EC-C7C1F91B7590}"/>
    <hyperlink ref="B71" location="'SFMP- Series 41'!A1" display="'SFMP- Series 41'!A1" xr:uid="{0223DE2C-EB80-4D11-AB37-59354F32EBEA}"/>
    <hyperlink ref="B72" location="'SFMP- Series 42'!A1" display="'SFMP- Series 42'!A1" xr:uid="{84874E61-9B0E-4235-A854-28616BAEADBB}"/>
    <hyperlink ref="B73" location="'SFMP- Series 43'!A1" display="'SFMP- Series 43'!A1" xr:uid="{A6BA5D2E-46F3-4FD9-BDFC-D909542C0470}"/>
    <hyperlink ref="B74" location="'SNN50'!A1" display="'SNN50'!A1" xr:uid="{ED8E4D3C-3E21-46E4-8A6C-B1762D5358B8}"/>
    <hyperlink ref="B75" location="'SFMP- Series 44'!A1" display="'SFMP- Series 44'!A1" xr:uid="{8A893AF6-E550-43F5-943A-545E09819465}"/>
    <hyperlink ref="B76" location="'SFMP- Series 45'!A1" display="'SFMP- Series 45'!A1" xr:uid="{D45D2446-54E0-4471-82DF-2FC708E6C1D9}"/>
    <hyperlink ref="B77" location="'SBIETFCON'!A1" display="'SBIETFCON'!A1" xr:uid="{10674FC1-D560-42AD-99E6-F909A861F89A}"/>
    <hyperlink ref="B78" location="'SFMP- Series 46'!A1" display="'SFMP- Series 46'!A1" xr:uid="{B8AA9BAC-EFAF-445F-A890-339F45919D9C}"/>
    <hyperlink ref="B79" location="'SFMP- Series 47'!A1" display="'SFMP- Series 47'!A1" xr:uid="{26C596C0-17FD-4F83-906D-9DC429932AD3}"/>
    <hyperlink ref="B80" location="'SFMP- Series 48'!A1" display="'SFMP- Series 48'!A1" xr:uid="{24B6BD80-28A3-44F3-8AB4-734BBEE86DD8}"/>
    <hyperlink ref="B81" location="'SBAF'!A1" display="'SBAF'!A1" xr:uid="{D0FD38A0-1A75-4B4B-A377-8482818C816E}"/>
    <hyperlink ref="B82" location="'SFMP- Series 49'!A1" display="'SFMP- Series 49'!A1" xr:uid="{2BB4C16A-8D05-419D-8456-ED65CA66CF24}"/>
    <hyperlink ref="B83" location="'SFMP- Series 50'!A1" display="'SFMP- Series 50'!A1" xr:uid="{2BA8AF4C-D4B1-4814-B77B-B920A09C59F2}"/>
    <hyperlink ref="B84" location="'SFMP- Series 51'!A1" display="'SFMP- Series 51'!A1" xr:uid="{56ACCFB5-5652-499C-BBA2-09E32C4EAFD2}"/>
    <hyperlink ref="B85" location="'SFMP- Series 52'!A1" display="'SFMP- Series 52'!A1" xr:uid="{705671DA-B8A2-40C8-8135-66BB63763431}"/>
    <hyperlink ref="B86" location="'SFMP- Series 53'!A1" display="'SFMP- Series 53'!A1" xr:uid="{04C62622-C08C-4246-8BB1-046EF816FFB8}"/>
    <hyperlink ref="B87" location="'SFMP- Series 54'!A1" display="'SFMP- Series 54'!A1" xr:uid="{3EBEEE20-0B43-4595-B7AF-8B1C44902B83}"/>
    <hyperlink ref="B88" location="'SFMP- Series 55'!A1" display="'SFMP- Series 55'!A1" xr:uid="{5BB34013-2393-4D20-BB2B-5F6AC36587D2}"/>
    <hyperlink ref="B89" location="'SFMP- Series 56'!A1" display="'SFMP- Series 56'!A1" xr:uid="{426B5415-C9E7-41AD-AB53-D19217EC85F4}"/>
    <hyperlink ref="B90" location="'SFMP- Series 57'!A1" display="'SFMP- Series 57'!A1" xr:uid="{EDADB7F0-B8B7-4315-B515-674B008423FD}"/>
    <hyperlink ref="B91" location="'SFMP- Series 58'!A1" display="'SFMP- Series 58'!A1" xr:uid="{4397092D-5E03-4FD7-AF2A-46255DA2B747}"/>
    <hyperlink ref="B92" location="'SCPSE'!A1" display="'SCPSE'!A1" xr:uid="{444354F6-93C5-4DD7-8887-A1593FB6D5A5}"/>
    <hyperlink ref="B93" location="'SFMP- Series 59'!A1" display="'SFMP- Series 59'!A1" xr:uid="{4931AFB3-69BB-4C4F-A40E-781AC0413F5F}"/>
    <hyperlink ref="B94" location="'SFMP- Series 60'!A1" display="'SFMP- Series 60'!A1" xr:uid="{86C73940-40AE-4EBA-BFB5-450FA1329F26}"/>
    <hyperlink ref="B95" location="'SMCF'!A1" display="'SMCF'!A1" xr:uid="{034FD0E4-FE0E-4C73-A59D-29BC21FDDBAF}"/>
    <hyperlink ref="B96" location="'SFMP- Series 61'!A1" display="'SFMP- Series 61'!A1" xr:uid="{A60751F6-AAC3-48EB-8FAA-E050BDA4C110}"/>
    <hyperlink ref="B97" location="'SFMP- Series 66'!A1" display="'SFMP- Series 66'!A1" xr:uid="{73B3B8AC-190F-468D-B4AB-4BB032F36807}"/>
    <hyperlink ref="B98" location="'SFMP- Series 67'!A1" display="'SFMP- Series 67'!A1" xr:uid="{ABB00BEC-71FE-4FC8-88F9-BD9B02DDA7C1}"/>
    <hyperlink ref="B99" location="'SFMP- Series 64'!A1" display="'SFMP- Series 64'!A1" xr:uid="{C1AD3361-1599-4506-A43E-7754051C63A8}"/>
    <hyperlink ref="B100" location="'SFMP- Series 68'!A1" display="'SFMP- Series 68'!A1" xr:uid="{BCF6A80A-72EF-433F-A4A1-E192B348B1E1}"/>
    <hyperlink ref="B101" location="'SNM150IF'!A1" display="'SNM150IF'!A1" xr:uid="{AFD6073F-9E1C-4921-BFEC-1059F314E3F2}"/>
    <hyperlink ref="B102" location="'SNS250IF'!A1" display="'SNS250IF'!A1" xr:uid="{3B5ECAFB-9CC7-4940-987A-5B8579C1507D}"/>
    <hyperlink ref="B103" location="'SCIGI-JUN 2036'!A1" display="'SCIGI-JUN 2036'!A1" xr:uid="{0EEF0E3D-27A9-42CA-AA0A-B2214B108904}"/>
    <hyperlink ref="B104" location="'SCIGI-APR 2029'!A1" display="'SCIGI-APR 2029'!A1" xr:uid="{941D06D3-ED0A-49FA-AE52-C802B41A6F1C}"/>
    <hyperlink ref="B105" location="'SCISI-SEP 2027'!A1" display="'SCISI-SEP 2027'!A1" xr:uid="{1A2CE1F0-5201-4F78-8318-D26A9EC51613}"/>
    <hyperlink ref="B106" location="'SFMP- Series 72'!A1" display="'SFMP- Series 72'!A1" xr:uid="{DDBD54B5-3BB1-4E56-9B48-D097C54E255A}"/>
    <hyperlink ref="B107" location="'SFMP- Series 73'!A1" display="'SFMP- Series 73'!A1" xr:uid="{E28C7F8B-89B2-4DDE-A26A-5B076B2DDF9E}"/>
    <hyperlink ref="B108" location="'SLDF'!A1" display="'SLDF'!A1" xr:uid="{DA31E237-8633-4C9E-B87D-DFF171414977}"/>
    <hyperlink ref="B109" location="'SFMP- Series 74'!A1" display="'SFMP- Series 74'!A1" xr:uid="{1C1B6021-139A-455E-85BF-238F4ACFA74A}"/>
    <hyperlink ref="B110" location="'SFMP- Series 76'!A1" display="'SFMP- Series 76'!A1" xr:uid="{94A8B53B-8902-44D6-9D47-EB6AFB8C7E76}"/>
    <hyperlink ref="B111" location="'SFMP- Series 78'!A1" display="'SFMP- Series 78'!A1" xr:uid="{3BCCBB61-3480-4D2B-B17A-476D5AF03DBC}"/>
    <hyperlink ref="B112" location="'SDYF'!A1" display="'SDYF'!A1" xr:uid="{E4D54B4E-90F6-4B47-B5C7-2A4716811E66}"/>
    <hyperlink ref="B113" location="'SFMP- Series 79'!A1" display="'SFMP- Series 79'!A1" xr:uid="{E65B9B76-1ED3-48A7-BDEC-C57428B40851}"/>
    <hyperlink ref="B114" location="'SFMP- Series 81'!A1" display="'SFMP- Series 81'!A1" xr:uid="{53C7A37A-DF3C-4976-B97F-938815B87D88}"/>
    <hyperlink ref="B115" location="'SBI-BSE-SENSEX-IF'!A1" display="'SBI-BSE-SENSEX-IF'!A1" xr:uid="{9D0A186E-0F31-4648-AEC3-1E3A7712B2EC}"/>
    <hyperlink ref="B116" location="'LIQUIDSBI'!A1" display="'LIQUIDSBI'!A1" xr:uid="{04BD0C4C-4500-4C9A-B054-CA9789CE2F55}"/>
    <hyperlink ref="B117" location="'SN50EWIF'!A1" display="'SN50EWIF'!A1" xr:uid="{156880A5-7DEC-4422-9133-EBCE52A5832F}"/>
    <hyperlink ref="B118" location="'SEOF'!A1" display="'SEOF'!A1" xr:uid="{61FC753A-DDA2-40B7-BD77-105D11254C74}"/>
    <hyperlink ref="B119" location="'SBI-AOF'!A1" display="'SBI-AOF'!A1" xr:uid="{79D54E6F-0DEF-4A2C-AA82-D27AE46C1FE3}"/>
    <hyperlink ref="B120" location="'SBI Silver ETF'!A1" display="'SBI Silver ETF'!A1" xr:uid="{B63CDB75-9FB3-4231-A1C7-2277CFAEA53D}"/>
    <hyperlink ref="B121" location="'SBI Silver ETF Fund of Fund'!A1" display="'SBI Silver ETF Fund of Fund'!A1" xr:uid="{35E76C36-78D3-4ED1-9B0E-C6D588016F35}"/>
    <hyperlink ref="B122" location="'SBI Nifty50 Equal Weight ETF'!A1" display="'SBI Nifty50 Equal Weight ETF'!A1" xr:uid="{C40AAF9A-0F6D-4543-AFA3-E61C7478786C}"/>
    <hyperlink ref="B123" location="'SIOF'!A1" display="'SIOF'!A1" xr:uid="{A87B375E-A3D9-43C4-9F80-A843522D4441}"/>
    <hyperlink ref="B124" location="'SBI Nifty 500 Index Fund'!A1" display="'SBI Nifty 500 Index Fund'!A1" xr:uid="{FEDD5A5E-31AD-4619-8C86-885F000A1741}"/>
    <hyperlink ref="B125" location="'SBINICIF'!A1" display="'SBINICIF'!A1" xr:uid="{2E79DCCF-6C69-4183-9ACB-C426F6749C08}"/>
    <hyperlink ref="B126" location="'SBI Quant Fund'!A1" display="'SBI Quant Fund'!A1" xr:uid="{8C896160-B982-4CAE-B626-FB5EE1505A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6DFD-AD28-4519-8244-7EA33A93F589}">
  <sheetPr codeName="Sheet1"/>
  <dimension ref="A1:IZ115"/>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4" width="19.54296875" style="13" customWidth="1"/>
    <col min="15" max="15" width="23.81640625" style="3" customWidth="1"/>
    <col min="16" max="16" width="9.1796875" style="3" bestFit="1" customWidth="1"/>
    <col min="17" max="17" width="7.453125" style="2" bestFit="1" customWidth="1"/>
    <col min="18" max="18" width="6.7265625" style="2" bestFit="1" customWidth="1"/>
    <col min="19" max="19" width="9.81640625" style="2" bestFit="1" customWidth="1"/>
    <col min="20" max="20" width="21.1796875" style="2" bestFit="1" customWidth="1"/>
    <col min="21" max="21" width="16.453125" style="2" bestFit="1" customWidth="1"/>
    <col min="22" max="22" width="7.26953125" style="2" bestFit="1" customWidth="1"/>
    <col min="23" max="23" width="9.26953125" style="2" bestFit="1" customWidth="1"/>
    <col min="24" max="24" width="17.81640625" style="2" bestFit="1" customWidth="1"/>
    <col min="25" max="25" width="6.7265625" style="2" bestFit="1" customWidth="1"/>
    <col min="26" max="26" width="19.1796875" style="2" bestFit="1" customWidth="1"/>
    <col min="27" max="27" width="25.1796875" style="2" bestFit="1" customWidth="1"/>
    <col min="28" max="28" width="21.453125" style="2" bestFit="1" customWidth="1"/>
    <col min="29" max="29" width="19.7265625" style="2" bestFit="1" customWidth="1"/>
    <col min="30" max="30" width="14" style="2" bestFit="1" customWidth="1"/>
    <col min="31" max="31" width="13.1796875" style="2" bestFit="1" customWidth="1"/>
    <col min="32" max="32" width="9.26953125" style="2" bestFit="1" customWidth="1"/>
    <col min="33" max="33" width="13.1796875" style="2" bestFit="1" customWidth="1"/>
    <col min="34" max="34" width="7.453125" style="2" bestFit="1" customWidth="1"/>
    <col min="35" max="35" width="19.453125" style="2" bestFit="1" customWidth="1"/>
    <col min="36" max="36" width="20.81640625" style="2" bestFit="1" customWidth="1"/>
    <col min="37" max="37" width="19" style="2" bestFit="1" customWidth="1"/>
    <col min="38" max="38" width="25.81640625" style="2" bestFit="1" customWidth="1"/>
    <col min="39" max="39" width="14.54296875" style="3" bestFit="1" customWidth="1"/>
    <col min="40" max="40" width="14.453125" style="2" bestFit="1" customWidth="1"/>
    <col min="41" max="41" width="27.26953125" style="2" bestFit="1" customWidth="1"/>
    <col min="42" max="42" width="11.54296875" style="2" bestFit="1" customWidth="1"/>
    <col min="43" max="43" width="6.26953125" style="2" bestFit="1" customWidth="1"/>
    <col min="44" max="44" width="7" style="2" bestFit="1" customWidth="1"/>
    <col min="45" max="45" width="23.81640625" style="2" bestFit="1" customWidth="1"/>
    <col min="46" max="46" width="12.81640625" style="2" bestFit="1" customWidth="1"/>
    <col min="47" max="47" width="11.26953125" style="2" bestFit="1" customWidth="1"/>
    <col min="48" max="48" width="15.26953125" style="2" bestFit="1" customWidth="1"/>
    <col min="49" max="49" width="21.1796875" style="2" bestFit="1" customWidth="1"/>
    <col min="50" max="50" width="23.81640625" style="2" bestFit="1" customWidth="1"/>
    <col min="51" max="51" width="14.453125" style="2" bestFit="1" customWidth="1"/>
    <col min="52" max="52" width="11.1796875" style="3" bestFit="1" customWidth="1"/>
    <col min="53" max="53" width="15" style="2" bestFit="1" customWidth="1"/>
    <col min="54" max="54" width="11.7265625" style="3" bestFit="1" customWidth="1"/>
    <col min="55" max="55" width="23.54296875" style="2" bestFit="1" customWidth="1"/>
    <col min="56" max="56" width="22.1796875" style="2" bestFit="1" customWidth="1"/>
    <col min="57" max="57" width="21" style="2" bestFit="1" customWidth="1"/>
    <col min="58" max="58" width="15.7265625" style="3" bestFit="1" customWidth="1"/>
    <col min="59" max="59" width="10.453125" style="2" bestFit="1" customWidth="1"/>
    <col min="60" max="60" width="13.7265625" style="2" bestFit="1" customWidth="1"/>
    <col min="61" max="61" width="18" style="2" bestFit="1" customWidth="1"/>
    <col min="62" max="62" width="19.7265625" style="2" bestFit="1" customWidth="1"/>
    <col min="63" max="63" width="13.81640625" style="2" bestFit="1" customWidth="1"/>
    <col min="64" max="64" width="15.7265625" style="2" bestFit="1" customWidth="1"/>
    <col min="65" max="65" width="28.54296875" style="2" bestFit="1" customWidth="1"/>
    <col min="66" max="66" width="20.26953125" style="2" bestFit="1" customWidth="1"/>
    <col min="67" max="67" width="16" style="2" bestFit="1" customWidth="1"/>
    <col min="68" max="68" width="13.7265625" style="2" bestFit="1" customWidth="1"/>
    <col min="69" max="69" width="28.1796875" style="2" bestFit="1" customWidth="1"/>
    <col min="70" max="70" width="15.81640625" style="2" bestFit="1" customWidth="1"/>
    <col min="71" max="71" width="26.26953125" style="2" bestFit="1" customWidth="1"/>
    <col min="72" max="72" width="13.1796875" style="2" bestFit="1" customWidth="1"/>
    <col min="73" max="73" width="15" style="2" bestFit="1" customWidth="1"/>
    <col min="74" max="74" width="9" style="2" bestFit="1" customWidth="1"/>
    <col min="75" max="75" width="18" style="2" bestFit="1" customWidth="1"/>
    <col min="76" max="76" width="14.26953125" style="2" bestFit="1" customWidth="1"/>
    <col min="77" max="77" width="15.7265625" style="2" bestFit="1" customWidth="1"/>
    <col min="78" max="78" width="18.7265625" style="2" bestFit="1" customWidth="1"/>
    <col min="79" max="79" width="16.1796875" style="2" bestFit="1" customWidth="1"/>
    <col min="80" max="80" width="23.54296875" style="2" bestFit="1" customWidth="1"/>
    <col min="81" max="81" width="23.81640625" style="2" bestFit="1" customWidth="1"/>
    <col min="82" max="82" width="22.81640625" style="2" bestFit="1" customWidth="1"/>
    <col min="83" max="83" width="11.7265625" style="2" bestFit="1" customWidth="1"/>
    <col min="84" max="84" width="11.81640625" style="2" bestFit="1" customWidth="1"/>
    <col min="85" max="85" width="15.1796875" style="2" bestFit="1" customWidth="1"/>
    <col min="86" max="86" width="15.26953125" style="2" bestFit="1" customWidth="1"/>
    <col min="87" max="87" width="19.54296875" style="2" bestFit="1" customWidth="1"/>
    <col min="88" max="88" width="21.54296875" style="2" bestFit="1" customWidth="1"/>
    <col min="89" max="89" width="18.81640625" style="2" bestFit="1" customWidth="1"/>
    <col min="90" max="90" width="8.7265625" style="2" bestFit="1" customWidth="1"/>
    <col min="91" max="91" width="8.81640625" style="2" bestFit="1" customWidth="1"/>
    <col min="92" max="92" width="13.1796875" style="2" bestFit="1" customWidth="1"/>
    <col min="93" max="93" width="9.54296875" style="2" bestFit="1" customWidth="1"/>
    <col min="94" max="94" width="9.7265625" style="2" bestFit="1" customWidth="1"/>
    <col min="95" max="95" width="14" style="2" bestFit="1" customWidth="1"/>
    <col min="96" max="96" width="17" style="2" bestFit="1" customWidth="1"/>
    <col min="97" max="97" width="17.26953125" style="2" bestFit="1" customWidth="1"/>
    <col min="98" max="98" width="21.54296875" style="2" bestFit="1" customWidth="1"/>
    <col min="99" max="99" width="17.7265625" style="2" bestFit="1" customWidth="1"/>
    <col min="100" max="100" width="14.54296875" style="2" bestFit="1" customWidth="1"/>
    <col min="101" max="101" width="15.7265625" style="2" bestFit="1" customWidth="1"/>
    <col min="102" max="102" width="19.1796875" style="2" bestFit="1" customWidth="1"/>
    <col min="103" max="103" width="12.453125" style="2" bestFit="1" customWidth="1"/>
    <col min="104" max="105" width="14.81640625" style="2" bestFit="1" customWidth="1"/>
    <col min="106" max="106" width="14.453125" style="2" bestFit="1" customWidth="1"/>
    <col min="107" max="107" width="23.1796875" style="2" bestFit="1" customWidth="1"/>
    <col min="108" max="108" width="26" style="2" bestFit="1" customWidth="1"/>
    <col min="109" max="109" width="19.453125" style="2" bestFit="1" customWidth="1"/>
    <col min="110" max="110" width="21.54296875" style="2" bestFit="1" customWidth="1"/>
    <col min="111" max="111" width="25.81640625" style="2" bestFit="1" customWidth="1"/>
    <col min="112" max="112" width="18.54296875" style="2" bestFit="1" customWidth="1"/>
    <col min="113" max="113" width="16.26953125" style="2" bestFit="1" customWidth="1"/>
    <col min="114" max="114" width="15.453125" style="2" bestFit="1" customWidth="1"/>
    <col min="115" max="115" width="17.26953125" style="2" bestFit="1" customWidth="1"/>
    <col min="116" max="116" width="17.453125" style="2" bestFit="1" customWidth="1"/>
    <col min="117" max="117" width="21.7265625" style="2" bestFit="1" customWidth="1"/>
    <col min="118" max="118" width="17.26953125" style="2" bestFit="1" customWidth="1"/>
    <col min="119" max="119" width="17.453125" style="2" bestFit="1" customWidth="1"/>
    <col min="120" max="120" width="21.7265625" style="2" bestFit="1" customWidth="1"/>
    <col min="121" max="121" width="13.453125" style="2" bestFit="1" customWidth="1"/>
    <col min="122" max="219" width="12" style="2" customWidth="1"/>
    <col min="220" max="220" width="17.1796875" style="2" customWidth="1"/>
    <col min="221" max="260" width="13.81640625" style="2"/>
  </cols>
  <sheetData>
    <row r="1" spans="1:58" x14ac:dyDescent="0.35">
      <c r="A1" s="8"/>
      <c r="C1" s="8"/>
      <c r="D1" s="8"/>
      <c r="E1" s="8"/>
      <c r="F1" s="15"/>
      <c r="G1" s="12"/>
      <c r="H1" s="12"/>
      <c r="I1" s="12"/>
      <c r="J1" s="12"/>
      <c r="K1" s="12"/>
      <c r="L1" s="12"/>
      <c r="M1" s="12"/>
      <c r="N1" s="12"/>
      <c r="O1" s="11"/>
      <c r="P1" s="11"/>
      <c r="AM1" s="11"/>
      <c r="AZ1" s="11"/>
      <c r="BB1" s="11"/>
      <c r="BF1" s="11"/>
    </row>
    <row r="2" spans="1:58" ht="19" x14ac:dyDescent="0.5">
      <c r="C2" s="7" t="s">
        <v>26</v>
      </c>
      <c r="D2" s="8" t="s">
        <v>27</v>
      </c>
      <c r="J2" s="38" t="s">
        <v>4596</v>
      </c>
      <c r="K2" s="38"/>
      <c r="L2" s="38"/>
      <c r="M2" s="38"/>
      <c r="N2" s="38"/>
    </row>
    <row r="3" spans="1:58" ht="16" x14ac:dyDescent="0.4">
      <c r="C3" s="1" t="s">
        <v>28</v>
      </c>
      <c r="D3" s="21" t="s">
        <v>29</v>
      </c>
    </row>
    <row r="4" spans="1:58" ht="15" x14ac:dyDescent="0.4">
      <c r="C4" s="1" t="s">
        <v>30</v>
      </c>
      <c r="D4" s="22">
        <v>45657</v>
      </c>
    </row>
    <row r="5" spans="1:58" x14ac:dyDescent="0.35">
      <c r="C5" s="1"/>
    </row>
    <row r="6" spans="1:58" ht="40.5" x14ac:dyDescent="0.35">
      <c r="C6" s="56" t="s">
        <v>31</v>
      </c>
      <c r="D6" s="52" t="s">
        <v>32</v>
      </c>
      <c r="E6" s="9" t="s">
        <v>33</v>
      </c>
      <c r="F6" s="17" t="s">
        <v>34</v>
      </c>
      <c r="G6" s="14" t="s">
        <v>35</v>
      </c>
      <c r="H6" s="14" t="s">
        <v>36</v>
      </c>
      <c r="I6" s="29" t="s">
        <v>37</v>
      </c>
      <c r="J6" s="29" t="s">
        <v>38</v>
      </c>
      <c r="K6" s="72" t="s">
        <v>4891</v>
      </c>
      <c r="L6" s="72" t="s">
        <v>4892</v>
      </c>
      <c r="M6" s="72" t="s">
        <v>4893</v>
      </c>
      <c r="N6" s="72" t="s">
        <v>4894</v>
      </c>
      <c r="O6" s="33" t="s">
        <v>39</v>
      </c>
    </row>
    <row r="7" spans="1:58" x14ac:dyDescent="0.35">
      <c r="C7" s="57"/>
      <c r="D7" s="53"/>
      <c r="E7" s="4"/>
      <c r="F7" s="18"/>
      <c r="G7" s="23"/>
      <c r="H7" s="23"/>
      <c r="I7" s="30"/>
      <c r="J7" s="30"/>
      <c r="K7" s="30"/>
      <c r="L7" s="30"/>
      <c r="M7" s="30"/>
      <c r="N7" s="30"/>
      <c r="O7" s="34"/>
    </row>
    <row r="8" spans="1:58" x14ac:dyDescent="0.35">
      <c r="A8" s="10"/>
      <c r="B8" s="28"/>
      <c r="C8" s="58" t="s">
        <v>0</v>
      </c>
      <c r="D8" s="54"/>
      <c r="E8" s="6"/>
      <c r="F8" s="19"/>
      <c r="G8" s="24"/>
      <c r="H8" s="24"/>
      <c r="I8" s="31"/>
      <c r="J8" s="31"/>
      <c r="K8" s="31"/>
      <c r="L8" s="31"/>
      <c r="M8" s="31"/>
      <c r="N8" s="31"/>
      <c r="O8" s="35"/>
    </row>
    <row r="9" spans="1:58" x14ac:dyDescent="0.35">
      <c r="C9" s="59" t="s">
        <v>1</v>
      </c>
      <c r="D9" s="54"/>
      <c r="E9" s="6"/>
      <c r="F9" s="19"/>
      <c r="G9" s="24"/>
      <c r="H9" s="24"/>
      <c r="I9" s="31"/>
      <c r="J9" s="31"/>
      <c r="K9" s="31"/>
      <c r="L9" s="31"/>
      <c r="M9" s="31"/>
      <c r="N9" s="31"/>
      <c r="O9" s="35"/>
    </row>
    <row r="10" spans="1:58" x14ac:dyDescent="0.35">
      <c r="B10" s="8" t="s">
        <v>40</v>
      </c>
      <c r="C10" s="57" t="s">
        <v>41</v>
      </c>
      <c r="D10" s="54" t="s">
        <v>42</v>
      </c>
      <c r="E10" s="6" t="s">
        <v>43</v>
      </c>
      <c r="F10" s="19">
        <v>2917400</v>
      </c>
      <c r="G10" s="24">
        <v>51721.13</v>
      </c>
      <c r="H10" s="24">
        <v>9.1999999999999993</v>
      </c>
      <c r="I10" s="31"/>
      <c r="J10" s="31"/>
      <c r="K10" s="31">
        <v>80.2</v>
      </c>
      <c r="L10" s="31">
        <v>100</v>
      </c>
      <c r="M10" s="76" t="s">
        <v>4907</v>
      </c>
      <c r="N10" s="76" t="s">
        <v>4907</v>
      </c>
      <c r="O10" s="35"/>
    </row>
    <row r="11" spans="1:58" x14ac:dyDescent="0.35">
      <c r="B11" s="8" t="s">
        <v>44</v>
      </c>
      <c r="C11" s="57" t="s">
        <v>45</v>
      </c>
      <c r="D11" s="54" t="s">
        <v>46</v>
      </c>
      <c r="E11" s="6" t="s">
        <v>47</v>
      </c>
      <c r="F11" s="19">
        <v>2701000</v>
      </c>
      <c r="G11" s="24">
        <v>50778.8</v>
      </c>
      <c r="H11" s="24">
        <v>9.0399999999999991</v>
      </c>
      <c r="I11" s="31"/>
      <c r="J11" s="31"/>
      <c r="K11" s="31">
        <v>77.2</v>
      </c>
      <c r="L11" s="31">
        <v>100</v>
      </c>
      <c r="M11" s="76" t="s">
        <v>4908</v>
      </c>
      <c r="N11" s="76" t="s">
        <v>4908</v>
      </c>
      <c r="O11" s="35"/>
    </row>
    <row r="12" spans="1:58" x14ac:dyDescent="0.35">
      <c r="B12" s="8" t="s">
        <v>48</v>
      </c>
      <c r="C12" s="57" t="s">
        <v>49</v>
      </c>
      <c r="D12" s="54" t="s">
        <v>50</v>
      </c>
      <c r="E12" s="6" t="s">
        <v>43</v>
      </c>
      <c r="F12" s="19">
        <v>3485000</v>
      </c>
      <c r="G12" s="24">
        <v>44665.5</v>
      </c>
      <c r="H12" s="24">
        <v>7.95</v>
      </c>
      <c r="I12" s="31"/>
      <c r="J12" s="31"/>
      <c r="K12" s="31">
        <v>75.8</v>
      </c>
      <c r="L12" s="31">
        <v>100</v>
      </c>
      <c r="M12" s="76" t="s">
        <v>4909</v>
      </c>
      <c r="N12" s="76" t="s">
        <v>4909</v>
      </c>
      <c r="O12" s="35"/>
    </row>
    <row r="13" spans="1:58" x14ac:dyDescent="0.35">
      <c r="B13" s="8" t="s">
        <v>51</v>
      </c>
      <c r="C13" s="57" t="s">
        <v>52</v>
      </c>
      <c r="D13" s="54" t="s">
        <v>53</v>
      </c>
      <c r="E13" s="6" t="s">
        <v>47</v>
      </c>
      <c r="F13" s="19">
        <v>651034</v>
      </c>
      <c r="G13" s="24">
        <v>26658.54</v>
      </c>
      <c r="H13" s="24">
        <v>4.74</v>
      </c>
      <c r="I13" s="31"/>
      <c r="J13" s="31"/>
      <c r="K13" s="31">
        <v>72.599999999999994</v>
      </c>
      <c r="L13" s="31">
        <v>100</v>
      </c>
      <c r="M13" s="76" t="s">
        <v>4910</v>
      </c>
      <c r="N13" s="76" t="s">
        <v>4910</v>
      </c>
      <c r="O13" s="35"/>
    </row>
    <row r="14" spans="1:58" x14ac:dyDescent="0.35">
      <c r="B14" s="8" t="s">
        <v>54</v>
      </c>
      <c r="C14" s="57" t="s">
        <v>55</v>
      </c>
      <c r="D14" s="54" t="s">
        <v>56</v>
      </c>
      <c r="E14" s="6" t="s">
        <v>57</v>
      </c>
      <c r="F14" s="19">
        <v>731709</v>
      </c>
      <c r="G14" s="24">
        <v>26397.5</v>
      </c>
      <c r="H14" s="24">
        <v>4.7</v>
      </c>
      <c r="I14" s="31"/>
      <c r="J14" s="31"/>
      <c r="K14" s="31">
        <v>71.7</v>
      </c>
      <c r="L14" s="31">
        <v>81</v>
      </c>
      <c r="M14" s="76" t="s">
        <v>4911</v>
      </c>
      <c r="N14" s="76" t="s">
        <v>4911</v>
      </c>
      <c r="O14" s="35"/>
    </row>
    <row r="15" spans="1:58" x14ac:dyDescent="0.35">
      <c r="B15" s="8" t="s">
        <v>58</v>
      </c>
      <c r="C15" s="57" t="s">
        <v>59</v>
      </c>
      <c r="D15" s="54" t="s">
        <v>60</v>
      </c>
      <c r="E15" s="6" t="s">
        <v>43</v>
      </c>
      <c r="F15" s="19">
        <v>2290000</v>
      </c>
      <c r="G15" s="24">
        <v>24381.63</v>
      </c>
      <c r="H15" s="24">
        <v>4.34</v>
      </c>
      <c r="I15" s="31"/>
      <c r="J15" s="31"/>
      <c r="K15" s="31">
        <v>80.3</v>
      </c>
      <c r="L15" s="31">
        <v>90</v>
      </c>
      <c r="M15" s="76" t="s">
        <v>4912</v>
      </c>
      <c r="N15" s="76" t="s">
        <v>4912</v>
      </c>
      <c r="O15" s="35"/>
    </row>
    <row r="16" spans="1:58" x14ac:dyDescent="0.35">
      <c r="B16" s="8" t="s">
        <v>61</v>
      </c>
      <c r="C16" s="57" t="s">
        <v>62</v>
      </c>
      <c r="D16" s="54" t="s">
        <v>63</v>
      </c>
      <c r="E16" s="6" t="s">
        <v>43</v>
      </c>
      <c r="F16" s="19">
        <v>1235000</v>
      </c>
      <c r="G16" s="24">
        <v>22057.72</v>
      </c>
      <c r="H16" s="24">
        <v>3.92</v>
      </c>
      <c r="I16" s="31"/>
      <c r="J16" s="31"/>
      <c r="K16" s="31">
        <v>76.7</v>
      </c>
      <c r="L16" s="31">
        <v>100</v>
      </c>
      <c r="M16" s="76" t="s">
        <v>4913</v>
      </c>
      <c r="N16" s="76" t="s">
        <v>4913</v>
      </c>
      <c r="O16" s="35"/>
    </row>
    <row r="17" spans="2:15" x14ac:dyDescent="0.35">
      <c r="B17" s="8" t="s">
        <v>64</v>
      </c>
      <c r="C17" s="57" t="s">
        <v>65</v>
      </c>
      <c r="D17" s="54" t="s">
        <v>66</v>
      </c>
      <c r="E17" s="6" t="s">
        <v>67</v>
      </c>
      <c r="F17" s="19">
        <v>175000</v>
      </c>
      <c r="G17" s="24">
        <v>19996.11</v>
      </c>
      <c r="H17" s="24">
        <v>3.56</v>
      </c>
      <c r="I17" s="31"/>
      <c r="J17" s="31"/>
      <c r="K17" s="31">
        <v>70.8</v>
      </c>
      <c r="L17" s="31">
        <v>100</v>
      </c>
      <c r="M17" s="76" t="s">
        <v>4914</v>
      </c>
      <c r="N17" s="76" t="s">
        <v>4914</v>
      </c>
      <c r="O17" s="35"/>
    </row>
    <row r="18" spans="2:15" x14ac:dyDescent="0.35">
      <c r="B18" s="8" t="s">
        <v>68</v>
      </c>
      <c r="C18" s="57" t="s">
        <v>69</v>
      </c>
      <c r="D18" s="54" t="s">
        <v>70</v>
      </c>
      <c r="E18" s="6" t="s">
        <v>43</v>
      </c>
      <c r="F18" s="19">
        <v>2430000</v>
      </c>
      <c r="G18" s="24">
        <v>19317.29</v>
      </c>
      <c r="H18" s="24">
        <v>3.44</v>
      </c>
      <c r="I18" s="31"/>
      <c r="J18" s="31"/>
      <c r="K18" s="31">
        <v>68.400000000000006</v>
      </c>
      <c r="L18" s="31">
        <v>100</v>
      </c>
      <c r="M18" s="76" t="s">
        <v>4915</v>
      </c>
      <c r="N18" s="76" t="s">
        <v>4915</v>
      </c>
      <c r="O18" s="35"/>
    </row>
    <row r="19" spans="2:15" x14ac:dyDescent="0.35">
      <c r="B19" s="8" t="s">
        <v>71</v>
      </c>
      <c r="C19" s="57" t="s">
        <v>72</v>
      </c>
      <c r="D19" s="54" t="s">
        <v>73</v>
      </c>
      <c r="E19" s="6" t="s">
        <v>74</v>
      </c>
      <c r="F19" s="19">
        <v>163000</v>
      </c>
      <c r="G19" s="24">
        <v>17699.189999999999</v>
      </c>
      <c r="H19" s="24">
        <v>3.15</v>
      </c>
      <c r="I19" s="31"/>
      <c r="J19" s="31"/>
      <c r="K19" s="31">
        <v>74</v>
      </c>
      <c r="L19" s="31">
        <v>100</v>
      </c>
      <c r="M19" s="76" t="s">
        <v>4916</v>
      </c>
      <c r="N19" s="76" t="s">
        <v>4916</v>
      </c>
      <c r="O19" s="35"/>
    </row>
    <row r="20" spans="2:15" x14ac:dyDescent="0.35">
      <c r="B20" s="8" t="s">
        <v>75</v>
      </c>
      <c r="C20" s="57" t="s">
        <v>76</v>
      </c>
      <c r="D20" s="54" t="s">
        <v>77</v>
      </c>
      <c r="E20" s="6" t="s">
        <v>78</v>
      </c>
      <c r="F20" s="19">
        <v>250000</v>
      </c>
      <c r="G20" s="24">
        <v>15247</v>
      </c>
      <c r="H20" s="24">
        <v>2.71</v>
      </c>
      <c r="I20" s="31"/>
      <c r="J20" s="31"/>
      <c r="K20" s="31">
        <v>72.8</v>
      </c>
      <c r="L20" s="31">
        <v>100</v>
      </c>
      <c r="M20" s="76" t="s">
        <v>4917</v>
      </c>
      <c r="N20" s="76" t="s">
        <v>4917</v>
      </c>
      <c r="O20" s="35"/>
    </row>
    <row r="21" spans="2:15" x14ac:dyDescent="0.35">
      <c r="B21" s="8" t="s">
        <v>79</v>
      </c>
      <c r="C21" s="57" t="s">
        <v>80</v>
      </c>
      <c r="D21" s="54" t="s">
        <v>81</v>
      </c>
      <c r="E21" s="6" t="s">
        <v>47</v>
      </c>
      <c r="F21" s="19">
        <v>270000</v>
      </c>
      <c r="G21" s="24">
        <v>15081.93</v>
      </c>
      <c r="H21" s="24">
        <v>2.68</v>
      </c>
      <c r="I21" s="31"/>
      <c r="J21" s="31"/>
      <c r="K21" s="31">
        <v>77</v>
      </c>
      <c r="L21" s="31">
        <v>100</v>
      </c>
      <c r="M21" s="76" t="s">
        <v>4918</v>
      </c>
      <c r="N21" s="76" t="s">
        <v>4918</v>
      </c>
      <c r="O21" s="35"/>
    </row>
    <row r="22" spans="2:15" x14ac:dyDescent="0.35">
      <c r="B22" s="8" t="s">
        <v>82</v>
      </c>
      <c r="C22" s="57" t="s">
        <v>83</v>
      </c>
      <c r="D22" s="54" t="s">
        <v>84</v>
      </c>
      <c r="E22" s="6" t="s">
        <v>85</v>
      </c>
      <c r="F22" s="19">
        <v>1160000</v>
      </c>
      <c r="G22" s="24">
        <v>14099.22</v>
      </c>
      <c r="H22" s="24">
        <v>2.5099999999999998</v>
      </c>
      <c r="I22" s="31"/>
      <c r="J22" s="31"/>
      <c r="K22" s="31">
        <v>69</v>
      </c>
      <c r="L22" s="31">
        <v>100</v>
      </c>
      <c r="M22" s="76" t="s">
        <v>4919</v>
      </c>
      <c r="N22" s="76" t="s">
        <v>4919</v>
      </c>
      <c r="O22" s="35"/>
    </row>
    <row r="23" spans="2:15" x14ac:dyDescent="0.35">
      <c r="B23" s="8" t="s">
        <v>86</v>
      </c>
      <c r="C23" s="57" t="s">
        <v>87</v>
      </c>
      <c r="D23" s="54" t="s">
        <v>88</v>
      </c>
      <c r="E23" s="6" t="s">
        <v>89</v>
      </c>
      <c r="F23" s="19">
        <v>2240000</v>
      </c>
      <c r="G23" s="24">
        <v>13821.92</v>
      </c>
      <c r="H23" s="24">
        <v>2.46</v>
      </c>
      <c r="I23" s="31"/>
      <c r="J23" s="31"/>
      <c r="K23" s="31">
        <v>76.900000000000006</v>
      </c>
      <c r="L23" s="31">
        <v>98</v>
      </c>
      <c r="M23" s="76" t="s">
        <v>4920</v>
      </c>
      <c r="N23" s="76" t="s">
        <v>4920</v>
      </c>
      <c r="O23" s="35"/>
    </row>
    <row r="24" spans="2:15" x14ac:dyDescent="0.35">
      <c r="B24" s="8" t="s">
        <v>90</v>
      </c>
      <c r="C24" s="57" t="s">
        <v>91</v>
      </c>
      <c r="D24" s="54" t="s">
        <v>92</v>
      </c>
      <c r="E24" s="6" t="s">
        <v>74</v>
      </c>
      <c r="F24" s="19">
        <v>263800</v>
      </c>
      <c r="G24" s="24">
        <v>12720.17</v>
      </c>
      <c r="H24" s="24">
        <v>2.2599999999999998</v>
      </c>
      <c r="I24" s="31"/>
      <c r="J24" s="31"/>
      <c r="K24" s="31">
        <v>73.2</v>
      </c>
      <c r="L24" s="31">
        <v>100</v>
      </c>
      <c r="M24" s="76" t="s">
        <v>4921</v>
      </c>
      <c r="N24" s="76" t="s">
        <v>4921</v>
      </c>
      <c r="O24" s="35"/>
    </row>
    <row r="25" spans="2:15" x14ac:dyDescent="0.35">
      <c r="B25" s="8" t="s">
        <v>93</v>
      </c>
      <c r="C25" s="57" t="s">
        <v>94</v>
      </c>
      <c r="D25" s="54" t="s">
        <v>95</v>
      </c>
      <c r="E25" s="6" t="s">
        <v>96</v>
      </c>
      <c r="F25" s="19">
        <v>540000</v>
      </c>
      <c r="G25" s="24">
        <v>12564.99</v>
      </c>
      <c r="H25" s="24">
        <v>2.2400000000000002</v>
      </c>
      <c r="I25" s="31"/>
      <c r="J25" s="31"/>
      <c r="K25" s="31">
        <v>72</v>
      </c>
      <c r="L25" s="31">
        <v>100</v>
      </c>
      <c r="M25" s="76" t="s">
        <v>4922</v>
      </c>
      <c r="N25" s="76" t="s">
        <v>4922</v>
      </c>
      <c r="O25" s="35"/>
    </row>
    <row r="26" spans="2:15" x14ac:dyDescent="0.35">
      <c r="B26" s="8" t="s">
        <v>97</v>
      </c>
      <c r="C26" s="57" t="s">
        <v>98</v>
      </c>
      <c r="D26" s="54" t="s">
        <v>99</v>
      </c>
      <c r="E26" s="6" t="s">
        <v>100</v>
      </c>
      <c r="F26" s="19">
        <v>22400</v>
      </c>
      <c r="G26" s="24">
        <v>10643.23</v>
      </c>
      <c r="H26" s="24">
        <v>1.89</v>
      </c>
      <c r="I26" s="31"/>
      <c r="J26" s="31"/>
      <c r="K26" s="31">
        <v>72.900000000000006</v>
      </c>
      <c r="L26" s="31" t="s">
        <v>4944</v>
      </c>
      <c r="M26" s="76" t="s">
        <v>4923</v>
      </c>
      <c r="N26" s="76" t="s">
        <v>4923</v>
      </c>
      <c r="O26" s="35"/>
    </row>
    <row r="27" spans="2:15" x14ac:dyDescent="0.35">
      <c r="B27" s="8" t="s">
        <v>101</v>
      </c>
      <c r="C27" s="57" t="s">
        <v>102</v>
      </c>
      <c r="D27" s="54" t="s">
        <v>103</v>
      </c>
      <c r="E27" s="6" t="s">
        <v>104</v>
      </c>
      <c r="F27" s="19">
        <v>1682000</v>
      </c>
      <c r="G27" s="24">
        <v>10133.209999999999</v>
      </c>
      <c r="H27" s="24">
        <v>1.8</v>
      </c>
      <c r="I27" s="31"/>
      <c r="J27" s="31"/>
      <c r="K27" s="31">
        <v>66.099999999999994</v>
      </c>
      <c r="L27" s="31">
        <v>100</v>
      </c>
      <c r="M27" s="76" t="s">
        <v>4924</v>
      </c>
      <c r="N27" s="76" t="s">
        <v>4924</v>
      </c>
      <c r="O27" s="35"/>
    </row>
    <row r="28" spans="2:15" x14ac:dyDescent="0.35">
      <c r="B28" s="8" t="s">
        <v>105</v>
      </c>
      <c r="C28" s="57" t="s">
        <v>106</v>
      </c>
      <c r="D28" s="54" t="s">
        <v>107</v>
      </c>
      <c r="E28" s="6" t="s">
        <v>108</v>
      </c>
      <c r="F28" s="19">
        <v>200000</v>
      </c>
      <c r="G28" s="24">
        <v>9474.7999999999993</v>
      </c>
      <c r="H28" s="24">
        <v>1.69</v>
      </c>
      <c r="I28" s="31"/>
      <c r="J28" s="31"/>
      <c r="K28" s="31">
        <v>74.8</v>
      </c>
      <c r="L28" s="31">
        <v>79</v>
      </c>
      <c r="M28" s="76" t="s">
        <v>4925</v>
      </c>
      <c r="N28" s="76" t="s">
        <v>4925</v>
      </c>
      <c r="O28" s="35"/>
    </row>
    <row r="29" spans="2:15" x14ac:dyDescent="0.35">
      <c r="B29" s="8" t="s">
        <v>109</v>
      </c>
      <c r="C29" s="57" t="s">
        <v>110</v>
      </c>
      <c r="D29" s="54" t="s">
        <v>111</v>
      </c>
      <c r="E29" s="6" t="s">
        <v>112</v>
      </c>
      <c r="F29" s="19">
        <v>790000</v>
      </c>
      <c r="G29" s="24">
        <v>9369.01</v>
      </c>
      <c r="H29" s="24">
        <v>1.67</v>
      </c>
      <c r="I29" s="31"/>
      <c r="J29" s="31"/>
      <c r="K29" s="31">
        <v>79.599999999999994</v>
      </c>
      <c r="L29" s="31">
        <v>86</v>
      </c>
      <c r="M29" s="76" t="s">
        <v>4926</v>
      </c>
      <c r="N29" s="76" t="s">
        <v>4926</v>
      </c>
      <c r="O29" s="35"/>
    </row>
    <row r="30" spans="2:15" x14ac:dyDescent="0.35">
      <c r="B30" s="8" t="s">
        <v>113</v>
      </c>
      <c r="C30" s="57" t="s">
        <v>114</v>
      </c>
      <c r="D30" s="54" t="s">
        <v>115</v>
      </c>
      <c r="E30" s="6" t="s">
        <v>116</v>
      </c>
      <c r="F30" s="19">
        <v>3000000</v>
      </c>
      <c r="G30" s="24">
        <v>9261</v>
      </c>
      <c r="H30" s="24">
        <v>1.65</v>
      </c>
      <c r="I30" s="31"/>
      <c r="J30" s="31"/>
      <c r="K30" s="31">
        <v>59.2</v>
      </c>
      <c r="L30" s="31">
        <v>100</v>
      </c>
      <c r="M30" s="76" t="s">
        <v>4927</v>
      </c>
      <c r="N30" s="76" t="s">
        <v>4927</v>
      </c>
      <c r="O30" s="35"/>
    </row>
    <row r="31" spans="2:15" x14ac:dyDescent="0.35">
      <c r="B31" s="8" t="s">
        <v>117</v>
      </c>
      <c r="C31" s="57" t="s">
        <v>118</v>
      </c>
      <c r="D31" s="54" t="s">
        <v>119</v>
      </c>
      <c r="E31" s="6" t="s">
        <v>120</v>
      </c>
      <c r="F31" s="19">
        <v>276000</v>
      </c>
      <c r="G31" s="24">
        <v>8616.17</v>
      </c>
      <c r="H31" s="24">
        <v>1.53</v>
      </c>
      <c r="I31" s="31"/>
      <c r="J31" s="31"/>
      <c r="K31" s="31">
        <v>66.900000000000006</v>
      </c>
      <c r="L31" s="31" t="s">
        <v>4944</v>
      </c>
      <c r="M31" s="76" t="s">
        <v>4928</v>
      </c>
      <c r="N31" s="31" t="s">
        <v>4944</v>
      </c>
      <c r="O31" s="35"/>
    </row>
    <row r="32" spans="2:15" x14ac:dyDescent="0.35">
      <c r="B32" s="8" t="s">
        <v>121</v>
      </c>
      <c r="C32" s="57" t="s">
        <v>122</v>
      </c>
      <c r="D32" s="54" t="s">
        <v>123</v>
      </c>
      <c r="E32" s="6" t="s">
        <v>124</v>
      </c>
      <c r="F32" s="19">
        <v>1400000</v>
      </c>
      <c r="G32" s="24">
        <v>8327.2000000000007</v>
      </c>
      <c r="H32" s="24">
        <v>1.48</v>
      </c>
      <c r="I32" s="31"/>
      <c r="J32" s="31"/>
      <c r="K32" s="31">
        <v>72.2</v>
      </c>
      <c r="L32" s="31" t="s">
        <v>4944</v>
      </c>
      <c r="M32" s="76" t="s">
        <v>4929</v>
      </c>
      <c r="N32" s="31" t="s">
        <v>4944</v>
      </c>
      <c r="O32" s="35"/>
    </row>
    <row r="33" spans="2:15" x14ac:dyDescent="0.35">
      <c r="B33" s="8" t="s">
        <v>125</v>
      </c>
      <c r="C33" s="57" t="s">
        <v>126</v>
      </c>
      <c r="D33" s="54" t="s">
        <v>127</v>
      </c>
      <c r="E33" s="6" t="s">
        <v>128</v>
      </c>
      <c r="F33" s="19">
        <v>1136255</v>
      </c>
      <c r="G33" s="24">
        <v>8159.45</v>
      </c>
      <c r="H33" s="24">
        <v>1.45</v>
      </c>
      <c r="I33" s="31"/>
      <c r="J33" s="31"/>
      <c r="K33" s="31">
        <v>63.4</v>
      </c>
      <c r="L33" s="31" t="s">
        <v>4944</v>
      </c>
      <c r="M33" s="76" t="s">
        <v>4930</v>
      </c>
      <c r="N33" s="31" t="s">
        <v>4944</v>
      </c>
      <c r="O33" s="35"/>
    </row>
    <row r="34" spans="2:15" x14ac:dyDescent="0.35">
      <c r="B34" s="8" t="s">
        <v>129</v>
      </c>
      <c r="C34" s="57" t="s">
        <v>130</v>
      </c>
      <c r="D34" s="54" t="s">
        <v>131</v>
      </c>
      <c r="E34" s="6" t="s">
        <v>132</v>
      </c>
      <c r="F34" s="19">
        <v>675000</v>
      </c>
      <c r="G34" s="24">
        <v>7822.91</v>
      </c>
      <c r="H34" s="24">
        <v>1.39</v>
      </c>
      <c r="I34" s="31"/>
      <c r="J34" s="31"/>
      <c r="K34" s="31">
        <v>66</v>
      </c>
      <c r="L34" s="31" t="s">
        <v>4944</v>
      </c>
      <c r="M34" s="76" t="s">
        <v>4931</v>
      </c>
      <c r="N34" s="31" t="s">
        <v>4944</v>
      </c>
      <c r="O34" s="35"/>
    </row>
    <row r="35" spans="2:15" x14ac:dyDescent="0.35">
      <c r="B35" s="8" t="s">
        <v>133</v>
      </c>
      <c r="C35" s="57" t="s">
        <v>134</v>
      </c>
      <c r="D35" s="54" t="s">
        <v>135</v>
      </c>
      <c r="E35" s="6" t="s">
        <v>74</v>
      </c>
      <c r="F35" s="19">
        <v>330000</v>
      </c>
      <c r="G35" s="24">
        <v>7816.05</v>
      </c>
      <c r="H35" s="24">
        <v>1.39</v>
      </c>
      <c r="I35" s="31"/>
      <c r="J35" s="31"/>
      <c r="K35" s="31">
        <v>71.400000000000006</v>
      </c>
      <c r="L35" s="31">
        <v>81.099999999999994</v>
      </c>
      <c r="M35" s="76" t="s">
        <v>4932</v>
      </c>
      <c r="N35" s="76" t="s">
        <v>4932</v>
      </c>
      <c r="O35" s="35"/>
    </row>
    <row r="36" spans="2:15" x14ac:dyDescent="0.35">
      <c r="B36" s="8" t="s">
        <v>136</v>
      </c>
      <c r="C36" s="57" t="s">
        <v>137</v>
      </c>
      <c r="D36" s="54" t="s">
        <v>138</v>
      </c>
      <c r="E36" s="6" t="s">
        <v>139</v>
      </c>
      <c r="F36" s="19">
        <v>53000</v>
      </c>
      <c r="G36" s="24">
        <v>7638.47</v>
      </c>
      <c r="H36" s="24">
        <v>1.36</v>
      </c>
      <c r="I36" s="31"/>
      <c r="J36" s="31"/>
      <c r="K36" s="31">
        <v>70.7</v>
      </c>
      <c r="L36" s="31" t="s">
        <v>4944</v>
      </c>
      <c r="M36" s="76" t="s">
        <v>4933</v>
      </c>
      <c r="N36" s="31" t="s">
        <v>4944</v>
      </c>
      <c r="O36" s="35"/>
    </row>
    <row r="37" spans="2:15" x14ac:dyDescent="0.35">
      <c r="B37" s="8" t="s">
        <v>140</v>
      </c>
      <c r="C37" s="57" t="s">
        <v>141</v>
      </c>
      <c r="D37" s="54" t="s">
        <v>142</v>
      </c>
      <c r="E37" s="6" t="s">
        <v>143</v>
      </c>
      <c r="F37" s="19">
        <v>250000</v>
      </c>
      <c r="G37" s="24">
        <v>7501</v>
      </c>
      <c r="H37" s="24">
        <v>1.33</v>
      </c>
      <c r="I37" s="31"/>
      <c r="J37" s="31"/>
      <c r="K37" s="31">
        <v>71.3</v>
      </c>
      <c r="L37" s="31" t="s">
        <v>4944</v>
      </c>
      <c r="M37" s="76" t="s">
        <v>4934</v>
      </c>
      <c r="N37" s="31" t="s">
        <v>4944</v>
      </c>
      <c r="O37" s="35"/>
    </row>
    <row r="38" spans="2:15" x14ac:dyDescent="0.35">
      <c r="B38" s="8" t="s">
        <v>144</v>
      </c>
      <c r="C38" s="57" t="s">
        <v>145</v>
      </c>
      <c r="D38" s="54" t="s">
        <v>146</v>
      </c>
      <c r="E38" s="6" t="s">
        <v>147</v>
      </c>
      <c r="F38" s="19">
        <v>4507530</v>
      </c>
      <c r="G38" s="24">
        <v>7381.53</v>
      </c>
      <c r="H38" s="24">
        <v>1.31</v>
      </c>
      <c r="I38" s="31"/>
      <c r="J38" s="31"/>
      <c r="K38" s="31">
        <v>63.9</v>
      </c>
      <c r="L38" s="31" t="s">
        <v>4944</v>
      </c>
      <c r="M38" s="76" t="s">
        <v>4935</v>
      </c>
      <c r="N38" s="76" t="s">
        <v>4935</v>
      </c>
      <c r="O38" s="35"/>
    </row>
    <row r="39" spans="2:15" x14ac:dyDescent="0.35">
      <c r="B39" s="8" t="s">
        <v>148</v>
      </c>
      <c r="C39" s="57" t="s">
        <v>149</v>
      </c>
      <c r="D39" s="54" t="s">
        <v>150</v>
      </c>
      <c r="E39" s="6" t="s">
        <v>132</v>
      </c>
      <c r="F39" s="19">
        <v>390000</v>
      </c>
      <c r="G39" s="24">
        <v>7176.59</v>
      </c>
      <c r="H39" s="24">
        <v>1.28</v>
      </c>
      <c r="I39" s="31"/>
      <c r="J39" s="31"/>
      <c r="K39" s="31">
        <v>69.3</v>
      </c>
      <c r="L39" s="31" t="s">
        <v>4944</v>
      </c>
      <c r="M39" s="76" t="s">
        <v>4936</v>
      </c>
      <c r="N39" s="31" t="s">
        <v>4944</v>
      </c>
      <c r="O39" s="35"/>
    </row>
    <row r="40" spans="2:15" x14ac:dyDescent="0.35">
      <c r="B40" s="8" t="s">
        <v>151</v>
      </c>
      <c r="C40" s="57" t="s">
        <v>152</v>
      </c>
      <c r="D40" s="54" t="s">
        <v>153</v>
      </c>
      <c r="E40" s="6" t="s">
        <v>139</v>
      </c>
      <c r="F40" s="19">
        <v>102000</v>
      </c>
      <c r="G40" s="24">
        <v>7050.5</v>
      </c>
      <c r="H40" s="24">
        <v>1.25</v>
      </c>
      <c r="I40" s="31"/>
      <c r="J40" s="31"/>
      <c r="K40" s="31">
        <v>70.599999999999994</v>
      </c>
      <c r="L40" s="31" t="s">
        <v>4944</v>
      </c>
      <c r="M40" s="76" t="s">
        <v>4937</v>
      </c>
      <c r="N40" s="31" t="s">
        <v>4944</v>
      </c>
      <c r="O40" s="35"/>
    </row>
    <row r="41" spans="2:15" x14ac:dyDescent="0.35">
      <c r="B41" s="8" t="s">
        <v>154</v>
      </c>
      <c r="C41" s="57" t="s">
        <v>155</v>
      </c>
      <c r="D41" s="54" t="s">
        <v>156</v>
      </c>
      <c r="E41" s="6" t="s">
        <v>139</v>
      </c>
      <c r="F41" s="19">
        <v>165435</v>
      </c>
      <c r="G41" s="24">
        <v>6683.16</v>
      </c>
      <c r="H41" s="24">
        <v>1.19</v>
      </c>
      <c r="I41" s="31"/>
      <c r="J41" s="31"/>
      <c r="K41" s="31">
        <v>67.099999999999994</v>
      </c>
      <c r="L41" s="31" t="s">
        <v>4944</v>
      </c>
      <c r="M41" s="76" t="s">
        <v>4938</v>
      </c>
      <c r="N41" s="76" t="s">
        <v>4938</v>
      </c>
      <c r="O41" s="35"/>
    </row>
    <row r="42" spans="2:15" x14ac:dyDescent="0.35">
      <c r="B42" s="8" t="s">
        <v>157</v>
      </c>
      <c r="C42" s="57" t="s">
        <v>158</v>
      </c>
      <c r="D42" s="54" t="s">
        <v>159</v>
      </c>
      <c r="E42" s="6" t="s">
        <v>124</v>
      </c>
      <c r="F42" s="19">
        <v>185000</v>
      </c>
      <c r="G42" s="24">
        <v>6300.73</v>
      </c>
      <c r="H42" s="24">
        <v>1.1200000000000001</v>
      </c>
      <c r="I42" s="31"/>
      <c r="J42" s="31"/>
      <c r="K42" s="31">
        <v>69.099999999999994</v>
      </c>
      <c r="L42" s="31" t="s">
        <v>4944</v>
      </c>
      <c r="M42" s="76" t="s">
        <v>4939</v>
      </c>
      <c r="N42" s="31" t="s">
        <v>4944</v>
      </c>
      <c r="O42" s="35"/>
    </row>
    <row r="43" spans="2:15" x14ac:dyDescent="0.35">
      <c r="B43" s="8" t="s">
        <v>160</v>
      </c>
      <c r="C43" s="57" t="s">
        <v>161</v>
      </c>
      <c r="D43" s="54" t="s">
        <v>162</v>
      </c>
      <c r="E43" s="6" t="s">
        <v>163</v>
      </c>
      <c r="F43" s="19">
        <v>205666</v>
      </c>
      <c r="G43" s="24">
        <v>5513.19</v>
      </c>
      <c r="H43" s="24">
        <v>0.98</v>
      </c>
      <c r="I43" s="31"/>
      <c r="J43" s="31"/>
      <c r="K43" s="31">
        <v>72.5</v>
      </c>
      <c r="L43" s="31">
        <v>90.2</v>
      </c>
      <c r="M43" s="76" t="s">
        <v>4940</v>
      </c>
      <c r="N43" s="76" t="s">
        <v>4940</v>
      </c>
      <c r="O43" s="35"/>
    </row>
    <row r="44" spans="2:15" x14ac:dyDescent="0.35">
      <c r="B44" s="8" t="s">
        <v>164</v>
      </c>
      <c r="C44" s="57" t="s">
        <v>165</v>
      </c>
      <c r="D44" s="54" t="s">
        <v>166</v>
      </c>
      <c r="E44" s="6" t="s">
        <v>120</v>
      </c>
      <c r="F44" s="19">
        <v>155000</v>
      </c>
      <c r="G44" s="24">
        <v>5074.7</v>
      </c>
      <c r="H44" s="24">
        <v>0.9</v>
      </c>
      <c r="I44" s="31"/>
      <c r="J44" s="31"/>
      <c r="K44" s="31">
        <v>68.5</v>
      </c>
      <c r="L44" s="31">
        <v>100</v>
      </c>
      <c r="M44" s="76" t="s">
        <v>4941</v>
      </c>
      <c r="N44" s="76" t="s">
        <v>4941</v>
      </c>
      <c r="O44" s="35"/>
    </row>
    <row r="45" spans="2:15" x14ac:dyDescent="0.35">
      <c r="B45" s="8" t="s">
        <v>167</v>
      </c>
      <c r="C45" s="57" t="s">
        <v>168</v>
      </c>
      <c r="D45" s="54" t="s">
        <v>169</v>
      </c>
      <c r="E45" s="6" t="s">
        <v>170</v>
      </c>
      <c r="F45" s="19">
        <v>1900000</v>
      </c>
      <c r="G45" s="24">
        <v>4189.5</v>
      </c>
      <c r="H45" s="24">
        <v>0.75</v>
      </c>
      <c r="I45" s="31"/>
      <c r="J45" s="31"/>
      <c r="K45" s="31">
        <v>70.5</v>
      </c>
      <c r="L45" s="31">
        <v>100</v>
      </c>
      <c r="M45" s="76" t="s">
        <v>4942</v>
      </c>
      <c r="N45" s="76" t="s">
        <v>4942</v>
      </c>
      <c r="O45" s="35"/>
    </row>
    <row r="46" spans="2:15" x14ac:dyDescent="0.35">
      <c r="C46" s="58" t="s">
        <v>171</v>
      </c>
      <c r="D46" s="54"/>
      <c r="E46" s="6"/>
      <c r="F46" s="19"/>
      <c r="G46" s="25">
        <v>541341.04</v>
      </c>
      <c r="H46" s="25">
        <v>96.31</v>
      </c>
      <c r="I46" s="31"/>
      <c r="J46" s="31"/>
      <c r="K46" s="31"/>
      <c r="L46" s="31"/>
      <c r="M46" s="31"/>
      <c r="N46" s="31"/>
      <c r="O46" s="35"/>
    </row>
    <row r="47" spans="2:15" x14ac:dyDescent="0.35">
      <c r="C47" s="57"/>
      <c r="D47" s="54"/>
      <c r="E47" s="6"/>
      <c r="F47" s="19"/>
      <c r="G47" s="24"/>
      <c r="H47" s="24"/>
      <c r="I47" s="31"/>
      <c r="J47" s="31"/>
      <c r="K47" s="31"/>
      <c r="L47" s="31"/>
      <c r="M47" s="31"/>
      <c r="N47" s="31"/>
      <c r="O47" s="35"/>
    </row>
    <row r="48" spans="2:15" x14ac:dyDescent="0.35">
      <c r="C48" s="59" t="s">
        <v>3</v>
      </c>
      <c r="D48" s="54"/>
      <c r="E48" s="6"/>
      <c r="F48" s="19"/>
      <c r="G48" s="24"/>
      <c r="H48" s="24"/>
      <c r="I48" s="31"/>
      <c r="J48" s="31"/>
      <c r="K48" s="31"/>
      <c r="L48" s="31"/>
      <c r="M48" s="31"/>
      <c r="N48" s="31"/>
      <c r="O48" s="35"/>
    </row>
    <row r="49" spans="2:15" x14ac:dyDescent="0.35">
      <c r="B49" s="8" t="s">
        <v>172</v>
      </c>
      <c r="C49" s="57" t="s">
        <v>173</v>
      </c>
      <c r="D49" s="54" t="s">
        <v>174</v>
      </c>
      <c r="E49" s="6" t="s">
        <v>175</v>
      </c>
      <c r="F49" s="19">
        <v>27000</v>
      </c>
      <c r="G49" s="61">
        <v>0</v>
      </c>
      <c r="H49" s="24" t="s">
        <v>4861</v>
      </c>
      <c r="I49" s="31"/>
      <c r="J49" s="31"/>
      <c r="K49" s="31" t="s">
        <v>4944</v>
      </c>
      <c r="L49" s="31" t="s">
        <v>4944</v>
      </c>
      <c r="M49" s="31" t="s">
        <v>4944</v>
      </c>
      <c r="N49" s="31" t="s">
        <v>4944</v>
      </c>
      <c r="O49" s="35" t="s">
        <v>4899</v>
      </c>
    </row>
    <row r="50" spans="2:15" x14ac:dyDescent="0.35">
      <c r="B50" s="8" t="s">
        <v>176</v>
      </c>
      <c r="C50" s="57" t="s">
        <v>177</v>
      </c>
      <c r="D50" s="54" t="s">
        <v>178</v>
      </c>
      <c r="E50" s="6" t="s">
        <v>108</v>
      </c>
      <c r="F50" s="19">
        <v>80000</v>
      </c>
      <c r="G50" s="61">
        <v>0</v>
      </c>
      <c r="H50" s="24" t="s">
        <v>4861</v>
      </c>
      <c r="I50" s="31"/>
      <c r="J50" s="31"/>
      <c r="K50" s="31" t="s">
        <v>4944</v>
      </c>
      <c r="L50" s="31" t="s">
        <v>4944</v>
      </c>
      <c r="M50" s="31" t="s">
        <v>4944</v>
      </c>
      <c r="N50" s="31" t="s">
        <v>4944</v>
      </c>
      <c r="O50" s="35" t="s">
        <v>4899</v>
      </c>
    </row>
    <row r="51" spans="2:15" x14ac:dyDescent="0.35">
      <c r="C51" s="58" t="s">
        <v>171</v>
      </c>
      <c r="D51" s="54"/>
      <c r="E51" s="6"/>
      <c r="F51" s="19"/>
      <c r="G51" s="62">
        <v>0</v>
      </c>
      <c r="H51" s="25" t="s">
        <v>4861</v>
      </c>
      <c r="I51" s="31"/>
      <c r="J51" s="31"/>
      <c r="K51" s="31"/>
      <c r="L51" s="31"/>
      <c r="M51" s="31"/>
      <c r="N51" s="31"/>
      <c r="O51" s="35"/>
    </row>
    <row r="52" spans="2:15" x14ac:dyDescent="0.35">
      <c r="C52" s="57"/>
      <c r="D52" s="54"/>
      <c r="E52" s="6"/>
      <c r="F52" s="19"/>
      <c r="G52" s="24"/>
      <c r="H52" s="24"/>
      <c r="I52" s="31"/>
      <c r="J52" s="31"/>
      <c r="K52" s="31"/>
      <c r="L52" s="31"/>
      <c r="M52" s="31"/>
      <c r="N52" s="31"/>
      <c r="O52" s="35"/>
    </row>
    <row r="53" spans="2:15" x14ac:dyDescent="0.35">
      <c r="C53" s="59" t="s">
        <v>4</v>
      </c>
      <c r="D53" s="54"/>
      <c r="E53" s="6"/>
      <c r="F53" s="19"/>
      <c r="G53" s="24"/>
      <c r="H53" s="24"/>
      <c r="I53" s="31"/>
      <c r="J53" s="31"/>
      <c r="K53" s="31"/>
      <c r="L53" s="31"/>
      <c r="M53" s="31"/>
      <c r="N53" s="31"/>
      <c r="O53" s="35"/>
    </row>
    <row r="54" spans="2:15" x14ac:dyDescent="0.35">
      <c r="B54" s="8" t="s">
        <v>179</v>
      </c>
      <c r="C54" s="57" t="s">
        <v>180</v>
      </c>
      <c r="D54" s="54" t="s">
        <v>181</v>
      </c>
      <c r="E54" s="6" t="s">
        <v>47</v>
      </c>
      <c r="F54" s="19">
        <v>34000</v>
      </c>
      <c r="G54" s="24">
        <v>12270.66</v>
      </c>
      <c r="H54" s="24">
        <v>2.1800000000000002</v>
      </c>
      <c r="I54" s="31"/>
      <c r="J54" s="31"/>
      <c r="K54" s="31" t="s">
        <v>4944</v>
      </c>
      <c r="L54" s="31" t="s">
        <v>4944</v>
      </c>
      <c r="M54" s="76" t="s">
        <v>4943</v>
      </c>
      <c r="N54" s="31" t="s">
        <v>4944</v>
      </c>
      <c r="O54" s="35"/>
    </row>
    <row r="55" spans="2:15" x14ac:dyDescent="0.35">
      <c r="C55" s="58" t="s">
        <v>171</v>
      </c>
      <c r="D55" s="54"/>
      <c r="E55" s="6"/>
      <c r="F55" s="19"/>
      <c r="G55" s="25">
        <v>12270.66</v>
      </c>
      <c r="H55" s="25">
        <v>2.1800000000000002</v>
      </c>
      <c r="I55" s="31"/>
      <c r="J55" s="31"/>
      <c r="K55" s="31"/>
      <c r="L55" s="31"/>
      <c r="M55" s="31"/>
      <c r="N55" s="31"/>
      <c r="O55" s="35"/>
    </row>
    <row r="56" spans="2:15" x14ac:dyDescent="0.35">
      <c r="C56" s="57"/>
      <c r="D56" s="54"/>
      <c r="E56" s="6"/>
      <c r="F56" s="19"/>
      <c r="G56" s="24"/>
      <c r="H56" s="24"/>
      <c r="I56" s="31"/>
      <c r="J56" s="31"/>
      <c r="K56" s="31"/>
      <c r="L56" s="31"/>
      <c r="M56" s="31"/>
      <c r="N56" s="31"/>
      <c r="O56" s="35"/>
    </row>
    <row r="57" spans="2:15" x14ac:dyDescent="0.35">
      <c r="C57" s="58" t="s">
        <v>5</v>
      </c>
      <c r="D57" s="54"/>
      <c r="E57" s="6"/>
      <c r="F57" s="19"/>
      <c r="G57" s="24"/>
      <c r="H57" s="24"/>
      <c r="I57" s="31"/>
      <c r="J57" s="31"/>
      <c r="K57" s="31"/>
      <c r="L57" s="31"/>
      <c r="M57" s="31"/>
      <c r="N57" s="31"/>
      <c r="O57" s="35"/>
    </row>
    <row r="58" spans="2:15" x14ac:dyDescent="0.35">
      <c r="C58" s="57"/>
      <c r="D58" s="54"/>
      <c r="E58" s="6"/>
      <c r="F58" s="19"/>
      <c r="G58" s="24"/>
      <c r="H58" s="24"/>
      <c r="I58" s="31"/>
      <c r="J58" s="31"/>
      <c r="K58" s="31"/>
      <c r="L58" s="31"/>
      <c r="M58" s="31"/>
      <c r="N58" s="31"/>
      <c r="O58" s="35"/>
    </row>
    <row r="59" spans="2:15" x14ac:dyDescent="0.35">
      <c r="C59" s="58" t="s">
        <v>6</v>
      </c>
      <c r="D59" s="54"/>
      <c r="E59" s="6"/>
      <c r="F59" s="19"/>
      <c r="G59" s="24" t="s">
        <v>2</v>
      </c>
      <c r="H59" s="24" t="s">
        <v>2</v>
      </c>
      <c r="I59" s="31"/>
      <c r="J59" s="31"/>
      <c r="K59" s="31"/>
      <c r="L59" s="31"/>
      <c r="M59" s="31"/>
      <c r="N59" s="31"/>
      <c r="O59" s="35"/>
    </row>
    <row r="60" spans="2:15" x14ac:dyDescent="0.35">
      <c r="C60" s="57"/>
      <c r="D60" s="54"/>
      <c r="E60" s="6"/>
      <c r="F60" s="19"/>
      <c r="G60" s="24"/>
      <c r="H60" s="24"/>
      <c r="I60" s="31"/>
      <c r="J60" s="31"/>
      <c r="K60" s="31"/>
      <c r="L60" s="31"/>
      <c r="M60" s="31"/>
      <c r="N60" s="31"/>
      <c r="O60" s="35"/>
    </row>
    <row r="61" spans="2:15" x14ac:dyDescent="0.35">
      <c r="C61" s="58" t="s">
        <v>7</v>
      </c>
      <c r="D61" s="54"/>
      <c r="E61" s="6"/>
      <c r="F61" s="19"/>
      <c r="G61" s="24" t="s">
        <v>2</v>
      </c>
      <c r="H61" s="24" t="s">
        <v>2</v>
      </c>
      <c r="I61" s="31"/>
      <c r="J61" s="31"/>
      <c r="K61" s="31"/>
      <c r="L61" s="31"/>
      <c r="M61" s="31"/>
      <c r="N61" s="31"/>
      <c r="O61" s="35"/>
    </row>
    <row r="62" spans="2:15" x14ac:dyDescent="0.35">
      <c r="C62" s="57"/>
      <c r="D62" s="54"/>
      <c r="E62" s="6"/>
      <c r="F62" s="19"/>
      <c r="G62" s="24"/>
      <c r="H62" s="24"/>
      <c r="I62" s="31"/>
      <c r="J62" s="31"/>
      <c r="K62" s="31"/>
      <c r="L62" s="31"/>
      <c r="M62" s="31"/>
      <c r="N62" s="31"/>
      <c r="O62" s="35"/>
    </row>
    <row r="63" spans="2:15" x14ac:dyDescent="0.35">
      <c r="C63" s="58" t="s">
        <v>8</v>
      </c>
      <c r="D63" s="54"/>
      <c r="E63" s="6"/>
      <c r="F63" s="19"/>
      <c r="G63" s="24" t="s">
        <v>2</v>
      </c>
      <c r="H63" s="24" t="s">
        <v>2</v>
      </c>
      <c r="I63" s="31"/>
      <c r="J63" s="31"/>
      <c r="K63" s="31"/>
      <c r="L63" s="31"/>
      <c r="M63" s="31"/>
      <c r="N63" s="31"/>
      <c r="O63" s="35"/>
    </row>
    <row r="64" spans="2:15" x14ac:dyDescent="0.35">
      <c r="C64" s="57"/>
      <c r="D64" s="54"/>
      <c r="E64" s="6"/>
      <c r="F64" s="19"/>
      <c r="G64" s="24"/>
      <c r="H64" s="24"/>
      <c r="I64" s="31"/>
      <c r="J64" s="31"/>
      <c r="K64" s="31"/>
      <c r="L64" s="31"/>
      <c r="M64" s="31"/>
      <c r="N64" s="31"/>
      <c r="O64" s="35"/>
    </row>
    <row r="65" spans="1:15" x14ac:dyDescent="0.35">
      <c r="C65" s="58" t="s">
        <v>9</v>
      </c>
      <c r="D65" s="54"/>
      <c r="E65" s="6"/>
      <c r="F65" s="19"/>
      <c r="G65" s="24" t="s">
        <v>2</v>
      </c>
      <c r="H65" s="24" t="s">
        <v>2</v>
      </c>
      <c r="I65" s="31"/>
      <c r="J65" s="31"/>
      <c r="K65" s="31"/>
      <c r="L65" s="31"/>
      <c r="M65" s="31"/>
      <c r="N65" s="31"/>
      <c r="O65" s="35"/>
    </row>
    <row r="66" spans="1:15" x14ac:dyDescent="0.35">
      <c r="C66" s="57"/>
      <c r="D66" s="54"/>
      <c r="E66" s="6"/>
      <c r="F66" s="19"/>
      <c r="G66" s="24"/>
      <c r="H66" s="24"/>
      <c r="I66" s="31"/>
      <c r="J66" s="31"/>
      <c r="K66" s="31"/>
      <c r="L66" s="31"/>
      <c r="M66" s="31"/>
      <c r="N66" s="31"/>
      <c r="O66" s="35"/>
    </row>
    <row r="67" spans="1:15" x14ac:dyDescent="0.35">
      <c r="C67" s="58" t="s">
        <v>10</v>
      </c>
      <c r="D67" s="54"/>
      <c r="E67" s="6"/>
      <c r="F67" s="19"/>
      <c r="G67" s="24" t="s">
        <v>2</v>
      </c>
      <c r="H67" s="24" t="s">
        <v>2</v>
      </c>
      <c r="I67" s="31"/>
      <c r="J67" s="31"/>
      <c r="K67" s="31"/>
      <c r="L67" s="31"/>
      <c r="M67" s="31"/>
      <c r="N67" s="31"/>
      <c r="O67" s="35"/>
    </row>
    <row r="68" spans="1:15" x14ac:dyDescent="0.35">
      <c r="C68" s="57"/>
      <c r="D68" s="54"/>
      <c r="E68" s="6"/>
      <c r="F68" s="19"/>
      <c r="G68" s="24"/>
      <c r="H68" s="24"/>
      <c r="I68" s="31"/>
      <c r="J68" s="31"/>
      <c r="K68" s="31"/>
      <c r="L68" s="31"/>
      <c r="M68" s="31"/>
      <c r="N68" s="31"/>
      <c r="O68" s="35"/>
    </row>
    <row r="69" spans="1:15" x14ac:dyDescent="0.35">
      <c r="A69" s="10"/>
      <c r="B69" s="28"/>
      <c r="C69" s="58" t="s">
        <v>11</v>
      </c>
      <c r="D69" s="54"/>
      <c r="E69" s="6"/>
      <c r="F69" s="19"/>
      <c r="G69" s="24"/>
      <c r="H69" s="24"/>
      <c r="I69" s="31"/>
      <c r="J69" s="31"/>
      <c r="K69" s="31"/>
      <c r="L69" s="31"/>
      <c r="M69" s="31"/>
      <c r="N69" s="31"/>
      <c r="O69" s="35"/>
    </row>
    <row r="70" spans="1:15" x14ac:dyDescent="0.35">
      <c r="A70" s="28"/>
      <c r="B70" s="28"/>
      <c r="C70" s="58" t="s">
        <v>13</v>
      </c>
      <c r="D70" s="54"/>
      <c r="E70" s="6"/>
      <c r="F70" s="19"/>
      <c r="G70" s="24" t="s">
        <v>2</v>
      </c>
      <c r="H70" s="24" t="s">
        <v>2</v>
      </c>
      <c r="I70" s="31"/>
      <c r="J70" s="31"/>
      <c r="K70" s="31"/>
      <c r="L70" s="31"/>
      <c r="M70" s="31"/>
      <c r="N70" s="31"/>
      <c r="O70" s="35"/>
    </row>
    <row r="71" spans="1:15" x14ac:dyDescent="0.35">
      <c r="A71" s="28"/>
      <c r="B71" s="28"/>
      <c r="C71" s="58"/>
      <c r="D71" s="54"/>
      <c r="E71" s="6"/>
      <c r="F71" s="19"/>
      <c r="G71" s="24"/>
      <c r="H71" s="24"/>
      <c r="I71" s="31"/>
      <c r="J71" s="31"/>
      <c r="K71" s="31"/>
      <c r="L71" s="31"/>
      <c r="M71" s="31"/>
      <c r="N71" s="31"/>
      <c r="O71" s="35"/>
    </row>
    <row r="72" spans="1:15" x14ac:dyDescent="0.35">
      <c r="A72" s="28"/>
      <c r="B72" s="28"/>
      <c r="C72" s="58" t="s">
        <v>14</v>
      </c>
      <c r="D72" s="54"/>
      <c r="E72" s="6"/>
      <c r="F72" s="19"/>
      <c r="G72" s="24" t="s">
        <v>2</v>
      </c>
      <c r="H72" s="24" t="s">
        <v>2</v>
      </c>
      <c r="I72" s="31"/>
      <c r="J72" s="31"/>
      <c r="K72" s="31"/>
      <c r="L72" s="31"/>
      <c r="M72" s="31"/>
      <c r="N72" s="31"/>
      <c r="O72" s="35"/>
    </row>
    <row r="73" spans="1:15" x14ac:dyDescent="0.35">
      <c r="A73" s="28"/>
      <c r="B73" s="28"/>
      <c r="C73" s="58"/>
      <c r="D73" s="54"/>
      <c r="E73" s="6"/>
      <c r="F73" s="19"/>
      <c r="G73" s="24"/>
      <c r="H73" s="24"/>
      <c r="I73" s="31"/>
      <c r="J73" s="31"/>
      <c r="K73" s="31"/>
      <c r="L73" s="31"/>
      <c r="M73" s="31"/>
      <c r="N73" s="31"/>
      <c r="O73" s="35"/>
    </row>
    <row r="74" spans="1:15" x14ac:dyDescent="0.35">
      <c r="C74" s="59" t="s">
        <v>15</v>
      </c>
      <c r="D74" s="54"/>
      <c r="E74" s="6"/>
      <c r="F74" s="19"/>
      <c r="G74" s="24"/>
      <c r="H74" s="24"/>
      <c r="I74" s="31"/>
      <c r="J74" s="31"/>
      <c r="K74" s="31"/>
      <c r="L74" s="31"/>
      <c r="M74" s="31"/>
      <c r="N74" s="31"/>
      <c r="O74" s="35"/>
    </row>
    <row r="75" spans="1:15" x14ac:dyDescent="0.35">
      <c r="B75" s="8" t="s">
        <v>182</v>
      </c>
      <c r="C75" s="57" t="s">
        <v>183</v>
      </c>
      <c r="D75" s="54" t="s">
        <v>184</v>
      </c>
      <c r="E75" s="6" t="s">
        <v>185</v>
      </c>
      <c r="F75" s="19">
        <v>500000</v>
      </c>
      <c r="G75" s="24">
        <v>486.21</v>
      </c>
      <c r="H75" s="24">
        <v>0.09</v>
      </c>
      <c r="I75" s="31">
        <v>6.6801000000000004</v>
      </c>
      <c r="J75" s="31"/>
      <c r="K75" s="31" t="s">
        <v>4944</v>
      </c>
      <c r="L75" s="31" t="s">
        <v>4944</v>
      </c>
      <c r="M75" s="31" t="s">
        <v>4944</v>
      </c>
      <c r="N75" s="31" t="s">
        <v>4944</v>
      </c>
      <c r="O75" s="35"/>
    </row>
    <row r="76" spans="1:15" x14ac:dyDescent="0.35">
      <c r="C76" s="58" t="s">
        <v>171</v>
      </c>
      <c r="D76" s="54"/>
      <c r="E76" s="6"/>
      <c r="F76" s="19"/>
      <c r="G76" s="25">
        <v>486.21</v>
      </c>
      <c r="H76" s="25">
        <v>0.09</v>
      </c>
      <c r="I76" s="31"/>
      <c r="J76" s="31"/>
      <c r="K76" s="31"/>
      <c r="L76" s="31"/>
      <c r="M76" s="31"/>
      <c r="N76" s="31"/>
      <c r="O76" s="35"/>
    </row>
    <row r="77" spans="1:15" x14ac:dyDescent="0.35">
      <c r="C77" s="57"/>
      <c r="D77" s="54"/>
      <c r="E77" s="6"/>
      <c r="F77" s="19"/>
      <c r="G77" s="24"/>
      <c r="H77" s="24"/>
      <c r="I77" s="31"/>
      <c r="J77" s="31"/>
      <c r="K77" s="31"/>
      <c r="L77" s="31"/>
      <c r="M77" s="31"/>
      <c r="N77" s="31"/>
      <c r="O77" s="35"/>
    </row>
    <row r="78" spans="1:15" x14ac:dyDescent="0.35">
      <c r="C78" s="58" t="s">
        <v>16</v>
      </c>
      <c r="D78" s="54"/>
      <c r="E78" s="6"/>
      <c r="F78" s="19"/>
      <c r="G78" s="24" t="s">
        <v>2</v>
      </c>
      <c r="H78" s="24" t="s">
        <v>2</v>
      </c>
      <c r="I78" s="31"/>
      <c r="J78" s="31"/>
      <c r="K78" s="31"/>
      <c r="L78" s="31"/>
      <c r="M78" s="31"/>
      <c r="N78" s="31"/>
      <c r="O78" s="35"/>
    </row>
    <row r="79" spans="1:15" x14ac:dyDescent="0.35">
      <c r="C79" s="57"/>
      <c r="D79" s="54"/>
      <c r="E79" s="6"/>
      <c r="F79" s="19"/>
      <c r="G79" s="24"/>
      <c r="H79" s="24"/>
      <c r="I79" s="31"/>
      <c r="J79" s="31"/>
      <c r="K79" s="31"/>
      <c r="L79" s="31"/>
      <c r="M79" s="31"/>
      <c r="N79" s="31"/>
      <c r="O79" s="35"/>
    </row>
    <row r="80" spans="1:15" x14ac:dyDescent="0.35">
      <c r="C80" s="58" t="s">
        <v>17</v>
      </c>
      <c r="D80" s="54"/>
      <c r="E80" s="6"/>
      <c r="F80" s="19"/>
      <c r="G80" s="24" t="s">
        <v>2</v>
      </c>
      <c r="H80" s="24" t="s">
        <v>2</v>
      </c>
      <c r="I80" s="31"/>
      <c r="J80" s="31"/>
      <c r="K80" s="31"/>
      <c r="L80" s="31"/>
      <c r="M80" s="31"/>
      <c r="N80" s="31"/>
      <c r="O80" s="35"/>
    </row>
    <row r="81" spans="1:15" x14ac:dyDescent="0.35">
      <c r="C81" s="57"/>
      <c r="D81" s="54"/>
      <c r="E81" s="6"/>
      <c r="F81" s="19"/>
      <c r="G81" s="24"/>
      <c r="H81" s="24"/>
      <c r="I81" s="31"/>
      <c r="J81" s="31"/>
      <c r="K81" s="31"/>
      <c r="L81" s="31"/>
      <c r="M81" s="31"/>
      <c r="N81" s="31"/>
      <c r="O81" s="35"/>
    </row>
    <row r="82" spans="1:15" x14ac:dyDescent="0.35">
      <c r="A82" s="10"/>
      <c r="B82" s="28"/>
      <c r="C82" s="58" t="s">
        <v>18</v>
      </c>
      <c r="D82" s="54"/>
      <c r="E82" s="6"/>
      <c r="F82" s="19"/>
      <c r="G82" s="24"/>
      <c r="H82" s="24"/>
      <c r="I82" s="31"/>
      <c r="J82" s="31"/>
      <c r="K82" s="31"/>
      <c r="L82" s="31"/>
      <c r="M82" s="31"/>
      <c r="N82" s="31"/>
      <c r="O82" s="35"/>
    </row>
    <row r="83" spans="1:15" x14ac:dyDescent="0.35">
      <c r="A83" s="28"/>
      <c r="B83" s="28"/>
      <c r="C83" s="58" t="s">
        <v>19</v>
      </c>
      <c r="D83" s="54"/>
      <c r="E83" s="6"/>
      <c r="F83" s="19"/>
      <c r="G83" s="24" t="s">
        <v>2</v>
      </c>
      <c r="H83" s="24" t="s">
        <v>2</v>
      </c>
      <c r="I83" s="31"/>
      <c r="J83" s="31"/>
      <c r="K83" s="31"/>
      <c r="L83" s="31"/>
      <c r="M83" s="31"/>
      <c r="N83" s="31"/>
      <c r="O83" s="35"/>
    </row>
    <row r="84" spans="1:15" x14ac:dyDescent="0.35">
      <c r="A84" s="28"/>
      <c r="B84" s="28"/>
      <c r="C84" s="58"/>
      <c r="D84" s="54"/>
      <c r="E84" s="6"/>
      <c r="F84" s="19"/>
      <c r="G84" s="24"/>
      <c r="H84" s="24"/>
      <c r="I84" s="31"/>
      <c r="J84" s="31"/>
      <c r="K84" s="31"/>
      <c r="L84" s="31"/>
      <c r="M84" s="31"/>
      <c r="N84" s="31"/>
      <c r="O84" s="35"/>
    </row>
    <row r="85" spans="1:15" x14ac:dyDescent="0.35">
      <c r="A85" s="28"/>
      <c r="B85" s="28"/>
      <c r="C85" s="58" t="s">
        <v>20</v>
      </c>
      <c r="D85" s="54"/>
      <c r="E85" s="6"/>
      <c r="F85" s="19"/>
      <c r="G85" s="24" t="s">
        <v>2</v>
      </c>
      <c r="H85" s="24" t="s">
        <v>2</v>
      </c>
      <c r="I85" s="31"/>
      <c r="J85" s="31"/>
      <c r="K85" s="31"/>
      <c r="L85" s="31"/>
      <c r="M85" s="31"/>
      <c r="N85" s="31"/>
      <c r="O85" s="35"/>
    </row>
    <row r="86" spans="1:15" x14ac:dyDescent="0.35">
      <c r="A86" s="28"/>
      <c r="B86" s="28"/>
      <c r="C86" s="58"/>
      <c r="D86" s="54"/>
      <c r="E86" s="6"/>
      <c r="F86" s="19"/>
      <c r="G86" s="24"/>
      <c r="H86" s="24"/>
      <c r="I86" s="31"/>
      <c r="J86" s="31"/>
      <c r="K86" s="31"/>
      <c r="L86" s="31"/>
      <c r="M86" s="31"/>
      <c r="N86" s="31"/>
      <c r="O86" s="35"/>
    </row>
    <row r="87" spans="1:15" x14ac:dyDescent="0.35">
      <c r="A87" s="28"/>
      <c r="B87" s="28"/>
      <c r="C87" s="58" t="s">
        <v>21</v>
      </c>
      <c r="D87" s="54"/>
      <c r="E87" s="6"/>
      <c r="F87" s="19"/>
      <c r="G87" s="24" t="s">
        <v>2</v>
      </c>
      <c r="H87" s="24" t="s">
        <v>2</v>
      </c>
      <c r="I87" s="31"/>
      <c r="J87" s="31"/>
      <c r="K87" s="31"/>
      <c r="L87" s="31"/>
      <c r="M87" s="31"/>
      <c r="N87" s="31"/>
      <c r="O87" s="35"/>
    </row>
    <row r="88" spans="1:15" x14ac:dyDescent="0.35">
      <c r="A88" s="28"/>
      <c r="B88" s="28"/>
      <c r="C88" s="58"/>
      <c r="D88" s="54"/>
      <c r="E88" s="6"/>
      <c r="F88" s="19"/>
      <c r="G88" s="24"/>
      <c r="H88" s="24"/>
      <c r="I88" s="31"/>
      <c r="J88" s="31"/>
      <c r="K88" s="31"/>
      <c r="L88" s="31"/>
      <c r="M88" s="31"/>
      <c r="N88" s="31"/>
      <c r="O88" s="35"/>
    </row>
    <row r="89" spans="1:15" x14ac:dyDescent="0.35">
      <c r="A89" s="28"/>
      <c r="B89" s="28"/>
      <c r="C89" s="58" t="s">
        <v>22</v>
      </c>
      <c r="D89" s="54"/>
      <c r="E89" s="6"/>
      <c r="F89" s="19"/>
      <c r="G89" s="24" t="s">
        <v>2</v>
      </c>
      <c r="H89" s="24" t="s">
        <v>2</v>
      </c>
      <c r="I89" s="31"/>
      <c r="J89" s="31"/>
      <c r="K89" s="31"/>
      <c r="L89" s="31"/>
      <c r="M89" s="31"/>
      <c r="N89" s="31"/>
      <c r="O89" s="35"/>
    </row>
    <row r="90" spans="1:15" x14ac:dyDescent="0.35">
      <c r="A90" s="28"/>
      <c r="B90" s="28"/>
      <c r="C90" s="58"/>
      <c r="D90" s="54"/>
      <c r="E90" s="6"/>
      <c r="F90" s="19"/>
      <c r="G90" s="24"/>
      <c r="H90" s="24"/>
      <c r="I90" s="31"/>
      <c r="J90" s="31"/>
      <c r="K90" s="31"/>
      <c r="L90" s="31"/>
      <c r="M90" s="31"/>
      <c r="N90" s="31"/>
      <c r="O90" s="35"/>
    </row>
    <row r="91" spans="1:15" x14ac:dyDescent="0.35">
      <c r="A91" s="28"/>
      <c r="B91" s="28"/>
      <c r="C91" s="58" t="s">
        <v>23</v>
      </c>
      <c r="D91" s="54"/>
      <c r="E91" s="6"/>
      <c r="F91" s="19"/>
      <c r="G91" s="24" t="s">
        <v>2</v>
      </c>
      <c r="H91" s="24" t="s">
        <v>2</v>
      </c>
      <c r="I91" s="31"/>
      <c r="J91" s="31"/>
      <c r="K91" s="31"/>
      <c r="L91" s="31"/>
      <c r="M91" s="31"/>
      <c r="N91" s="31"/>
      <c r="O91" s="35"/>
    </row>
    <row r="92" spans="1:15" x14ac:dyDescent="0.35">
      <c r="A92" s="28"/>
      <c r="B92" s="28"/>
      <c r="C92" s="58"/>
      <c r="D92" s="54"/>
      <c r="E92" s="6"/>
      <c r="F92" s="19"/>
      <c r="G92" s="24"/>
      <c r="H92" s="24"/>
      <c r="I92" s="31"/>
      <c r="J92" s="31"/>
      <c r="K92" s="31"/>
      <c r="L92" s="31"/>
      <c r="M92" s="31"/>
      <c r="N92" s="31"/>
      <c r="O92" s="35"/>
    </row>
    <row r="93" spans="1:15" x14ac:dyDescent="0.35">
      <c r="C93" s="59" t="s">
        <v>24</v>
      </c>
      <c r="D93" s="54"/>
      <c r="E93" s="6"/>
      <c r="F93" s="19"/>
      <c r="G93" s="24"/>
      <c r="H93" s="24"/>
      <c r="I93" s="31"/>
      <c r="J93" s="31"/>
      <c r="K93" s="31"/>
      <c r="L93" s="31"/>
      <c r="M93" s="31"/>
      <c r="N93" s="31"/>
      <c r="O93" s="35"/>
    </row>
    <row r="94" spans="1:15" x14ac:dyDescent="0.35">
      <c r="B94" s="8" t="s">
        <v>186</v>
      </c>
      <c r="C94" s="57" t="s">
        <v>187</v>
      </c>
      <c r="D94" s="54"/>
      <c r="E94" s="6"/>
      <c r="F94" s="19"/>
      <c r="G94" s="24">
        <v>4746.16</v>
      </c>
      <c r="H94" s="24">
        <v>0.84</v>
      </c>
      <c r="I94" s="31"/>
      <c r="J94" s="31"/>
      <c r="K94" s="31" t="s">
        <v>4944</v>
      </c>
      <c r="L94" s="31" t="s">
        <v>4944</v>
      </c>
      <c r="M94" s="31"/>
      <c r="N94" s="31"/>
      <c r="O94" s="35"/>
    </row>
    <row r="95" spans="1:15" x14ac:dyDescent="0.35">
      <c r="C95" s="58" t="s">
        <v>171</v>
      </c>
      <c r="D95" s="54"/>
      <c r="E95" s="6"/>
      <c r="F95" s="19"/>
      <c r="G95" s="25">
        <v>4746.16</v>
      </c>
      <c r="H95" s="25">
        <v>0.84</v>
      </c>
      <c r="I95" s="31"/>
      <c r="J95" s="31"/>
      <c r="K95" s="31"/>
      <c r="L95" s="31"/>
      <c r="M95" s="31"/>
      <c r="N95" s="31"/>
      <c r="O95" s="35"/>
    </row>
    <row r="96" spans="1:15" x14ac:dyDescent="0.35">
      <c r="C96" s="57"/>
      <c r="D96" s="54"/>
      <c r="E96" s="6"/>
      <c r="F96" s="19"/>
      <c r="G96" s="24"/>
      <c r="H96" s="24"/>
      <c r="I96" s="31"/>
      <c r="J96" s="31"/>
      <c r="K96" s="31"/>
      <c r="L96" s="31"/>
      <c r="M96" s="31"/>
      <c r="N96" s="31"/>
      <c r="O96" s="35"/>
    </row>
    <row r="97" spans="1:58" x14ac:dyDescent="0.35">
      <c r="A97" s="10"/>
      <c r="B97" s="28"/>
      <c r="C97" s="58" t="s">
        <v>25</v>
      </c>
      <c r="D97" s="54"/>
      <c r="E97" s="6"/>
      <c r="F97" s="19"/>
      <c r="G97" s="24"/>
      <c r="H97" s="24"/>
      <c r="I97" s="31"/>
      <c r="J97" s="31"/>
      <c r="K97" s="31"/>
      <c r="L97" s="31"/>
      <c r="M97" s="31"/>
      <c r="N97" s="31"/>
      <c r="O97" s="35"/>
    </row>
    <row r="98" spans="1:58" s="2" customFormat="1" ht="13.5" x14ac:dyDescent="0.35">
      <c r="A98" s="28"/>
      <c r="B98" s="28"/>
      <c r="C98" s="57" t="s">
        <v>4860</v>
      </c>
      <c r="D98" s="54"/>
      <c r="E98" s="6"/>
      <c r="F98" s="19"/>
      <c r="G98" s="24">
        <v>4000</v>
      </c>
      <c r="H98" s="24">
        <v>0.71</v>
      </c>
      <c r="I98" s="31"/>
      <c r="J98" s="31"/>
      <c r="K98" s="31" t="s">
        <v>4944</v>
      </c>
      <c r="L98" s="31" t="s">
        <v>4944</v>
      </c>
      <c r="M98" s="31"/>
      <c r="N98" s="31"/>
      <c r="O98" s="35"/>
      <c r="P98" s="3"/>
      <c r="AM98" s="3"/>
      <c r="AZ98" s="3"/>
      <c r="BB98" s="3"/>
      <c r="BF98" s="3"/>
    </row>
    <row r="99" spans="1:58" x14ac:dyDescent="0.35">
      <c r="B99" s="8"/>
      <c r="C99" s="57" t="s">
        <v>188</v>
      </c>
      <c r="D99" s="54"/>
      <c r="E99" s="6"/>
      <c r="F99" s="19"/>
      <c r="G99" s="24">
        <v>-835.15999999999985</v>
      </c>
      <c r="H99" s="24">
        <v>-0.12999999999999992</v>
      </c>
      <c r="I99" s="31"/>
      <c r="J99" s="31"/>
      <c r="K99" s="31" t="s">
        <v>4944</v>
      </c>
      <c r="L99" s="31" t="s">
        <v>4944</v>
      </c>
      <c r="M99" s="31"/>
      <c r="N99" s="31"/>
      <c r="O99" s="35"/>
    </row>
    <row r="100" spans="1:58" x14ac:dyDescent="0.35">
      <c r="C100" s="58" t="s">
        <v>171</v>
      </c>
      <c r="D100" s="54"/>
      <c r="E100" s="6"/>
      <c r="F100" s="19"/>
      <c r="G100" s="25">
        <v>3164.84</v>
      </c>
      <c r="H100" s="25">
        <v>0.58000000000000007</v>
      </c>
      <c r="I100" s="31"/>
      <c r="J100" s="31"/>
      <c r="K100" s="31"/>
      <c r="L100" s="31"/>
      <c r="M100" s="31"/>
      <c r="N100" s="31"/>
      <c r="O100" s="35"/>
    </row>
    <row r="101" spans="1:58" x14ac:dyDescent="0.35">
      <c r="C101" s="57"/>
      <c r="D101" s="54"/>
      <c r="E101" s="6"/>
      <c r="F101" s="19"/>
      <c r="G101" s="24"/>
      <c r="H101" s="24"/>
      <c r="I101" s="31"/>
      <c r="J101" s="31"/>
      <c r="K101" s="31"/>
      <c r="L101" s="31"/>
      <c r="M101" s="31"/>
      <c r="N101" s="31"/>
      <c r="O101" s="35"/>
    </row>
    <row r="102" spans="1:58" ht="30" customHeight="1" x14ac:dyDescent="0.35">
      <c r="C102" s="60" t="s">
        <v>189</v>
      </c>
      <c r="D102" s="55"/>
      <c r="E102" s="5"/>
      <c r="F102" s="20"/>
      <c r="G102" s="26">
        <v>562008.91</v>
      </c>
      <c r="H102" s="26">
        <v>100.00000000000001</v>
      </c>
      <c r="I102" s="32"/>
      <c r="J102" s="32"/>
      <c r="K102" s="77">
        <f>SUMPRODUCT(K6:K101,H6:H101)/100</f>
        <v>70.821599999999961</v>
      </c>
      <c r="L102" s="78">
        <f>SUMPRODUCT(L6:L101,H6:H101)/100</f>
        <v>77.406349999999989</v>
      </c>
      <c r="M102" s="32"/>
      <c r="N102" s="32"/>
      <c r="O102" s="73" t="s">
        <v>4895</v>
      </c>
    </row>
    <row r="105" spans="1:58" x14ac:dyDescent="0.35">
      <c r="C105" s="1" t="s">
        <v>190</v>
      </c>
    </row>
    <row r="106" spans="1:58" x14ac:dyDescent="0.35">
      <c r="C106" s="37" t="s">
        <v>191</v>
      </c>
      <c r="D106" s="37"/>
      <c r="E106" s="37"/>
      <c r="F106" s="37"/>
      <c r="G106" s="37"/>
      <c r="H106" s="37"/>
      <c r="I106" s="37"/>
      <c r="J106" s="37"/>
      <c r="K106" s="37"/>
      <c r="L106" s="37"/>
      <c r="M106" s="37"/>
      <c r="N106" s="37"/>
      <c r="O106" s="37"/>
    </row>
    <row r="107" spans="1:58" x14ac:dyDescent="0.35">
      <c r="C107" s="2" t="s">
        <v>192</v>
      </c>
    </row>
    <row r="108" spans="1:58" x14ac:dyDescent="0.35">
      <c r="C108" s="2" t="s">
        <v>193</v>
      </c>
    </row>
    <row r="109" spans="1:58" ht="30" customHeight="1" x14ac:dyDescent="0.35">
      <c r="C109" s="82" t="s">
        <v>194</v>
      </c>
      <c r="D109" s="83"/>
      <c r="E109" s="83"/>
      <c r="F109" s="83"/>
      <c r="G109" s="83"/>
      <c r="H109" s="83"/>
      <c r="I109" s="83"/>
      <c r="J109" s="83"/>
      <c r="K109" s="83"/>
      <c r="L109" s="83"/>
      <c r="M109" s="83"/>
      <c r="N109" s="83"/>
      <c r="O109" s="83"/>
    </row>
    <row r="110" spans="1:58" x14ac:dyDescent="0.35">
      <c r="C110" s="2" t="s">
        <v>195</v>
      </c>
      <c r="F110" s="74"/>
      <c r="G110" s="75"/>
      <c r="H110" s="75"/>
      <c r="I110" s="75"/>
      <c r="J110" s="75"/>
      <c r="K110" s="75"/>
      <c r="L110" s="75"/>
      <c r="M110" s="75"/>
      <c r="N110" s="75"/>
    </row>
    <row r="111" spans="1:58" ht="70.5" customHeight="1" x14ac:dyDescent="0.35">
      <c r="C111" s="82" t="s">
        <v>4896</v>
      </c>
      <c r="D111" s="82"/>
      <c r="E111" s="82"/>
      <c r="F111" s="82"/>
      <c r="G111" s="82"/>
      <c r="H111" s="82"/>
      <c r="I111" s="82"/>
      <c r="J111" s="82"/>
      <c r="K111" s="82"/>
      <c r="L111" s="82"/>
      <c r="M111" s="82"/>
      <c r="N111" s="82"/>
      <c r="O111" s="82"/>
    </row>
    <row r="112" spans="1:58" x14ac:dyDescent="0.35">
      <c r="C112" s="82" t="s">
        <v>4897</v>
      </c>
      <c r="D112" s="82"/>
      <c r="E112" s="82"/>
      <c r="F112" s="82"/>
      <c r="G112" s="82"/>
      <c r="H112" s="82"/>
      <c r="I112" s="82"/>
      <c r="J112" s="82"/>
      <c r="K112" s="82"/>
      <c r="L112" s="82"/>
      <c r="M112" s="82"/>
      <c r="N112" s="82"/>
      <c r="O112" s="82"/>
    </row>
    <row r="114" spans="3:6" x14ac:dyDescent="0.35">
      <c r="C114" s="79" t="s">
        <v>4945</v>
      </c>
      <c r="E114" s="79" t="s">
        <v>4946</v>
      </c>
      <c r="F114" s="80"/>
    </row>
    <row r="115" spans="3:6" x14ac:dyDescent="0.35">
      <c r="E115" s="2" t="s">
        <v>4947</v>
      </c>
    </row>
  </sheetData>
  <mergeCells count="3">
    <mergeCell ref="C109:O109"/>
    <mergeCell ref="C111:O111"/>
    <mergeCell ref="C112:O112"/>
  </mergeCells>
  <hyperlinks>
    <hyperlink ref="J2" location="'Index'!A1" display="'Index'!A1" xr:uid="{DD133687-A7B4-4658-93E3-B2B010943B40}"/>
    <hyperlink ref="M10" r:id="rId1" xr:uid="{2F464866-93AF-497B-8B95-4DDDB0729A4D}"/>
    <hyperlink ref="M11" r:id="rId2" xr:uid="{4B86A498-8919-431E-8738-0D17E95647BD}"/>
    <hyperlink ref="M12" r:id="rId3" xr:uid="{45F47E32-109C-4B7E-9BFA-8824A507D27D}"/>
    <hyperlink ref="M13" r:id="rId4" xr:uid="{F99C8EA7-0537-4843-87F2-E5AC5D2B8FC3}"/>
    <hyperlink ref="M14" r:id="rId5" xr:uid="{F8B91BDE-D6BB-4F1E-B936-E7E983C1F258}"/>
    <hyperlink ref="M15" r:id="rId6" xr:uid="{DD368B00-BCEF-46DE-BF04-DF1061A19FFF}"/>
    <hyperlink ref="M16" r:id="rId7" xr:uid="{F6FC9D9F-4634-45A6-9B50-F41D08925174}"/>
    <hyperlink ref="M17" r:id="rId8" xr:uid="{EDD06BBE-2208-43C2-B404-EED1681E3093}"/>
    <hyperlink ref="M18" r:id="rId9" xr:uid="{0CAEB094-E5AA-4018-98A0-2DA5270CE330}"/>
    <hyperlink ref="M19" r:id="rId10" xr:uid="{36D68065-0C9C-4E07-8DC3-CB45DB5621F1}"/>
    <hyperlink ref="M20" r:id="rId11" xr:uid="{08315425-48EC-47BC-83AA-A1B6F5A1099B}"/>
    <hyperlink ref="M21" r:id="rId12" xr:uid="{56D7C943-311F-403C-B871-C438B2CF249E}"/>
    <hyperlink ref="M22" r:id="rId13" xr:uid="{722D3DEF-0816-42A7-931F-D489BD5ED0AE}"/>
    <hyperlink ref="M23" r:id="rId14" xr:uid="{FAC536FC-3971-445F-BBF9-EBB78E856DB7}"/>
    <hyperlink ref="M24" r:id="rId15" xr:uid="{2FCE363A-6DA6-43D9-ABFE-215272F6E0AC}"/>
    <hyperlink ref="M25" r:id="rId16" xr:uid="{B9A85882-FBE5-47C8-A976-DED11F511B47}"/>
    <hyperlink ref="M26" r:id="rId17" xr:uid="{21EB9635-894C-4764-8070-9C4C9EEE9A97}"/>
    <hyperlink ref="M27" r:id="rId18" xr:uid="{E346AD6A-7867-4765-BD46-C60D38E68E30}"/>
    <hyperlink ref="M28" r:id="rId19" xr:uid="{6D8E40F5-0403-4F8D-8EF4-27969B265B27}"/>
    <hyperlink ref="M29" r:id="rId20" xr:uid="{6FA452D8-ABBB-4226-B695-6DA9209D5093}"/>
    <hyperlink ref="M30" r:id="rId21" xr:uid="{833983DB-583A-42D0-B7A2-A39CBA215C53}"/>
    <hyperlink ref="M31" r:id="rId22" xr:uid="{08C09CC3-07D3-4910-9F89-F28D31259C4D}"/>
    <hyperlink ref="M32" r:id="rId23" xr:uid="{0723539A-42E0-4EC7-B0F0-13B673C8AA4B}"/>
    <hyperlink ref="M33" r:id="rId24" xr:uid="{5B18806F-00FC-4362-9557-A3816607894C}"/>
    <hyperlink ref="M34" r:id="rId25" xr:uid="{844CF294-20F2-43FF-AB42-BE598536699D}"/>
    <hyperlink ref="M35" r:id="rId26" xr:uid="{C04B0CA9-0E67-4631-8DFC-13C414CBCBA9}"/>
    <hyperlink ref="M36" r:id="rId27" xr:uid="{06136DD4-6252-47E5-8ABF-C67F9DF4EE1F}"/>
    <hyperlink ref="M37" r:id="rId28" xr:uid="{26034475-1583-49FD-AE0F-F0206B388C64}"/>
    <hyperlink ref="M38" r:id="rId29" xr:uid="{7F9B7F4D-2183-4F49-BBBD-D233AF785F45}"/>
    <hyperlink ref="M39" r:id="rId30" xr:uid="{B9793620-5A8E-48E1-9FB5-E7DA1636D2E9}"/>
    <hyperlink ref="M40" r:id="rId31" xr:uid="{673DF93D-4CD7-414A-8F14-D15851DB1CD7}"/>
    <hyperlink ref="M41" r:id="rId32" xr:uid="{8FD728D5-75C6-40C8-A464-6FF1A2B71245}"/>
    <hyperlink ref="M42" r:id="rId33" xr:uid="{94D9072F-7334-4175-8659-252A45D7108F}"/>
    <hyperlink ref="M43" r:id="rId34" xr:uid="{83A19A08-D723-4FF0-81E4-C1D05B7E0464}"/>
    <hyperlink ref="M44" r:id="rId35" xr:uid="{6622637E-1A88-4EE8-9B87-28DED395AB25}"/>
    <hyperlink ref="M45" r:id="rId36" xr:uid="{B8A04A03-8EB4-4C58-B803-1B79A308E22C}"/>
    <hyperlink ref="M54" r:id="rId37" xr:uid="{31909F15-CA8F-4E38-A5A7-1F8685D250AF}"/>
    <hyperlink ref="N10" r:id="rId38" xr:uid="{1FE6F3FA-2653-4444-94E5-52F336A7D76E}"/>
    <hyperlink ref="N11" r:id="rId39" xr:uid="{C3070D2D-147A-49DC-89E1-DE3727D2A827}"/>
    <hyperlink ref="N12" r:id="rId40" xr:uid="{E2DED113-89C4-49F4-9C19-512B015319BF}"/>
    <hyperlink ref="N13" r:id="rId41" xr:uid="{FBAB5E03-AFA2-42F8-A077-B6104C6D2097}"/>
    <hyperlink ref="N14" r:id="rId42" xr:uid="{C1415975-4459-41AB-944B-79CC85FA0AD1}"/>
    <hyperlink ref="N15" r:id="rId43" xr:uid="{2AD8B9BC-F9C9-4FC1-8747-43F18EA88E32}"/>
    <hyperlink ref="N16" r:id="rId44" xr:uid="{0BFD171B-083A-48B8-A8A9-A18CE262B987}"/>
    <hyperlink ref="N17" r:id="rId45" xr:uid="{35A248F1-3303-4AB5-8FDA-38EB7C26D928}"/>
    <hyperlink ref="N18" r:id="rId46" xr:uid="{DFC28665-8211-428A-93B6-ED34975CCA30}"/>
    <hyperlink ref="N19" r:id="rId47" xr:uid="{A95CA3CD-4A01-4999-8ED6-E521432F6711}"/>
    <hyperlink ref="N20" r:id="rId48" xr:uid="{E9FFD34C-4A3D-481E-AF00-C8731BCDBEAE}"/>
    <hyperlink ref="N21" r:id="rId49" xr:uid="{BC2B407B-9DDE-44EF-9616-E5A3C1A4BB94}"/>
    <hyperlink ref="N22" r:id="rId50" xr:uid="{DCE00A39-DB15-4AFB-B772-28EA9818963F}"/>
    <hyperlink ref="N23" r:id="rId51" xr:uid="{D2677E7A-6DAB-4BC3-829A-D3D723309AC6}"/>
    <hyperlink ref="N24" r:id="rId52" xr:uid="{125C9FFF-7E80-4221-8BC3-C1B9AA2B291F}"/>
    <hyperlink ref="N25" r:id="rId53" xr:uid="{812E7A77-D397-44AF-84DC-036B0962F0F7}"/>
    <hyperlink ref="N26" r:id="rId54" xr:uid="{375D8689-F8CA-4B17-A1A9-A72A19EFD506}"/>
    <hyperlink ref="N27" r:id="rId55" xr:uid="{EE9A45E5-B0FE-4D1B-97B3-DE5DDDDFE4D0}"/>
    <hyperlink ref="N28" r:id="rId56" xr:uid="{C9734B50-70D7-4C47-9917-9CF32737C252}"/>
    <hyperlink ref="N29" r:id="rId57" xr:uid="{C63A43DC-64D9-4B4E-92E4-1968E4BB3468}"/>
    <hyperlink ref="N30" r:id="rId58" xr:uid="{44C21F11-708B-49DC-A3F3-26BDC3E88613}"/>
    <hyperlink ref="N35" r:id="rId59" xr:uid="{6DE43F54-ADD3-4F54-A236-3C627380ADD2}"/>
    <hyperlink ref="N38" r:id="rId60" xr:uid="{2A962444-1B44-44CE-B411-18603F465DC9}"/>
    <hyperlink ref="N41" r:id="rId61" xr:uid="{3ADD387D-A378-41E1-82E1-BB856B8C310B}"/>
    <hyperlink ref="N43" r:id="rId62" xr:uid="{BAF70476-9B17-4B38-AC03-88BCD859E9D9}"/>
    <hyperlink ref="N44" r:id="rId63" xr:uid="{FA4EA0F4-4ADB-4A35-9847-B22DE5E6920D}"/>
    <hyperlink ref="N45" r:id="rId64" xr:uid="{40522DF3-71D9-47E4-ABF1-B659F683B819}"/>
  </hyperlinks>
  <pageMargins left="0.7" right="0.7" top="0.75" bottom="0.75" header="0.3" footer="0.3"/>
  <pageSetup orientation="portrait" horizontalDpi="4294967293" r:id="rId65"/>
  <drawing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695A-9B09-4ED0-B357-CFDECD011DF2}">
  <sheetPr codeName="Sheet1"/>
  <dimension ref="A1:IV162"/>
  <sheetViews>
    <sheetView showGridLines="0" zoomScale="90" zoomScaleNormal="90" workbookViewId="0">
      <pane ySplit="6" topLeftCell="A15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201</v>
      </c>
      <c r="J2" s="38" t="s">
        <v>4596</v>
      </c>
    </row>
    <row r="3" spans="1:54" ht="16" x14ac:dyDescent="0.4">
      <c r="C3" s="1" t="s">
        <v>28</v>
      </c>
      <c r="D3" s="21" t="s">
        <v>202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13157000</v>
      </c>
      <c r="G10" s="24">
        <v>233253.87</v>
      </c>
      <c r="H10" s="24">
        <v>7.97</v>
      </c>
      <c r="I10" s="31"/>
      <c r="J10" s="31"/>
      <c r="K10" s="35"/>
    </row>
    <row r="11" spans="1:54" x14ac:dyDescent="0.35">
      <c r="B11" s="8" t="s">
        <v>48</v>
      </c>
      <c r="C11" s="57" t="s">
        <v>49</v>
      </c>
      <c r="D11" s="54" t="s">
        <v>50</v>
      </c>
      <c r="E11" s="6" t="s">
        <v>43</v>
      </c>
      <c r="F11" s="19">
        <v>7400000</v>
      </c>
      <c r="G11" s="24">
        <v>94842.1</v>
      </c>
      <c r="H11" s="24">
        <v>3.24</v>
      </c>
      <c r="I11" s="31"/>
      <c r="J11" s="31"/>
      <c r="K11" s="35"/>
    </row>
    <row r="12" spans="1:54" x14ac:dyDescent="0.35">
      <c r="B12" s="8" t="s">
        <v>82</v>
      </c>
      <c r="C12" s="57" t="s">
        <v>83</v>
      </c>
      <c r="D12" s="54" t="s">
        <v>84</v>
      </c>
      <c r="E12" s="6" t="s">
        <v>85</v>
      </c>
      <c r="F12" s="19">
        <v>7600000</v>
      </c>
      <c r="G12" s="24">
        <v>92374.2</v>
      </c>
      <c r="H12" s="24">
        <v>3.16</v>
      </c>
      <c r="I12" s="31"/>
      <c r="J12" s="31"/>
      <c r="K12" s="35"/>
    </row>
    <row r="13" spans="1:54" x14ac:dyDescent="0.35">
      <c r="B13" s="8" t="s">
        <v>203</v>
      </c>
      <c r="C13" s="57" t="s">
        <v>204</v>
      </c>
      <c r="D13" s="54" t="s">
        <v>205</v>
      </c>
      <c r="E13" s="6" t="s">
        <v>47</v>
      </c>
      <c r="F13" s="19">
        <v>920000</v>
      </c>
      <c r="G13" s="24">
        <v>88899.14</v>
      </c>
      <c r="H13" s="24">
        <v>3.04</v>
      </c>
      <c r="I13" s="31"/>
      <c r="J13" s="31"/>
      <c r="K13" s="35"/>
    </row>
    <row r="14" spans="1:54" x14ac:dyDescent="0.35">
      <c r="B14" s="8" t="s">
        <v>68</v>
      </c>
      <c r="C14" s="57" t="s">
        <v>69</v>
      </c>
      <c r="D14" s="54" t="s">
        <v>70</v>
      </c>
      <c r="E14" s="6" t="s">
        <v>43</v>
      </c>
      <c r="F14" s="19">
        <v>11000000</v>
      </c>
      <c r="G14" s="24">
        <v>87444.5</v>
      </c>
      <c r="H14" s="24">
        <v>2.99</v>
      </c>
      <c r="I14" s="31"/>
      <c r="J14" s="31"/>
      <c r="K14" s="35"/>
    </row>
    <row r="15" spans="1:54" x14ac:dyDescent="0.35">
      <c r="B15" s="8" t="s">
        <v>206</v>
      </c>
      <c r="C15" s="57" t="s">
        <v>207</v>
      </c>
      <c r="D15" s="54" t="s">
        <v>208</v>
      </c>
      <c r="E15" s="6" t="s">
        <v>78</v>
      </c>
      <c r="F15" s="19">
        <v>274878</v>
      </c>
      <c r="G15" s="24">
        <v>81751.47</v>
      </c>
      <c r="H15" s="24">
        <v>2.79</v>
      </c>
      <c r="I15" s="31"/>
      <c r="J15" s="31"/>
      <c r="K15" s="35"/>
    </row>
    <row r="16" spans="1:54" x14ac:dyDescent="0.35">
      <c r="B16" s="8" t="s">
        <v>209</v>
      </c>
      <c r="C16" s="57" t="s">
        <v>210</v>
      </c>
      <c r="D16" s="54" t="s">
        <v>211</v>
      </c>
      <c r="E16" s="6" t="s">
        <v>212</v>
      </c>
      <c r="F16" s="19">
        <v>1910000</v>
      </c>
      <c r="G16" s="24">
        <v>80201.86</v>
      </c>
      <c r="H16" s="24">
        <v>2.74</v>
      </c>
      <c r="I16" s="31"/>
      <c r="J16" s="31"/>
      <c r="K16" s="35"/>
    </row>
    <row r="17" spans="2:11" x14ac:dyDescent="0.35">
      <c r="B17" s="8" t="s">
        <v>44</v>
      </c>
      <c r="C17" s="57" t="s">
        <v>45</v>
      </c>
      <c r="D17" s="54" t="s">
        <v>46</v>
      </c>
      <c r="E17" s="6" t="s">
        <v>47</v>
      </c>
      <c r="F17" s="19">
        <v>3800000</v>
      </c>
      <c r="G17" s="24">
        <v>71440</v>
      </c>
      <c r="H17" s="24">
        <v>2.44</v>
      </c>
      <c r="I17" s="31"/>
      <c r="J17" s="31"/>
      <c r="K17" s="35"/>
    </row>
    <row r="18" spans="2:11" x14ac:dyDescent="0.35">
      <c r="B18" s="8" t="s">
        <v>61</v>
      </c>
      <c r="C18" s="57" t="s">
        <v>62</v>
      </c>
      <c r="D18" s="54" t="s">
        <v>63</v>
      </c>
      <c r="E18" s="6" t="s">
        <v>43</v>
      </c>
      <c r="F18" s="19">
        <v>3700000</v>
      </c>
      <c r="G18" s="24">
        <v>66083.850000000006</v>
      </c>
      <c r="H18" s="24">
        <v>2.2599999999999998</v>
      </c>
      <c r="I18" s="31"/>
      <c r="J18" s="31"/>
      <c r="K18" s="35"/>
    </row>
    <row r="19" spans="2:11" x14ac:dyDescent="0.35">
      <c r="B19" s="8" t="s">
        <v>213</v>
      </c>
      <c r="C19" s="57" t="s">
        <v>214</v>
      </c>
      <c r="D19" s="54" t="s">
        <v>215</v>
      </c>
      <c r="E19" s="6" t="s">
        <v>78</v>
      </c>
      <c r="F19" s="19">
        <v>1100000</v>
      </c>
      <c r="G19" s="24">
        <v>61972.9</v>
      </c>
      <c r="H19" s="24">
        <v>2.12</v>
      </c>
      <c r="I19" s="31"/>
      <c r="J19" s="31"/>
      <c r="K19" s="35"/>
    </row>
    <row r="20" spans="2:11" x14ac:dyDescent="0.35">
      <c r="B20" s="8" t="s">
        <v>167</v>
      </c>
      <c r="C20" s="57" t="s">
        <v>168</v>
      </c>
      <c r="D20" s="54" t="s">
        <v>169</v>
      </c>
      <c r="E20" s="6" t="s">
        <v>170</v>
      </c>
      <c r="F20" s="19">
        <v>27000000</v>
      </c>
      <c r="G20" s="24">
        <v>59535</v>
      </c>
      <c r="H20" s="24">
        <v>2.0299999999999998</v>
      </c>
      <c r="I20" s="31"/>
      <c r="J20" s="31"/>
      <c r="K20" s="35"/>
    </row>
    <row r="21" spans="2:11" x14ac:dyDescent="0.35">
      <c r="B21" s="8" t="s">
        <v>216</v>
      </c>
      <c r="C21" s="57" t="s">
        <v>217</v>
      </c>
      <c r="D21" s="54" t="s">
        <v>218</v>
      </c>
      <c r="E21" s="6" t="s">
        <v>116</v>
      </c>
      <c r="F21" s="19">
        <v>3972086</v>
      </c>
      <c r="G21" s="24">
        <v>59023.21</v>
      </c>
      <c r="H21" s="24">
        <v>2.02</v>
      </c>
      <c r="I21" s="31"/>
      <c r="J21" s="31"/>
      <c r="K21" s="35"/>
    </row>
    <row r="22" spans="2:11" x14ac:dyDescent="0.35">
      <c r="B22" s="8" t="s">
        <v>219</v>
      </c>
      <c r="C22" s="57" t="s">
        <v>220</v>
      </c>
      <c r="D22" s="54" t="s">
        <v>221</v>
      </c>
      <c r="E22" s="6" t="s">
        <v>112</v>
      </c>
      <c r="F22" s="19">
        <v>2691000</v>
      </c>
      <c r="G22" s="24">
        <v>57483.8</v>
      </c>
      <c r="H22" s="24">
        <v>1.96</v>
      </c>
      <c r="I22" s="31"/>
      <c r="J22" s="31"/>
      <c r="K22" s="35"/>
    </row>
    <row r="23" spans="2:11" x14ac:dyDescent="0.35">
      <c r="B23" s="8" t="s">
        <v>125</v>
      </c>
      <c r="C23" s="57" t="s">
        <v>126</v>
      </c>
      <c r="D23" s="54" t="s">
        <v>127</v>
      </c>
      <c r="E23" s="6" t="s">
        <v>128</v>
      </c>
      <c r="F23" s="19">
        <v>7615000</v>
      </c>
      <c r="G23" s="24">
        <v>54683.32</v>
      </c>
      <c r="H23" s="24">
        <v>1.87</v>
      </c>
      <c r="I23" s="31"/>
      <c r="J23" s="31"/>
      <c r="K23" s="35"/>
    </row>
    <row r="24" spans="2:11" x14ac:dyDescent="0.35">
      <c r="B24" s="8" t="s">
        <v>222</v>
      </c>
      <c r="C24" s="57" t="s">
        <v>223</v>
      </c>
      <c r="D24" s="54" t="s">
        <v>224</v>
      </c>
      <c r="E24" s="6" t="s">
        <v>104</v>
      </c>
      <c r="F24" s="19">
        <v>25000000</v>
      </c>
      <c r="G24" s="24">
        <v>52925</v>
      </c>
      <c r="H24" s="24">
        <v>1.81</v>
      </c>
      <c r="I24" s="31"/>
      <c r="J24" s="31"/>
      <c r="K24" s="35"/>
    </row>
    <row r="25" spans="2:11" x14ac:dyDescent="0.35">
      <c r="B25" s="8" t="s">
        <v>225</v>
      </c>
      <c r="C25" s="57" t="s">
        <v>226</v>
      </c>
      <c r="D25" s="54" t="s">
        <v>227</v>
      </c>
      <c r="E25" s="6" t="s">
        <v>78</v>
      </c>
      <c r="F25" s="19">
        <v>2900000</v>
      </c>
      <c r="G25" s="24">
        <v>51601.15</v>
      </c>
      <c r="H25" s="24">
        <v>1.76</v>
      </c>
      <c r="I25" s="31"/>
      <c r="J25" s="31"/>
      <c r="K25" s="35"/>
    </row>
    <row r="26" spans="2:11" x14ac:dyDescent="0.35">
      <c r="B26" s="8" t="s">
        <v>75</v>
      </c>
      <c r="C26" s="57" t="s">
        <v>76</v>
      </c>
      <c r="D26" s="54" t="s">
        <v>77</v>
      </c>
      <c r="E26" s="6" t="s">
        <v>78</v>
      </c>
      <c r="F26" s="19">
        <v>830000</v>
      </c>
      <c r="G26" s="24">
        <v>50620.04</v>
      </c>
      <c r="H26" s="24">
        <v>1.73</v>
      </c>
      <c r="I26" s="31"/>
      <c r="J26" s="31"/>
      <c r="K26" s="35"/>
    </row>
    <row r="27" spans="2:11" x14ac:dyDescent="0.35">
      <c r="B27" s="8" t="s">
        <v>228</v>
      </c>
      <c r="C27" s="57" t="s">
        <v>229</v>
      </c>
      <c r="D27" s="54" t="s">
        <v>230</v>
      </c>
      <c r="E27" s="6" t="s">
        <v>196</v>
      </c>
      <c r="F27" s="19">
        <v>5060000</v>
      </c>
      <c r="G27" s="24">
        <v>47093.42</v>
      </c>
      <c r="H27" s="24">
        <v>1.61</v>
      </c>
      <c r="I27" s="31"/>
      <c r="J27" s="31"/>
      <c r="K27" s="35"/>
    </row>
    <row r="28" spans="2:11" x14ac:dyDescent="0.35">
      <c r="B28" s="8" t="s">
        <v>51</v>
      </c>
      <c r="C28" s="57" t="s">
        <v>52</v>
      </c>
      <c r="D28" s="54" t="s">
        <v>53</v>
      </c>
      <c r="E28" s="6" t="s">
        <v>47</v>
      </c>
      <c r="F28" s="19">
        <v>1145000</v>
      </c>
      <c r="G28" s="24">
        <v>46885.46</v>
      </c>
      <c r="H28" s="24">
        <v>1.6</v>
      </c>
      <c r="I28" s="31"/>
      <c r="J28" s="31"/>
      <c r="K28" s="35"/>
    </row>
    <row r="29" spans="2:11" x14ac:dyDescent="0.35">
      <c r="B29" s="8" t="s">
        <v>231</v>
      </c>
      <c r="C29" s="57" t="s">
        <v>232</v>
      </c>
      <c r="D29" s="54" t="s">
        <v>233</v>
      </c>
      <c r="E29" s="6" t="s">
        <v>67</v>
      </c>
      <c r="F29" s="19">
        <v>1887428</v>
      </c>
      <c r="G29" s="24">
        <v>46104.2</v>
      </c>
      <c r="H29" s="24">
        <v>1.58</v>
      </c>
      <c r="I29" s="31"/>
      <c r="J29" s="31"/>
      <c r="K29" s="35"/>
    </row>
    <row r="30" spans="2:11" x14ac:dyDescent="0.35">
      <c r="B30" s="8" t="s">
        <v>234</v>
      </c>
      <c r="C30" s="57" t="s">
        <v>235</v>
      </c>
      <c r="D30" s="54" t="s">
        <v>236</v>
      </c>
      <c r="E30" s="6" t="s">
        <v>67</v>
      </c>
      <c r="F30" s="19">
        <v>176825</v>
      </c>
      <c r="G30" s="24">
        <v>45433.77</v>
      </c>
      <c r="H30" s="24">
        <v>1.55</v>
      </c>
      <c r="I30" s="31"/>
      <c r="J30" s="31"/>
      <c r="K30" s="35"/>
    </row>
    <row r="31" spans="2:11" x14ac:dyDescent="0.35">
      <c r="B31" s="8" t="s">
        <v>237</v>
      </c>
      <c r="C31" s="57" t="s">
        <v>238</v>
      </c>
      <c r="D31" s="54" t="s">
        <v>239</v>
      </c>
      <c r="E31" s="6" t="s">
        <v>163</v>
      </c>
      <c r="F31" s="19">
        <v>6500000</v>
      </c>
      <c r="G31" s="24">
        <v>39048.75</v>
      </c>
      <c r="H31" s="24">
        <v>1.33</v>
      </c>
      <c r="I31" s="31"/>
      <c r="J31" s="31"/>
      <c r="K31" s="35"/>
    </row>
    <row r="32" spans="2:11" x14ac:dyDescent="0.35">
      <c r="B32" s="8" t="s">
        <v>97</v>
      </c>
      <c r="C32" s="57" t="s">
        <v>98</v>
      </c>
      <c r="D32" s="54" t="s">
        <v>99</v>
      </c>
      <c r="E32" s="6" t="s">
        <v>100</v>
      </c>
      <c r="F32" s="19">
        <v>79230</v>
      </c>
      <c r="G32" s="24">
        <v>37645.660000000003</v>
      </c>
      <c r="H32" s="24">
        <v>1.29</v>
      </c>
      <c r="I32" s="31"/>
      <c r="J32" s="31"/>
      <c r="K32" s="35"/>
    </row>
    <row r="33" spans="2:11" x14ac:dyDescent="0.35">
      <c r="B33" s="8" t="s">
        <v>240</v>
      </c>
      <c r="C33" s="57" t="s">
        <v>241</v>
      </c>
      <c r="D33" s="54" t="s">
        <v>242</v>
      </c>
      <c r="E33" s="6" t="s">
        <v>124</v>
      </c>
      <c r="F33" s="19">
        <v>3509432</v>
      </c>
      <c r="G33" s="24">
        <v>36961.339999999997</v>
      </c>
      <c r="H33" s="24">
        <v>1.26</v>
      </c>
      <c r="I33" s="31"/>
      <c r="J33" s="31"/>
      <c r="K33" s="35"/>
    </row>
    <row r="34" spans="2:11" x14ac:dyDescent="0.35">
      <c r="B34" s="8" t="s">
        <v>243</v>
      </c>
      <c r="C34" s="57" t="s">
        <v>244</v>
      </c>
      <c r="D34" s="54" t="s">
        <v>245</v>
      </c>
      <c r="E34" s="6" t="s">
        <v>246</v>
      </c>
      <c r="F34" s="19">
        <v>10625345</v>
      </c>
      <c r="G34" s="24">
        <v>36317.43</v>
      </c>
      <c r="H34" s="24">
        <v>1.24</v>
      </c>
      <c r="I34" s="31"/>
      <c r="J34" s="31"/>
      <c r="K34" s="35"/>
    </row>
    <row r="35" spans="2:11" x14ac:dyDescent="0.35">
      <c r="B35" s="8" t="s">
        <v>247</v>
      </c>
      <c r="C35" s="57" t="s">
        <v>248</v>
      </c>
      <c r="D35" s="54" t="s">
        <v>249</v>
      </c>
      <c r="E35" s="6" t="s">
        <v>96</v>
      </c>
      <c r="F35" s="19">
        <v>7400000</v>
      </c>
      <c r="G35" s="24">
        <v>35790.1</v>
      </c>
      <c r="H35" s="24">
        <v>1.22</v>
      </c>
      <c r="I35" s="31"/>
      <c r="J35" s="31"/>
      <c r="K35" s="35"/>
    </row>
    <row r="36" spans="2:11" x14ac:dyDescent="0.35">
      <c r="B36" s="8" t="s">
        <v>250</v>
      </c>
      <c r="C36" s="57" t="s">
        <v>251</v>
      </c>
      <c r="D36" s="54" t="s">
        <v>252</v>
      </c>
      <c r="E36" s="6" t="s">
        <v>132</v>
      </c>
      <c r="F36" s="19">
        <v>7925999</v>
      </c>
      <c r="G36" s="24">
        <v>35552.07</v>
      </c>
      <c r="H36" s="24">
        <v>1.21</v>
      </c>
      <c r="I36" s="31"/>
      <c r="J36" s="31"/>
      <c r="K36" s="35"/>
    </row>
    <row r="37" spans="2:11" x14ac:dyDescent="0.35">
      <c r="B37" s="8" t="s">
        <v>253</v>
      </c>
      <c r="C37" s="57" t="s">
        <v>254</v>
      </c>
      <c r="D37" s="54" t="s">
        <v>255</v>
      </c>
      <c r="E37" s="6" t="s">
        <v>124</v>
      </c>
      <c r="F37" s="19">
        <v>289060</v>
      </c>
      <c r="G37" s="24">
        <v>34814.239999999998</v>
      </c>
      <c r="H37" s="24">
        <v>1.19</v>
      </c>
      <c r="I37" s="31"/>
      <c r="J37" s="31"/>
      <c r="K37" s="35"/>
    </row>
    <row r="38" spans="2:11" x14ac:dyDescent="0.35">
      <c r="B38" s="8" t="s">
        <v>256</v>
      </c>
      <c r="C38" s="57" t="s">
        <v>257</v>
      </c>
      <c r="D38" s="54" t="s">
        <v>258</v>
      </c>
      <c r="E38" s="6" t="s">
        <v>124</v>
      </c>
      <c r="F38" s="19">
        <v>3251225</v>
      </c>
      <c r="G38" s="24">
        <v>34436.980000000003</v>
      </c>
      <c r="H38" s="24">
        <v>1.18</v>
      </c>
      <c r="I38" s="31"/>
      <c r="J38" s="31"/>
      <c r="K38" s="35"/>
    </row>
    <row r="39" spans="2:11" x14ac:dyDescent="0.35">
      <c r="B39" s="8" t="s">
        <v>54</v>
      </c>
      <c r="C39" s="57" t="s">
        <v>55</v>
      </c>
      <c r="D39" s="54" t="s">
        <v>56</v>
      </c>
      <c r="E39" s="6" t="s">
        <v>57</v>
      </c>
      <c r="F39" s="19">
        <v>943781</v>
      </c>
      <c r="G39" s="24">
        <v>34048.32</v>
      </c>
      <c r="H39" s="24">
        <v>1.1599999999999999</v>
      </c>
      <c r="I39" s="31"/>
      <c r="J39" s="31"/>
      <c r="K39" s="35"/>
    </row>
    <row r="40" spans="2:11" x14ac:dyDescent="0.35">
      <c r="B40" s="8" t="s">
        <v>259</v>
      </c>
      <c r="C40" s="57" t="s">
        <v>260</v>
      </c>
      <c r="D40" s="54" t="s">
        <v>261</v>
      </c>
      <c r="E40" s="6" t="s">
        <v>132</v>
      </c>
      <c r="F40" s="19">
        <v>1579376</v>
      </c>
      <c r="G40" s="24">
        <v>33785.22</v>
      </c>
      <c r="H40" s="24">
        <v>1.1499999999999999</v>
      </c>
      <c r="I40" s="31"/>
      <c r="J40" s="31"/>
      <c r="K40" s="35"/>
    </row>
    <row r="41" spans="2:11" x14ac:dyDescent="0.35">
      <c r="B41" s="8" t="s">
        <v>262</v>
      </c>
      <c r="C41" s="57" t="s">
        <v>263</v>
      </c>
      <c r="D41" s="54" t="s">
        <v>264</v>
      </c>
      <c r="E41" s="6" t="s">
        <v>78</v>
      </c>
      <c r="F41" s="19">
        <v>5600000</v>
      </c>
      <c r="G41" s="24">
        <v>33751.199999999997</v>
      </c>
      <c r="H41" s="24">
        <v>1.1499999999999999</v>
      </c>
      <c r="I41" s="31"/>
      <c r="J41" s="31"/>
      <c r="K41" s="35"/>
    </row>
    <row r="42" spans="2:11" x14ac:dyDescent="0.35">
      <c r="B42" s="8" t="s">
        <v>101</v>
      </c>
      <c r="C42" s="57" t="s">
        <v>102</v>
      </c>
      <c r="D42" s="54" t="s">
        <v>103</v>
      </c>
      <c r="E42" s="6" t="s">
        <v>104</v>
      </c>
      <c r="F42" s="19">
        <v>5600000</v>
      </c>
      <c r="G42" s="24">
        <v>33737.199999999997</v>
      </c>
      <c r="H42" s="24">
        <v>1.1499999999999999</v>
      </c>
      <c r="I42" s="31"/>
      <c r="J42" s="31"/>
      <c r="K42" s="35"/>
    </row>
    <row r="43" spans="2:11" x14ac:dyDescent="0.35">
      <c r="B43" s="8" t="s">
        <v>265</v>
      </c>
      <c r="C43" s="57" t="s">
        <v>266</v>
      </c>
      <c r="D43" s="54" t="s">
        <v>267</v>
      </c>
      <c r="E43" s="6" t="s">
        <v>57</v>
      </c>
      <c r="F43" s="19">
        <v>2250664</v>
      </c>
      <c r="G43" s="24">
        <v>33106.14</v>
      </c>
      <c r="H43" s="24">
        <v>1.1299999999999999</v>
      </c>
      <c r="I43" s="31"/>
      <c r="J43" s="31"/>
      <c r="K43" s="35"/>
    </row>
    <row r="44" spans="2:11" x14ac:dyDescent="0.35">
      <c r="B44" s="8" t="s">
        <v>268</v>
      </c>
      <c r="C44" s="57" t="s">
        <v>269</v>
      </c>
      <c r="D44" s="54" t="s">
        <v>270</v>
      </c>
      <c r="E44" s="6" t="s">
        <v>246</v>
      </c>
      <c r="F44" s="19">
        <v>2000000</v>
      </c>
      <c r="G44" s="24">
        <v>31755</v>
      </c>
      <c r="H44" s="24">
        <v>1.08</v>
      </c>
      <c r="I44" s="31"/>
      <c r="J44" s="31"/>
      <c r="K44" s="35"/>
    </row>
    <row r="45" spans="2:11" x14ac:dyDescent="0.35">
      <c r="B45" s="8" t="s">
        <v>271</v>
      </c>
      <c r="C45" s="57" t="s">
        <v>272</v>
      </c>
      <c r="D45" s="54" t="s">
        <v>273</v>
      </c>
      <c r="E45" s="6" t="s">
        <v>47</v>
      </c>
      <c r="F45" s="19">
        <v>490000</v>
      </c>
      <c r="G45" s="24">
        <v>31642.73</v>
      </c>
      <c r="H45" s="24">
        <v>1.08</v>
      </c>
      <c r="I45" s="31"/>
      <c r="J45" s="31"/>
      <c r="K45" s="35"/>
    </row>
    <row r="46" spans="2:11" x14ac:dyDescent="0.35">
      <c r="B46" s="8" t="s">
        <v>274</v>
      </c>
      <c r="C46" s="57" t="s">
        <v>275</v>
      </c>
      <c r="D46" s="54" t="s">
        <v>276</v>
      </c>
      <c r="E46" s="6" t="s">
        <v>277</v>
      </c>
      <c r="F46" s="19">
        <v>1548466</v>
      </c>
      <c r="G46" s="24">
        <v>31542.25</v>
      </c>
      <c r="H46" s="24">
        <v>1.08</v>
      </c>
      <c r="I46" s="31"/>
      <c r="J46" s="31"/>
      <c r="K46" s="35"/>
    </row>
    <row r="47" spans="2:11" x14ac:dyDescent="0.35">
      <c r="B47" s="8" t="s">
        <v>278</v>
      </c>
      <c r="C47" s="57" t="s">
        <v>279</v>
      </c>
      <c r="D47" s="54" t="s">
        <v>280</v>
      </c>
      <c r="E47" s="6" t="s">
        <v>163</v>
      </c>
      <c r="F47" s="19">
        <v>2900000</v>
      </c>
      <c r="G47" s="24">
        <v>31379.45</v>
      </c>
      <c r="H47" s="24">
        <v>1.07</v>
      </c>
      <c r="I47" s="31"/>
      <c r="J47" s="31"/>
      <c r="K47" s="35"/>
    </row>
    <row r="48" spans="2:11" x14ac:dyDescent="0.35">
      <c r="B48" s="8" t="s">
        <v>129</v>
      </c>
      <c r="C48" s="57" t="s">
        <v>130</v>
      </c>
      <c r="D48" s="54" t="s">
        <v>131</v>
      </c>
      <c r="E48" s="6" t="s">
        <v>132</v>
      </c>
      <c r="F48" s="19">
        <v>2680947</v>
      </c>
      <c r="G48" s="24">
        <v>31070.84</v>
      </c>
      <c r="H48" s="24">
        <v>1.06</v>
      </c>
      <c r="I48" s="31"/>
      <c r="J48" s="31"/>
      <c r="K48" s="35"/>
    </row>
    <row r="49" spans="2:11" x14ac:dyDescent="0.35">
      <c r="B49" s="8" t="s">
        <v>281</v>
      </c>
      <c r="C49" s="57" t="s">
        <v>282</v>
      </c>
      <c r="D49" s="54" t="s">
        <v>283</v>
      </c>
      <c r="E49" s="6" t="s">
        <v>124</v>
      </c>
      <c r="F49" s="19">
        <v>975055</v>
      </c>
      <c r="G49" s="24">
        <v>28375.08</v>
      </c>
      <c r="H49" s="24">
        <v>0.97</v>
      </c>
      <c r="I49" s="31"/>
      <c r="J49" s="31"/>
      <c r="K49" s="35"/>
    </row>
    <row r="50" spans="2:11" x14ac:dyDescent="0.35">
      <c r="B50" s="8" t="s">
        <v>284</v>
      </c>
      <c r="C50" s="57" t="s">
        <v>285</v>
      </c>
      <c r="D50" s="54" t="s">
        <v>286</v>
      </c>
      <c r="E50" s="6" t="s">
        <v>67</v>
      </c>
      <c r="F50" s="19">
        <v>1358440</v>
      </c>
      <c r="G50" s="24">
        <v>27881.98</v>
      </c>
      <c r="H50" s="24">
        <v>0.95</v>
      </c>
      <c r="I50" s="31"/>
      <c r="J50" s="31"/>
      <c r="K50" s="35"/>
    </row>
    <row r="51" spans="2:11" x14ac:dyDescent="0.35">
      <c r="B51" s="8" t="s">
        <v>287</v>
      </c>
      <c r="C51" s="57" t="s">
        <v>288</v>
      </c>
      <c r="D51" s="54" t="s">
        <v>289</v>
      </c>
      <c r="E51" s="6" t="s">
        <v>89</v>
      </c>
      <c r="F51" s="19">
        <v>2000000</v>
      </c>
      <c r="G51" s="24">
        <v>27808</v>
      </c>
      <c r="H51" s="24">
        <v>0.95</v>
      </c>
      <c r="I51" s="31"/>
      <c r="J51" s="31"/>
      <c r="K51" s="35"/>
    </row>
    <row r="52" spans="2:11" x14ac:dyDescent="0.35">
      <c r="B52" s="8" t="s">
        <v>71</v>
      </c>
      <c r="C52" s="57" t="s">
        <v>72</v>
      </c>
      <c r="D52" s="54" t="s">
        <v>73</v>
      </c>
      <c r="E52" s="6" t="s">
        <v>74</v>
      </c>
      <c r="F52" s="19">
        <v>256000</v>
      </c>
      <c r="G52" s="24">
        <v>27797.5</v>
      </c>
      <c r="H52" s="24">
        <v>0.95</v>
      </c>
      <c r="I52" s="31"/>
      <c r="J52" s="31"/>
      <c r="K52" s="35"/>
    </row>
    <row r="53" spans="2:11" x14ac:dyDescent="0.35">
      <c r="B53" s="8" t="s">
        <v>144</v>
      </c>
      <c r="C53" s="57" t="s">
        <v>145</v>
      </c>
      <c r="D53" s="54" t="s">
        <v>146</v>
      </c>
      <c r="E53" s="6" t="s">
        <v>147</v>
      </c>
      <c r="F53" s="19">
        <v>16400000</v>
      </c>
      <c r="G53" s="24">
        <v>26856.639999999999</v>
      </c>
      <c r="H53" s="24">
        <v>0.92</v>
      </c>
      <c r="I53" s="31"/>
      <c r="J53" s="31"/>
      <c r="K53" s="35"/>
    </row>
    <row r="54" spans="2:11" x14ac:dyDescent="0.35">
      <c r="B54" s="8" t="s">
        <v>290</v>
      </c>
      <c r="C54" s="57" t="s">
        <v>291</v>
      </c>
      <c r="D54" s="54" t="s">
        <v>292</v>
      </c>
      <c r="E54" s="6" t="s">
        <v>246</v>
      </c>
      <c r="F54" s="19">
        <v>1807803</v>
      </c>
      <c r="G54" s="24">
        <v>26337.88</v>
      </c>
      <c r="H54" s="24">
        <v>0.9</v>
      </c>
      <c r="I54" s="31"/>
      <c r="J54" s="31"/>
      <c r="K54" s="35"/>
    </row>
    <row r="55" spans="2:11" x14ac:dyDescent="0.35">
      <c r="B55" s="8" t="s">
        <v>79</v>
      </c>
      <c r="C55" s="57" t="s">
        <v>80</v>
      </c>
      <c r="D55" s="54" t="s">
        <v>81</v>
      </c>
      <c r="E55" s="6" t="s">
        <v>47</v>
      </c>
      <c r="F55" s="19">
        <v>470000</v>
      </c>
      <c r="G55" s="24">
        <v>26253.73</v>
      </c>
      <c r="H55" s="24">
        <v>0.9</v>
      </c>
      <c r="I55" s="31"/>
      <c r="J55" s="31"/>
      <c r="K55" s="35"/>
    </row>
    <row r="56" spans="2:11" x14ac:dyDescent="0.35">
      <c r="B56" s="8" t="s">
        <v>293</v>
      </c>
      <c r="C56" s="57" t="s">
        <v>294</v>
      </c>
      <c r="D56" s="54" t="s">
        <v>295</v>
      </c>
      <c r="E56" s="6" t="s">
        <v>198</v>
      </c>
      <c r="F56" s="19">
        <v>7470500</v>
      </c>
      <c r="G56" s="24">
        <v>25859.14</v>
      </c>
      <c r="H56" s="24">
        <v>0.88</v>
      </c>
      <c r="I56" s="31"/>
      <c r="J56" s="31"/>
      <c r="K56" s="35"/>
    </row>
    <row r="57" spans="2:11" x14ac:dyDescent="0.35">
      <c r="B57" s="8" t="s">
        <v>296</v>
      </c>
      <c r="C57" s="57" t="s">
        <v>297</v>
      </c>
      <c r="D57" s="54" t="s">
        <v>298</v>
      </c>
      <c r="E57" s="6" t="s">
        <v>120</v>
      </c>
      <c r="F57" s="19">
        <v>616702</v>
      </c>
      <c r="G57" s="24">
        <v>25743.3</v>
      </c>
      <c r="H57" s="24">
        <v>0.88</v>
      </c>
      <c r="I57" s="31"/>
      <c r="J57" s="31"/>
      <c r="K57" s="35"/>
    </row>
    <row r="58" spans="2:11" x14ac:dyDescent="0.35">
      <c r="B58" s="8" t="s">
        <v>93</v>
      </c>
      <c r="C58" s="57" t="s">
        <v>94</v>
      </c>
      <c r="D58" s="54" t="s">
        <v>95</v>
      </c>
      <c r="E58" s="6" t="s">
        <v>96</v>
      </c>
      <c r="F58" s="19">
        <v>1100000</v>
      </c>
      <c r="G58" s="24">
        <v>25595.35</v>
      </c>
      <c r="H58" s="24">
        <v>0.87</v>
      </c>
      <c r="I58" s="31"/>
      <c r="J58" s="31"/>
      <c r="K58" s="35"/>
    </row>
    <row r="59" spans="2:11" x14ac:dyDescent="0.35">
      <c r="B59" s="8" t="s">
        <v>299</v>
      </c>
      <c r="C59" s="57" t="s">
        <v>300</v>
      </c>
      <c r="D59" s="54" t="s">
        <v>301</v>
      </c>
      <c r="E59" s="6" t="s">
        <v>302</v>
      </c>
      <c r="F59" s="19">
        <v>1632889</v>
      </c>
      <c r="G59" s="24">
        <v>25576.76</v>
      </c>
      <c r="H59" s="24">
        <v>0.87</v>
      </c>
      <c r="I59" s="31"/>
      <c r="J59" s="31"/>
      <c r="K59" s="35"/>
    </row>
    <row r="60" spans="2:11" x14ac:dyDescent="0.35">
      <c r="B60" s="8" t="s">
        <v>303</v>
      </c>
      <c r="C60" s="57" t="s">
        <v>304</v>
      </c>
      <c r="D60" s="54" t="s">
        <v>305</v>
      </c>
      <c r="E60" s="6" t="s">
        <v>78</v>
      </c>
      <c r="F60" s="19">
        <v>1162265</v>
      </c>
      <c r="G60" s="24">
        <v>24975.33</v>
      </c>
      <c r="H60" s="24">
        <v>0.85</v>
      </c>
      <c r="I60" s="31"/>
      <c r="J60" s="31"/>
      <c r="K60" s="35"/>
    </row>
    <row r="61" spans="2:11" x14ac:dyDescent="0.35">
      <c r="B61" s="8" t="s">
        <v>306</v>
      </c>
      <c r="C61" s="57" t="s">
        <v>307</v>
      </c>
      <c r="D61" s="54" t="s">
        <v>308</v>
      </c>
      <c r="E61" s="6" t="s">
        <v>112</v>
      </c>
      <c r="F61" s="19">
        <v>1495281</v>
      </c>
      <c r="G61" s="24">
        <v>20916.740000000002</v>
      </c>
      <c r="H61" s="24">
        <v>0.71</v>
      </c>
      <c r="I61" s="31"/>
      <c r="J61" s="31"/>
      <c r="K61" s="35"/>
    </row>
    <row r="62" spans="2:11" x14ac:dyDescent="0.35">
      <c r="B62" s="8" t="s">
        <v>309</v>
      </c>
      <c r="C62" s="57" t="s">
        <v>310</v>
      </c>
      <c r="D62" s="54" t="s">
        <v>311</v>
      </c>
      <c r="E62" s="6" t="s">
        <v>312</v>
      </c>
      <c r="F62" s="19">
        <v>935051</v>
      </c>
      <c r="G62" s="24">
        <v>20862.39</v>
      </c>
      <c r="H62" s="24">
        <v>0.71</v>
      </c>
      <c r="I62" s="31"/>
      <c r="J62" s="31"/>
      <c r="K62" s="35"/>
    </row>
    <row r="63" spans="2:11" x14ac:dyDescent="0.35">
      <c r="B63" s="8" t="s">
        <v>313</v>
      </c>
      <c r="C63" s="57" t="s">
        <v>314</v>
      </c>
      <c r="D63" s="54" t="s">
        <v>315</v>
      </c>
      <c r="E63" s="6" t="s">
        <v>302</v>
      </c>
      <c r="F63" s="19">
        <v>47000</v>
      </c>
      <c r="G63" s="24">
        <v>19719.34</v>
      </c>
      <c r="H63" s="24">
        <v>0.67</v>
      </c>
      <c r="I63" s="31"/>
      <c r="J63" s="31"/>
      <c r="K63" s="35"/>
    </row>
    <row r="64" spans="2:11" x14ac:dyDescent="0.35">
      <c r="B64" s="8" t="s">
        <v>140</v>
      </c>
      <c r="C64" s="57" t="s">
        <v>141</v>
      </c>
      <c r="D64" s="54" t="s">
        <v>142</v>
      </c>
      <c r="E64" s="6" t="s">
        <v>143</v>
      </c>
      <c r="F64" s="19">
        <v>650000</v>
      </c>
      <c r="G64" s="24">
        <v>19502.599999999999</v>
      </c>
      <c r="H64" s="24">
        <v>0.67</v>
      </c>
      <c r="I64" s="31"/>
      <c r="J64" s="31"/>
      <c r="K64" s="35"/>
    </row>
    <row r="65" spans="2:11" x14ac:dyDescent="0.35">
      <c r="B65" s="8" t="s">
        <v>316</v>
      </c>
      <c r="C65" s="57" t="s">
        <v>317</v>
      </c>
      <c r="D65" s="54" t="s">
        <v>318</v>
      </c>
      <c r="E65" s="6" t="s">
        <v>100</v>
      </c>
      <c r="F65" s="19">
        <v>930776</v>
      </c>
      <c r="G65" s="24">
        <v>18769.560000000001</v>
      </c>
      <c r="H65" s="24">
        <v>0.64</v>
      </c>
      <c r="I65" s="31"/>
      <c r="J65" s="31"/>
      <c r="K65" s="35"/>
    </row>
    <row r="66" spans="2:11" x14ac:dyDescent="0.35">
      <c r="B66" s="8" t="s">
        <v>319</v>
      </c>
      <c r="C66" s="57" t="s">
        <v>320</v>
      </c>
      <c r="D66" s="54" t="s">
        <v>321</v>
      </c>
      <c r="E66" s="6" t="s">
        <v>116</v>
      </c>
      <c r="F66" s="19">
        <v>2313595</v>
      </c>
      <c r="G66" s="24">
        <v>18652.2</v>
      </c>
      <c r="H66" s="24">
        <v>0.64</v>
      </c>
      <c r="I66" s="31"/>
      <c r="J66" s="31"/>
      <c r="K66" s="35"/>
    </row>
    <row r="67" spans="2:11" x14ac:dyDescent="0.35">
      <c r="B67" s="8" t="s">
        <v>117</v>
      </c>
      <c r="C67" s="57" t="s">
        <v>118</v>
      </c>
      <c r="D67" s="54" t="s">
        <v>119</v>
      </c>
      <c r="E67" s="6" t="s">
        <v>120</v>
      </c>
      <c r="F67" s="19">
        <v>560000</v>
      </c>
      <c r="G67" s="24">
        <v>17482.080000000002</v>
      </c>
      <c r="H67" s="24">
        <v>0.6</v>
      </c>
      <c r="I67" s="31"/>
      <c r="J67" s="31"/>
      <c r="K67" s="35"/>
    </row>
    <row r="68" spans="2:11" x14ac:dyDescent="0.35">
      <c r="B68" s="8" t="s">
        <v>322</v>
      </c>
      <c r="C68" s="57" t="s">
        <v>323</v>
      </c>
      <c r="D68" s="54" t="s">
        <v>324</v>
      </c>
      <c r="E68" s="6" t="s">
        <v>124</v>
      </c>
      <c r="F68" s="19">
        <v>477423</v>
      </c>
      <c r="G68" s="24">
        <v>17073.84</v>
      </c>
      <c r="H68" s="24">
        <v>0.57999999999999996</v>
      </c>
      <c r="I68" s="31"/>
      <c r="J68" s="31"/>
      <c r="K68" s="35"/>
    </row>
    <row r="69" spans="2:11" x14ac:dyDescent="0.35">
      <c r="B69" s="8" t="s">
        <v>325</v>
      </c>
      <c r="C69" s="57" t="s">
        <v>326</v>
      </c>
      <c r="D69" s="54" t="s">
        <v>327</v>
      </c>
      <c r="E69" s="6" t="s">
        <v>43</v>
      </c>
      <c r="F69" s="19">
        <v>16753861</v>
      </c>
      <c r="G69" s="24">
        <v>17072.18</v>
      </c>
      <c r="H69" s="24">
        <v>0.57999999999999996</v>
      </c>
      <c r="I69" s="31"/>
      <c r="J69" s="31"/>
      <c r="K69" s="35"/>
    </row>
    <row r="70" spans="2:11" x14ac:dyDescent="0.35">
      <c r="B70" s="8" t="s">
        <v>328</v>
      </c>
      <c r="C70" s="57" t="s">
        <v>329</v>
      </c>
      <c r="D70" s="54" t="s">
        <v>330</v>
      </c>
      <c r="E70" s="6" t="s">
        <v>67</v>
      </c>
      <c r="F70" s="19">
        <v>4710652</v>
      </c>
      <c r="G70" s="24">
        <v>16499.060000000001</v>
      </c>
      <c r="H70" s="24">
        <v>0.56000000000000005</v>
      </c>
      <c r="I70" s="31"/>
      <c r="J70" s="31"/>
      <c r="K70" s="35"/>
    </row>
    <row r="71" spans="2:11" x14ac:dyDescent="0.35">
      <c r="B71" s="8" t="s">
        <v>331</v>
      </c>
      <c r="C71" s="57" t="s">
        <v>332</v>
      </c>
      <c r="D71" s="54" t="s">
        <v>333</v>
      </c>
      <c r="E71" s="6" t="s">
        <v>78</v>
      </c>
      <c r="F71" s="19">
        <v>537301</v>
      </c>
      <c r="G71" s="24">
        <v>15476.42</v>
      </c>
      <c r="H71" s="24">
        <v>0.53</v>
      </c>
      <c r="I71" s="31"/>
      <c r="J71" s="31"/>
      <c r="K71" s="35"/>
    </row>
    <row r="72" spans="2:11" x14ac:dyDescent="0.35">
      <c r="B72" s="8" t="s">
        <v>334</v>
      </c>
      <c r="C72" s="57" t="s">
        <v>335</v>
      </c>
      <c r="D72" s="54" t="s">
        <v>336</v>
      </c>
      <c r="E72" s="6" t="s">
        <v>337</v>
      </c>
      <c r="F72" s="19">
        <v>1512000</v>
      </c>
      <c r="G72" s="24">
        <v>15191.06</v>
      </c>
      <c r="H72" s="24">
        <v>0.52</v>
      </c>
      <c r="I72" s="31"/>
      <c r="J72" s="31"/>
      <c r="K72" s="35"/>
    </row>
    <row r="73" spans="2:11" x14ac:dyDescent="0.35">
      <c r="B73" s="8" t="s">
        <v>338</v>
      </c>
      <c r="C73" s="57" t="s">
        <v>339</v>
      </c>
      <c r="D73" s="54" t="s">
        <v>340</v>
      </c>
      <c r="E73" s="6" t="s">
        <v>196</v>
      </c>
      <c r="F73" s="19">
        <v>11000000</v>
      </c>
      <c r="G73" s="24">
        <v>15185.5</v>
      </c>
      <c r="H73" s="24">
        <v>0.52</v>
      </c>
      <c r="I73" s="31"/>
      <c r="J73" s="31"/>
      <c r="K73" s="35"/>
    </row>
    <row r="74" spans="2:11" x14ac:dyDescent="0.35">
      <c r="B74" s="8" t="s">
        <v>341</v>
      </c>
      <c r="C74" s="57" t="s">
        <v>342</v>
      </c>
      <c r="D74" s="54" t="s">
        <v>343</v>
      </c>
      <c r="E74" s="6" t="s">
        <v>132</v>
      </c>
      <c r="F74" s="19">
        <v>1440401</v>
      </c>
      <c r="G74" s="24">
        <v>14282.3</v>
      </c>
      <c r="H74" s="24">
        <v>0.49</v>
      </c>
      <c r="I74" s="31"/>
      <c r="J74" s="31"/>
      <c r="K74" s="35"/>
    </row>
    <row r="75" spans="2:11" x14ac:dyDescent="0.35">
      <c r="B75" s="8" t="s">
        <v>344</v>
      </c>
      <c r="C75" s="57" t="s">
        <v>345</v>
      </c>
      <c r="D75" s="54" t="s">
        <v>346</v>
      </c>
      <c r="E75" s="6" t="s">
        <v>47</v>
      </c>
      <c r="F75" s="19">
        <v>4000000</v>
      </c>
      <c r="G75" s="24">
        <v>12074</v>
      </c>
      <c r="H75" s="24">
        <v>0.41</v>
      </c>
      <c r="I75" s="31"/>
      <c r="J75" s="31"/>
      <c r="K75" s="35"/>
    </row>
    <row r="76" spans="2:11" x14ac:dyDescent="0.35">
      <c r="B76" s="8" t="s">
        <v>347</v>
      </c>
      <c r="C76" s="57" t="s">
        <v>348</v>
      </c>
      <c r="D76" s="54" t="s">
        <v>349</v>
      </c>
      <c r="E76" s="6" t="s">
        <v>124</v>
      </c>
      <c r="F76" s="19">
        <v>20000000</v>
      </c>
      <c r="G76" s="24">
        <v>11648</v>
      </c>
      <c r="H76" s="24">
        <v>0.4</v>
      </c>
      <c r="I76" s="31"/>
      <c r="J76" s="31"/>
      <c r="K76" s="35"/>
    </row>
    <row r="77" spans="2:11" x14ac:dyDescent="0.35">
      <c r="B77" s="8" t="s">
        <v>350</v>
      </c>
      <c r="C77" s="57" t="s">
        <v>351</v>
      </c>
      <c r="D77" s="54" t="s">
        <v>352</v>
      </c>
      <c r="E77" s="6" t="s">
        <v>353</v>
      </c>
      <c r="F77" s="19">
        <v>3064119</v>
      </c>
      <c r="G77" s="24">
        <v>11089.05</v>
      </c>
      <c r="H77" s="24">
        <v>0.38</v>
      </c>
      <c r="I77" s="31"/>
      <c r="J77" s="31"/>
      <c r="K77" s="35"/>
    </row>
    <row r="78" spans="2:11" x14ac:dyDescent="0.35">
      <c r="B78" s="8" t="s">
        <v>354</v>
      </c>
      <c r="C78" s="57" t="s">
        <v>355</v>
      </c>
      <c r="D78" s="54" t="s">
        <v>356</v>
      </c>
      <c r="E78" s="6" t="s">
        <v>312</v>
      </c>
      <c r="F78" s="19">
        <v>616916</v>
      </c>
      <c r="G78" s="24">
        <v>10870.37</v>
      </c>
      <c r="H78" s="24">
        <v>0.37</v>
      </c>
      <c r="I78" s="31"/>
      <c r="J78" s="31"/>
      <c r="K78" s="35"/>
    </row>
    <row r="79" spans="2:11" x14ac:dyDescent="0.35">
      <c r="B79" s="8" t="s">
        <v>357</v>
      </c>
      <c r="C79" s="57" t="s">
        <v>358</v>
      </c>
      <c r="D79" s="54" t="s">
        <v>359</v>
      </c>
      <c r="E79" s="6" t="s">
        <v>128</v>
      </c>
      <c r="F79" s="19">
        <v>6500000</v>
      </c>
      <c r="G79" s="24">
        <v>9942.4</v>
      </c>
      <c r="H79" s="24">
        <v>0.34</v>
      </c>
      <c r="I79" s="31"/>
      <c r="J79" s="31"/>
      <c r="K79" s="35"/>
    </row>
    <row r="80" spans="2:11" x14ac:dyDescent="0.35">
      <c r="B80" s="8" t="s">
        <v>121</v>
      </c>
      <c r="C80" s="57" t="s">
        <v>122</v>
      </c>
      <c r="D80" s="54" t="s">
        <v>123</v>
      </c>
      <c r="E80" s="6" t="s">
        <v>124</v>
      </c>
      <c r="F80" s="19">
        <v>1662530</v>
      </c>
      <c r="G80" s="24">
        <v>9888.73</v>
      </c>
      <c r="H80" s="24">
        <v>0.34</v>
      </c>
      <c r="I80" s="31"/>
      <c r="J80" s="31"/>
      <c r="K80" s="35"/>
    </row>
    <row r="81" spans="2:11" x14ac:dyDescent="0.35">
      <c r="B81" s="8" t="s">
        <v>360</v>
      </c>
      <c r="C81" s="57" t="s">
        <v>361</v>
      </c>
      <c r="D81" s="54" t="s">
        <v>362</v>
      </c>
      <c r="E81" s="6" t="s">
        <v>132</v>
      </c>
      <c r="F81" s="19">
        <v>1550000</v>
      </c>
      <c r="G81" s="24">
        <v>9610</v>
      </c>
      <c r="H81" s="24">
        <v>0.33</v>
      </c>
      <c r="I81" s="31"/>
      <c r="J81" s="31"/>
      <c r="K81" s="35"/>
    </row>
    <row r="82" spans="2:11" x14ac:dyDescent="0.35">
      <c r="B82" s="8" t="s">
        <v>363</v>
      </c>
      <c r="C82" s="57" t="s">
        <v>364</v>
      </c>
      <c r="D82" s="54" t="s">
        <v>365</v>
      </c>
      <c r="E82" s="6" t="s">
        <v>196</v>
      </c>
      <c r="F82" s="19">
        <v>968454</v>
      </c>
      <c r="G82" s="24">
        <v>6771.43</v>
      </c>
      <c r="H82" s="24">
        <v>0.23</v>
      </c>
      <c r="I82" s="31"/>
      <c r="J82" s="31"/>
      <c r="K82" s="35"/>
    </row>
    <row r="83" spans="2:11" x14ac:dyDescent="0.35">
      <c r="B83" s="8" t="s">
        <v>366</v>
      </c>
      <c r="C83" s="57" t="s">
        <v>367</v>
      </c>
      <c r="D83" s="54" t="s">
        <v>368</v>
      </c>
      <c r="E83" s="6" t="s">
        <v>120</v>
      </c>
      <c r="F83" s="19">
        <v>1388764</v>
      </c>
      <c r="G83" s="24">
        <v>3493.44</v>
      </c>
      <c r="H83" s="24">
        <v>0.12</v>
      </c>
      <c r="I83" s="31"/>
      <c r="J83" s="31"/>
      <c r="K83" s="35"/>
    </row>
    <row r="84" spans="2:11" x14ac:dyDescent="0.35">
      <c r="B84" s="8" t="s">
        <v>369</v>
      </c>
      <c r="C84" s="57" t="s">
        <v>370</v>
      </c>
      <c r="D84" s="54" t="s">
        <v>371</v>
      </c>
      <c r="E84" s="6" t="s">
        <v>312</v>
      </c>
      <c r="F84" s="19">
        <v>452200</v>
      </c>
      <c r="G84" s="24">
        <v>31.7</v>
      </c>
      <c r="H84" s="24" t="s">
        <v>4861</v>
      </c>
      <c r="I84" s="31"/>
      <c r="J84" s="31"/>
      <c r="K84" s="35"/>
    </row>
    <row r="85" spans="2:11" x14ac:dyDescent="0.35">
      <c r="B85" s="8" t="s">
        <v>372</v>
      </c>
      <c r="C85" s="57" t="s">
        <v>373</v>
      </c>
      <c r="D85" s="54" t="s">
        <v>374</v>
      </c>
      <c r="E85" s="6" t="s">
        <v>277</v>
      </c>
      <c r="F85" s="19">
        <v>1682520</v>
      </c>
      <c r="G85" s="61">
        <v>0</v>
      </c>
      <c r="H85" s="24" t="s">
        <v>4861</v>
      </c>
      <c r="I85" s="31"/>
      <c r="J85" s="31"/>
      <c r="K85" s="35" t="s">
        <v>4900</v>
      </c>
    </row>
    <row r="86" spans="2:11" x14ac:dyDescent="0.35">
      <c r="C86" s="58" t="s">
        <v>171</v>
      </c>
      <c r="D86" s="54"/>
      <c r="E86" s="6"/>
      <c r="F86" s="19"/>
      <c r="G86" s="25">
        <v>2797202.26</v>
      </c>
      <c r="H86" s="25">
        <v>95.53</v>
      </c>
      <c r="I86" s="31"/>
      <c r="J86" s="31"/>
      <c r="K86" s="35"/>
    </row>
    <row r="87" spans="2:11" x14ac:dyDescent="0.35">
      <c r="C87" s="57"/>
      <c r="D87" s="54"/>
      <c r="E87" s="6"/>
      <c r="F87" s="19"/>
      <c r="G87" s="24"/>
      <c r="H87" s="24"/>
      <c r="I87" s="31"/>
      <c r="J87" s="31"/>
      <c r="K87" s="35"/>
    </row>
    <row r="88" spans="2:11" x14ac:dyDescent="0.35">
      <c r="C88" s="59" t="s">
        <v>3</v>
      </c>
      <c r="D88" s="54"/>
      <c r="E88" s="6"/>
      <c r="F88" s="19"/>
      <c r="G88" s="24"/>
      <c r="H88" s="24"/>
      <c r="I88" s="31"/>
      <c r="J88" s="31"/>
      <c r="K88" s="35"/>
    </row>
    <row r="89" spans="2:11" x14ac:dyDescent="0.35">
      <c r="B89" s="8" t="s">
        <v>172</v>
      </c>
      <c r="C89" s="57" t="s">
        <v>173</v>
      </c>
      <c r="D89" s="54" t="s">
        <v>174</v>
      </c>
      <c r="E89" s="6" t="s">
        <v>175</v>
      </c>
      <c r="F89" s="19">
        <v>81000</v>
      </c>
      <c r="G89" s="61">
        <v>0</v>
      </c>
      <c r="H89" s="24" t="s">
        <v>4861</v>
      </c>
      <c r="I89" s="31"/>
      <c r="J89" s="31"/>
      <c r="K89" s="35" t="s">
        <v>4899</v>
      </c>
    </row>
    <row r="90" spans="2:11" x14ac:dyDescent="0.35">
      <c r="B90" s="8" t="s">
        <v>176</v>
      </c>
      <c r="C90" s="57" t="s">
        <v>177</v>
      </c>
      <c r="D90" s="54" t="s">
        <v>178</v>
      </c>
      <c r="E90" s="6" t="s">
        <v>108</v>
      </c>
      <c r="F90" s="19">
        <v>500000</v>
      </c>
      <c r="G90" s="61">
        <v>0</v>
      </c>
      <c r="H90" s="24" t="s">
        <v>4861</v>
      </c>
      <c r="I90" s="31"/>
      <c r="J90" s="31"/>
      <c r="K90" s="35" t="s">
        <v>4899</v>
      </c>
    </row>
    <row r="91" spans="2:11" x14ac:dyDescent="0.35">
      <c r="B91" s="8" t="s">
        <v>375</v>
      </c>
      <c r="C91" s="57" t="s">
        <v>376</v>
      </c>
      <c r="D91" s="54" t="s">
        <v>377</v>
      </c>
      <c r="E91" s="6" t="s">
        <v>378</v>
      </c>
      <c r="F91" s="19">
        <v>250</v>
      </c>
      <c r="G91" s="61">
        <v>0</v>
      </c>
      <c r="H91" s="24" t="s">
        <v>4861</v>
      </c>
      <c r="I91" s="31"/>
      <c r="J91" s="31"/>
      <c r="K91" s="35" t="s">
        <v>4899</v>
      </c>
    </row>
    <row r="92" spans="2:11" x14ac:dyDescent="0.35">
      <c r="C92" s="58" t="s">
        <v>171</v>
      </c>
      <c r="D92" s="54"/>
      <c r="E92" s="6"/>
      <c r="F92" s="19"/>
      <c r="G92" s="62">
        <v>0</v>
      </c>
      <c r="H92" s="25" t="s">
        <v>4861</v>
      </c>
      <c r="I92" s="31"/>
      <c r="J92" s="31"/>
      <c r="K92" s="35"/>
    </row>
    <row r="93" spans="2:11" x14ac:dyDescent="0.35">
      <c r="C93" s="57"/>
      <c r="D93" s="54"/>
      <c r="E93" s="6"/>
      <c r="F93" s="19"/>
      <c r="G93" s="24"/>
      <c r="H93" s="24"/>
      <c r="I93" s="31"/>
      <c r="J93" s="31"/>
      <c r="K93" s="35"/>
    </row>
    <row r="94" spans="2:11" x14ac:dyDescent="0.35">
      <c r="C94" s="59" t="s">
        <v>4</v>
      </c>
      <c r="D94" s="54"/>
      <c r="E94" s="6"/>
      <c r="F94" s="19"/>
      <c r="G94" s="24"/>
      <c r="H94" s="24"/>
      <c r="I94" s="31"/>
      <c r="J94" s="31"/>
      <c r="K94" s="35"/>
    </row>
    <row r="95" spans="2:11" x14ac:dyDescent="0.35">
      <c r="B95" s="8" t="s">
        <v>379</v>
      </c>
      <c r="C95" s="57" t="s">
        <v>380</v>
      </c>
      <c r="D95" s="54" t="s">
        <v>381</v>
      </c>
      <c r="E95" s="6" t="s">
        <v>108</v>
      </c>
      <c r="F95" s="19">
        <v>146000</v>
      </c>
      <c r="G95" s="24">
        <v>29229.81</v>
      </c>
      <c r="H95" s="24">
        <v>1</v>
      </c>
      <c r="I95" s="31"/>
      <c r="J95" s="31"/>
      <c r="K95" s="35"/>
    </row>
    <row r="96" spans="2:11" x14ac:dyDescent="0.35">
      <c r="C96" s="58" t="s">
        <v>171</v>
      </c>
      <c r="D96" s="54"/>
      <c r="E96" s="6"/>
      <c r="F96" s="19"/>
      <c r="G96" s="25">
        <v>29229.81</v>
      </c>
      <c r="H96" s="25">
        <v>1</v>
      </c>
      <c r="I96" s="31"/>
      <c r="J96" s="31"/>
      <c r="K96" s="35"/>
    </row>
    <row r="97" spans="1:11" x14ac:dyDescent="0.35">
      <c r="C97" s="57"/>
      <c r="D97" s="54"/>
      <c r="E97" s="6"/>
      <c r="F97" s="19"/>
      <c r="G97" s="24"/>
      <c r="H97" s="24"/>
      <c r="I97" s="31"/>
      <c r="J97" s="31"/>
      <c r="K97" s="35"/>
    </row>
    <row r="98" spans="1:11" x14ac:dyDescent="0.35">
      <c r="C98" s="58" t="s">
        <v>5</v>
      </c>
      <c r="D98" s="54"/>
      <c r="E98" s="6"/>
      <c r="F98" s="19"/>
      <c r="G98" s="24"/>
      <c r="H98" s="24"/>
      <c r="I98" s="31"/>
      <c r="J98" s="31"/>
      <c r="K98" s="35"/>
    </row>
    <row r="99" spans="1:11" x14ac:dyDescent="0.35">
      <c r="C99" s="57"/>
      <c r="D99" s="54"/>
      <c r="E99" s="6"/>
      <c r="F99" s="19"/>
      <c r="G99" s="24"/>
      <c r="H99" s="24"/>
      <c r="I99" s="31"/>
      <c r="J99" s="31"/>
      <c r="K99" s="35"/>
    </row>
    <row r="100" spans="1:11" x14ac:dyDescent="0.35">
      <c r="C100" s="58" t="s">
        <v>6</v>
      </c>
      <c r="D100" s="54"/>
      <c r="E100" s="6"/>
      <c r="F100" s="19"/>
      <c r="G100" s="24" t="s">
        <v>2</v>
      </c>
      <c r="H100" s="24" t="s">
        <v>2</v>
      </c>
      <c r="I100" s="31"/>
      <c r="J100" s="31"/>
      <c r="K100" s="35"/>
    </row>
    <row r="101" spans="1:11" x14ac:dyDescent="0.35">
      <c r="C101" s="57"/>
      <c r="D101" s="54"/>
      <c r="E101" s="6"/>
      <c r="F101" s="19"/>
      <c r="G101" s="24"/>
      <c r="H101" s="24"/>
      <c r="I101" s="31"/>
      <c r="J101" s="31"/>
      <c r="K101" s="35"/>
    </row>
    <row r="102" spans="1:11" x14ac:dyDescent="0.35">
      <c r="C102" s="58" t="s">
        <v>7</v>
      </c>
      <c r="D102" s="54"/>
      <c r="E102" s="6"/>
      <c r="F102" s="19"/>
      <c r="G102" s="24" t="s">
        <v>2</v>
      </c>
      <c r="H102" s="24" t="s">
        <v>2</v>
      </c>
      <c r="I102" s="31"/>
      <c r="J102" s="31"/>
      <c r="K102" s="35"/>
    </row>
    <row r="103" spans="1:11" x14ac:dyDescent="0.35">
      <c r="C103" s="57"/>
      <c r="D103" s="54"/>
      <c r="E103" s="6"/>
      <c r="F103" s="19"/>
      <c r="G103" s="24"/>
      <c r="H103" s="24"/>
      <c r="I103" s="31"/>
      <c r="J103" s="31"/>
      <c r="K103" s="35"/>
    </row>
    <row r="104" spans="1:11" x14ac:dyDescent="0.35">
      <c r="C104" s="58" t="s">
        <v>8</v>
      </c>
      <c r="D104" s="54"/>
      <c r="E104" s="6"/>
      <c r="F104" s="19"/>
      <c r="G104" s="24" t="s">
        <v>2</v>
      </c>
      <c r="H104" s="24" t="s">
        <v>2</v>
      </c>
      <c r="I104" s="31"/>
      <c r="J104" s="31"/>
      <c r="K104" s="35"/>
    </row>
    <row r="105" spans="1:11" x14ac:dyDescent="0.35">
      <c r="C105" s="57"/>
      <c r="D105" s="54"/>
      <c r="E105" s="6"/>
      <c r="F105" s="19"/>
      <c r="G105" s="24"/>
      <c r="H105" s="24"/>
      <c r="I105" s="31"/>
      <c r="J105" s="31"/>
      <c r="K105" s="35"/>
    </row>
    <row r="106" spans="1:11" x14ac:dyDescent="0.35">
      <c r="C106" s="58" t="s">
        <v>9</v>
      </c>
      <c r="D106" s="54"/>
      <c r="E106" s="6"/>
      <c r="F106" s="19"/>
      <c r="G106" s="24" t="s">
        <v>2</v>
      </c>
      <c r="H106" s="24" t="s">
        <v>2</v>
      </c>
      <c r="I106" s="31"/>
      <c r="J106" s="31"/>
      <c r="K106" s="35"/>
    </row>
    <row r="107" spans="1:11" x14ac:dyDescent="0.35">
      <c r="C107" s="57"/>
      <c r="D107" s="54"/>
      <c r="E107" s="6"/>
      <c r="F107" s="19"/>
      <c r="G107" s="24"/>
      <c r="H107" s="24"/>
      <c r="I107" s="31"/>
      <c r="J107" s="31"/>
      <c r="K107" s="35"/>
    </row>
    <row r="108" spans="1:11" x14ac:dyDescent="0.35">
      <c r="C108" s="58" t="s">
        <v>10</v>
      </c>
      <c r="D108" s="54"/>
      <c r="E108" s="6"/>
      <c r="F108" s="19"/>
      <c r="G108" s="24" t="s">
        <v>2</v>
      </c>
      <c r="H108" s="24" t="s">
        <v>2</v>
      </c>
      <c r="I108" s="31"/>
      <c r="J108" s="31"/>
      <c r="K108" s="35"/>
    </row>
    <row r="109" spans="1:11" x14ac:dyDescent="0.35">
      <c r="C109" s="57"/>
      <c r="D109" s="54"/>
      <c r="E109" s="6"/>
      <c r="F109" s="19"/>
      <c r="G109" s="24"/>
      <c r="H109" s="24"/>
      <c r="I109" s="31"/>
      <c r="J109" s="31"/>
      <c r="K109" s="35"/>
    </row>
    <row r="110" spans="1:11" x14ac:dyDescent="0.35">
      <c r="A110" s="10"/>
      <c r="B110" s="28"/>
      <c r="C110" s="58" t="s">
        <v>11</v>
      </c>
      <c r="D110" s="54"/>
      <c r="E110" s="6"/>
      <c r="F110" s="19"/>
      <c r="G110" s="24"/>
      <c r="H110" s="24"/>
      <c r="I110" s="31"/>
      <c r="J110" s="31"/>
      <c r="K110" s="35"/>
    </row>
    <row r="111" spans="1:11" x14ac:dyDescent="0.35">
      <c r="A111" s="28"/>
      <c r="B111" s="28"/>
      <c r="C111" s="58" t="s">
        <v>13</v>
      </c>
      <c r="D111" s="54"/>
      <c r="E111" s="6"/>
      <c r="F111" s="19"/>
      <c r="G111" s="24" t="s">
        <v>2</v>
      </c>
      <c r="H111" s="24" t="s">
        <v>2</v>
      </c>
      <c r="I111" s="31"/>
      <c r="J111" s="31"/>
      <c r="K111" s="35"/>
    </row>
    <row r="112" spans="1:11" x14ac:dyDescent="0.35">
      <c r="A112" s="28"/>
      <c r="B112" s="28"/>
      <c r="C112" s="58"/>
      <c r="D112" s="54"/>
      <c r="E112" s="6"/>
      <c r="F112" s="19"/>
      <c r="G112" s="24"/>
      <c r="H112" s="24"/>
      <c r="I112" s="31"/>
      <c r="J112" s="31"/>
      <c r="K112" s="35"/>
    </row>
    <row r="113" spans="1:11" x14ac:dyDescent="0.35">
      <c r="A113" s="28"/>
      <c r="B113" s="28"/>
      <c r="C113" s="58" t="s">
        <v>14</v>
      </c>
      <c r="D113" s="54"/>
      <c r="E113" s="6"/>
      <c r="F113" s="19"/>
      <c r="G113" s="24" t="s">
        <v>2</v>
      </c>
      <c r="H113" s="24" t="s">
        <v>2</v>
      </c>
      <c r="I113" s="31"/>
      <c r="J113" s="31"/>
      <c r="K113" s="35"/>
    </row>
    <row r="114" spans="1:11" x14ac:dyDescent="0.35">
      <c r="A114" s="28"/>
      <c r="B114" s="28"/>
      <c r="C114" s="58"/>
      <c r="D114" s="54"/>
      <c r="E114" s="6"/>
      <c r="F114" s="19"/>
      <c r="G114" s="24"/>
      <c r="H114" s="24"/>
      <c r="I114" s="31"/>
      <c r="J114" s="31"/>
      <c r="K114" s="35"/>
    </row>
    <row r="115" spans="1:11" x14ac:dyDescent="0.35">
      <c r="C115" s="59" t="s">
        <v>15</v>
      </c>
      <c r="D115" s="54"/>
      <c r="E115" s="6"/>
      <c r="F115" s="19"/>
      <c r="G115" s="24"/>
      <c r="H115" s="24"/>
      <c r="I115" s="31"/>
      <c r="J115" s="31"/>
      <c r="K115" s="35"/>
    </row>
    <row r="116" spans="1:11" x14ac:dyDescent="0.35">
      <c r="B116" s="8" t="s">
        <v>182</v>
      </c>
      <c r="C116" s="57" t="s">
        <v>183</v>
      </c>
      <c r="D116" s="54" t="s">
        <v>184</v>
      </c>
      <c r="E116" s="6" t="s">
        <v>185</v>
      </c>
      <c r="F116" s="19">
        <v>3500000</v>
      </c>
      <c r="G116" s="24">
        <v>3403.45</v>
      </c>
      <c r="H116" s="24">
        <v>0.12</v>
      </c>
      <c r="I116" s="31">
        <v>6.6801000000000004</v>
      </c>
      <c r="J116" s="31"/>
      <c r="K116" s="35"/>
    </row>
    <row r="117" spans="1:11" x14ac:dyDescent="0.35">
      <c r="C117" s="58" t="s">
        <v>171</v>
      </c>
      <c r="D117" s="54"/>
      <c r="E117" s="6"/>
      <c r="F117" s="19"/>
      <c r="G117" s="25">
        <v>3403.45</v>
      </c>
      <c r="H117" s="25">
        <v>0.12</v>
      </c>
      <c r="I117" s="31"/>
      <c r="J117" s="31"/>
      <c r="K117" s="35"/>
    </row>
    <row r="118" spans="1:11" x14ac:dyDescent="0.35">
      <c r="C118" s="57"/>
      <c r="D118" s="54"/>
      <c r="E118" s="6"/>
      <c r="F118" s="19"/>
      <c r="G118" s="24"/>
      <c r="H118" s="24"/>
      <c r="I118" s="31"/>
      <c r="J118" s="31"/>
      <c r="K118" s="35"/>
    </row>
    <row r="119" spans="1:11" x14ac:dyDescent="0.35">
      <c r="C119" s="58" t="s">
        <v>16</v>
      </c>
      <c r="D119" s="54"/>
      <c r="E119" s="6"/>
      <c r="F119" s="19"/>
      <c r="G119" s="24" t="s">
        <v>2</v>
      </c>
      <c r="H119" s="24" t="s">
        <v>2</v>
      </c>
      <c r="I119" s="31"/>
      <c r="J119" s="31"/>
      <c r="K119" s="35"/>
    </row>
    <row r="120" spans="1:11" x14ac:dyDescent="0.35">
      <c r="C120" s="57"/>
      <c r="D120" s="54"/>
      <c r="E120" s="6"/>
      <c r="F120" s="19"/>
      <c r="G120" s="24"/>
      <c r="H120" s="24"/>
      <c r="I120" s="31"/>
      <c r="J120" s="31"/>
      <c r="K120" s="35"/>
    </row>
    <row r="121" spans="1:11" x14ac:dyDescent="0.35">
      <c r="C121" s="58" t="s">
        <v>17</v>
      </c>
      <c r="D121" s="54"/>
      <c r="E121" s="6"/>
      <c r="F121" s="19"/>
      <c r="G121" s="24" t="s">
        <v>2</v>
      </c>
      <c r="H121" s="24" t="s">
        <v>2</v>
      </c>
      <c r="I121" s="31"/>
      <c r="J121" s="31"/>
      <c r="K121" s="35"/>
    </row>
    <row r="122" spans="1:11" x14ac:dyDescent="0.35">
      <c r="C122" s="57"/>
      <c r="D122" s="54"/>
      <c r="E122" s="6"/>
      <c r="F122" s="19"/>
      <c r="G122" s="24"/>
      <c r="H122" s="24"/>
      <c r="I122" s="31"/>
      <c r="J122" s="31"/>
      <c r="K122" s="35"/>
    </row>
    <row r="123" spans="1:11" x14ac:dyDescent="0.35">
      <c r="A123" s="10"/>
      <c r="B123" s="28"/>
      <c r="C123" s="58" t="s">
        <v>18</v>
      </c>
      <c r="D123" s="54"/>
      <c r="E123" s="6"/>
      <c r="F123" s="19"/>
      <c r="G123" s="24"/>
      <c r="H123" s="24"/>
      <c r="I123" s="31"/>
      <c r="J123" s="31"/>
      <c r="K123" s="35"/>
    </row>
    <row r="124" spans="1:11" x14ac:dyDescent="0.35">
      <c r="A124" s="28"/>
      <c r="B124" s="28"/>
      <c r="C124" s="58" t="s">
        <v>19</v>
      </c>
      <c r="D124" s="54"/>
      <c r="E124" s="6"/>
      <c r="F124" s="19"/>
      <c r="G124" s="24" t="s">
        <v>2</v>
      </c>
      <c r="H124" s="24" t="s">
        <v>2</v>
      </c>
      <c r="I124" s="31"/>
      <c r="J124" s="31"/>
      <c r="K124" s="35"/>
    </row>
    <row r="125" spans="1:11" x14ac:dyDescent="0.35">
      <c r="A125" s="28"/>
      <c r="B125" s="28"/>
      <c r="C125" s="58"/>
      <c r="D125" s="54"/>
      <c r="E125" s="6"/>
      <c r="F125" s="19"/>
      <c r="G125" s="24"/>
      <c r="H125" s="24"/>
      <c r="I125" s="31"/>
      <c r="J125" s="31"/>
      <c r="K125" s="35"/>
    </row>
    <row r="126" spans="1:11" x14ac:dyDescent="0.35">
      <c r="A126" s="28"/>
      <c r="B126" s="28"/>
      <c r="C126" s="58" t="s">
        <v>20</v>
      </c>
      <c r="D126" s="54"/>
      <c r="E126" s="6"/>
      <c r="F126" s="19"/>
      <c r="G126" s="24" t="s">
        <v>2</v>
      </c>
      <c r="H126" s="24" t="s">
        <v>2</v>
      </c>
      <c r="I126" s="31"/>
      <c r="J126" s="31"/>
      <c r="K126" s="35"/>
    </row>
    <row r="127" spans="1:11" x14ac:dyDescent="0.35">
      <c r="A127" s="28"/>
      <c r="B127" s="28"/>
      <c r="C127" s="58"/>
      <c r="D127" s="54"/>
      <c r="E127" s="6"/>
      <c r="F127" s="19"/>
      <c r="G127" s="24"/>
      <c r="H127" s="24"/>
      <c r="I127" s="31"/>
      <c r="J127" s="31"/>
      <c r="K127" s="35"/>
    </row>
    <row r="128" spans="1:11" x14ac:dyDescent="0.35">
      <c r="A128" s="28"/>
      <c r="B128" s="28"/>
      <c r="C128" s="58" t="s">
        <v>21</v>
      </c>
      <c r="D128" s="54"/>
      <c r="E128" s="6"/>
      <c r="F128" s="19"/>
      <c r="G128" s="24" t="s">
        <v>2</v>
      </c>
      <c r="H128" s="24" t="s">
        <v>2</v>
      </c>
      <c r="I128" s="31"/>
      <c r="J128" s="31"/>
      <c r="K128" s="35"/>
    </row>
    <row r="129" spans="1:54" x14ac:dyDescent="0.35">
      <c r="A129" s="28"/>
      <c r="B129" s="28"/>
      <c r="C129" s="58"/>
      <c r="D129" s="54"/>
      <c r="E129" s="6"/>
      <c r="F129" s="19"/>
      <c r="G129" s="24"/>
      <c r="H129" s="24"/>
      <c r="I129" s="31"/>
      <c r="J129" s="31"/>
      <c r="K129" s="35"/>
    </row>
    <row r="130" spans="1:54" x14ac:dyDescent="0.35">
      <c r="A130" s="28"/>
      <c r="B130" s="28"/>
      <c r="C130" s="58" t="s">
        <v>22</v>
      </c>
      <c r="D130" s="54"/>
      <c r="E130" s="6"/>
      <c r="F130" s="19"/>
      <c r="G130" s="24" t="s">
        <v>2</v>
      </c>
      <c r="H130" s="24" t="s">
        <v>2</v>
      </c>
      <c r="I130" s="31"/>
      <c r="J130" s="31"/>
      <c r="K130" s="35"/>
    </row>
    <row r="131" spans="1:54" x14ac:dyDescent="0.35">
      <c r="A131" s="28"/>
      <c r="B131" s="28"/>
      <c r="C131" s="58"/>
      <c r="D131" s="54"/>
      <c r="E131" s="6"/>
      <c r="F131" s="19"/>
      <c r="G131" s="24"/>
      <c r="H131" s="24"/>
      <c r="I131" s="31"/>
      <c r="J131" s="31"/>
      <c r="K131" s="35"/>
    </row>
    <row r="132" spans="1:54" x14ac:dyDescent="0.35">
      <c r="A132" s="28"/>
      <c r="B132" s="28"/>
      <c r="C132" s="58" t="s">
        <v>23</v>
      </c>
      <c r="D132" s="54"/>
      <c r="E132" s="6"/>
      <c r="F132" s="19"/>
      <c r="G132" s="24" t="s">
        <v>2</v>
      </c>
      <c r="H132" s="24" t="s">
        <v>2</v>
      </c>
      <c r="I132" s="31"/>
      <c r="J132" s="31"/>
      <c r="K132" s="35"/>
    </row>
    <row r="133" spans="1:54" x14ac:dyDescent="0.35">
      <c r="A133" s="28"/>
      <c r="B133" s="28"/>
      <c r="C133" s="58"/>
      <c r="D133" s="54"/>
      <c r="E133" s="6"/>
      <c r="F133" s="19"/>
      <c r="G133" s="24"/>
      <c r="H133" s="24"/>
      <c r="I133" s="31"/>
      <c r="J133" s="31"/>
      <c r="K133" s="35"/>
    </row>
    <row r="134" spans="1:54" x14ac:dyDescent="0.35">
      <c r="C134" s="59" t="s">
        <v>24</v>
      </c>
      <c r="D134" s="54"/>
      <c r="E134" s="6"/>
      <c r="F134" s="19"/>
      <c r="G134" s="24"/>
      <c r="H134" s="24"/>
      <c r="I134" s="31"/>
      <c r="J134" s="31"/>
      <c r="K134" s="35"/>
    </row>
    <row r="135" spans="1:54" x14ac:dyDescent="0.35">
      <c r="B135" s="8" t="s">
        <v>186</v>
      </c>
      <c r="C135" s="57" t="s">
        <v>187</v>
      </c>
      <c r="D135" s="54"/>
      <c r="E135" s="6"/>
      <c r="F135" s="19"/>
      <c r="G135" s="24">
        <v>92897.08</v>
      </c>
      <c r="H135" s="24">
        <v>3.17</v>
      </c>
      <c r="I135" s="31"/>
      <c r="J135" s="31"/>
      <c r="K135" s="35"/>
    </row>
    <row r="136" spans="1:54" x14ac:dyDescent="0.35">
      <c r="C136" s="58" t="s">
        <v>171</v>
      </c>
      <c r="D136" s="54"/>
      <c r="E136" s="6"/>
      <c r="F136" s="19"/>
      <c r="G136" s="25">
        <v>92897.08</v>
      </c>
      <c r="H136" s="25">
        <v>3.17</v>
      </c>
      <c r="I136" s="31"/>
      <c r="J136" s="31"/>
      <c r="K136" s="35"/>
    </row>
    <row r="137" spans="1:54" x14ac:dyDescent="0.35">
      <c r="C137" s="57"/>
      <c r="D137" s="54"/>
      <c r="E137" s="6"/>
      <c r="F137" s="19"/>
      <c r="G137" s="24"/>
      <c r="H137" s="24"/>
      <c r="I137" s="31"/>
      <c r="J137" s="31"/>
      <c r="K137" s="35"/>
    </row>
    <row r="138" spans="1:54" x14ac:dyDescent="0.35">
      <c r="A138" s="10"/>
      <c r="B138" s="28"/>
      <c r="C138" s="58" t="s">
        <v>25</v>
      </c>
      <c r="D138" s="54"/>
      <c r="E138" s="6"/>
      <c r="F138" s="19"/>
      <c r="G138" s="24"/>
      <c r="H138" s="24"/>
      <c r="I138" s="31"/>
      <c r="J138" s="31"/>
      <c r="K138" s="35"/>
    </row>
    <row r="139" spans="1:54" s="2" customFormat="1" ht="13.5" x14ac:dyDescent="0.35">
      <c r="A139" s="28"/>
      <c r="B139" s="28"/>
      <c r="C139" s="57" t="s">
        <v>4860</v>
      </c>
      <c r="D139" s="54"/>
      <c r="E139" s="6"/>
      <c r="F139" s="19"/>
      <c r="G139" s="24">
        <v>18660</v>
      </c>
      <c r="H139" s="24">
        <v>0.64</v>
      </c>
      <c r="I139" s="31"/>
      <c r="J139" s="31"/>
      <c r="K139" s="35"/>
      <c r="L139" s="3"/>
      <c r="AI139" s="3"/>
      <c r="AV139" s="3"/>
      <c r="AX139" s="3"/>
      <c r="BB139" s="3"/>
    </row>
    <row r="140" spans="1:54" x14ac:dyDescent="0.35">
      <c r="B140" s="8"/>
      <c r="C140" s="57" t="s">
        <v>188</v>
      </c>
      <c r="D140" s="54"/>
      <c r="E140" s="6"/>
      <c r="F140" s="19"/>
      <c r="G140" s="24">
        <v>-14618.17</v>
      </c>
      <c r="H140" s="24">
        <v>-0.46</v>
      </c>
      <c r="I140" s="31"/>
      <c r="J140" s="31"/>
      <c r="K140" s="35"/>
    </row>
    <row r="141" spans="1:54" x14ac:dyDescent="0.35">
      <c r="C141" s="58" t="s">
        <v>171</v>
      </c>
      <c r="D141" s="54"/>
      <c r="E141" s="6"/>
      <c r="F141" s="19"/>
      <c r="G141" s="25">
        <v>4041.83</v>
      </c>
      <c r="H141" s="25">
        <v>0.18000000000000002</v>
      </c>
      <c r="I141" s="31"/>
      <c r="J141" s="31"/>
      <c r="K141" s="35"/>
    </row>
    <row r="142" spans="1:54" x14ac:dyDescent="0.35">
      <c r="C142" s="57"/>
      <c r="D142" s="54"/>
      <c r="E142" s="6"/>
      <c r="F142" s="19"/>
      <c r="G142" s="24"/>
      <c r="H142" s="24"/>
      <c r="I142" s="31"/>
      <c r="J142" s="31"/>
      <c r="K142" s="35"/>
    </row>
    <row r="143" spans="1:54" x14ac:dyDescent="0.35">
      <c r="C143" s="60" t="s">
        <v>189</v>
      </c>
      <c r="D143" s="55"/>
      <c r="E143" s="5"/>
      <c r="F143" s="20"/>
      <c r="G143" s="26">
        <v>2926774.43</v>
      </c>
      <c r="H143" s="26">
        <v>100.00000000000001</v>
      </c>
      <c r="I143" s="32"/>
      <c r="J143" s="32"/>
      <c r="K143" s="36"/>
    </row>
    <row r="145" spans="2:11" s="50" customFormat="1" ht="15" x14ac:dyDescent="0.4">
      <c r="C145" s="50" t="s">
        <v>4692</v>
      </c>
      <c r="F145" s="51"/>
      <c r="G145" s="51"/>
      <c r="H145" s="51"/>
    </row>
    <row r="146" spans="2:11" s="42" customFormat="1" ht="27" x14ac:dyDescent="0.35">
      <c r="B146" s="43"/>
      <c r="C146" s="43" t="s">
        <v>4687</v>
      </c>
      <c r="D146" s="43" t="s">
        <v>4688</v>
      </c>
      <c r="E146" s="43" t="s">
        <v>4689</v>
      </c>
      <c r="F146" s="44" t="s">
        <v>34</v>
      </c>
      <c r="G146" s="45" t="s">
        <v>4690</v>
      </c>
      <c r="H146" s="44" t="s">
        <v>36</v>
      </c>
      <c r="I146" s="43" t="s">
        <v>39</v>
      </c>
    </row>
    <row r="147" spans="2:11" s="42" customFormat="1" ht="13.5" x14ac:dyDescent="0.35">
      <c r="B147" s="43"/>
      <c r="C147" s="43" t="s">
        <v>4694</v>
      </c>
      <c r="D147" s="43"/>
      <c r="E147" s="43"/>
      <c r="F147" s="44"/>
      <c r="G147" s="45"/>
      <c r="H147" s="44"/>
      <c r="I147" s="43"/>
    </row>
    <row r="148" spans="2:11" s="2" customFormat="1" ht="13.5" x14ac:dyDescent="0.35">
      <c r="B148" s="46">
        <v>2300123</v>
      </c>
      <c r="C148" s="46" t="s">
        <v>4876</v>
      </c>
      <c r="D148" s="46" t="s">
        <v>4686</v>
      </c>
      <c r="E148" s="46" t="s">
        <v>12</v>
      </c>
      <c r="F148" s="47">
        <v>185000</v>
      </c>
      <c r="G148" s="47">
        <v>44040.822500000002</v>
      </c>
      <c r="H148" s="47">
        <v>1.5</v>
      </c>
      <c r="I148" s="46"/>
    </row>
    <row r="149" spans="2:11" s="1" customFormat="1" ht="13.5" x14ac:dyDescent="0.35">
      <c r="B149" s="48"/>
      <c r="C149" s="48" t="s">
        <v>4602</v>
      </c>
      <c r="D149" s="48"/>
      <c r="E149" s="48"/>
      <c r="F149" s="49"/>
      <c r="G149" s="49"/>
      <c r="H149" s="49"/>
      <c r="I149" s="48"/>
    </row>
    <row r="150" spans="2:11" s="2" customFormat="1" ht="13.5" x14ac:dyDescent="0.35">
      <c r="B150" s="46">
        <v>2218606</v>
      </c>
      <c r="C150" s="46" t="s">
        <v>4640</v>
      </c>
      <c r="D150" s="46" t="s">
        <v>4686</v>
      </c>
      <c r="E150" s="46" t="s">
        <v>85</v>
      </c>
      <c r="F150" s="47">
        <v>1980000</v>
      </c>
      <c r="G150" s="47">
        <v>5813.28</v>
      </c>
      <c r="H150" s="47">
        <v>0.2</v>
      </c>
      <c r="I150" s="46"/>
    </row>
    <row r="151" spans="2:11" s="2" customFormat="1" ht="13.5" x14ac:dyDescent="0.35">
      <c r="B151" s="46">
        <v>2218773</v>
      </c>
      <c r="C151" s="46" t="s">
        <v>4721</v>
      </c>
      <c r="D151" s="46" t="s">
        <v>4686</v>
      </c>
      <c r="E151" s="46" t="s">
        <v>67</v>
      </c>
      <c r="F151" s="47">
        <v>23175</v>
      </c>
      <c r="G151" s="47">
        <v>5952.5914499999999</v>
      </c>
      <c r="H151" s="47">
        <v>0.2</v>
      </c>
      <c r="I151" s="46"/>
    </row>
    <row r="152" spans="2:11" s="1" customFormat="1" ht="13.5" x14ac:dyDescent="0.35">
      <c r="B152" s="48"/>
      <c r="C152" s="48" t="s">
        <v>4691</v>
      </c>
      <c r="D152" s="48"/>
      <c r="E152" s="48"/>
      <c r="F152" s="49"/>
      <c r="G152" s="49">
        <v>55806.693950000001</v>
      </c>
      <c r="H152" s="49">
        <v>1.9</v>
      </c>
      <c r="I152" s="48"/>
    </row>
    <row r="154" spans="2:11" x14ac:dyDescent="0.35">
      <c r="C154" s="1" t="s">
        <v>190</v>
      </c>
    </row>
    <row r="155" spans="2:11" x14ac:dyDescent="0.35">
      <c r="C155" s="37" t="s">
        <v>191</v>
      </c>
      <c r="D155" s="37"/>
      <c r="E155" s="37"/>
      <c r="F155" s="37"/>
      <c r="G155" s="37"/>
      <c r="H155" s="37"/>
      <c r="I155" s="37"/>
      <c r="J155" s="37"/>
      <c r="K155" s="37"/>
    </row>
    <row r="156" spans="2:11" x14ac:dyDescent="0.35">
      <c r="C156" s="2" t="s">
        <v>192</v>
      </c>
    </row>
    <row r="157" spans="2:11" x14ac:dyDescent="0.35">
      <c r="C157" s="2" t="s">
        <v>193</v>
      </c>
    </row>
    <row r="158" spans="2:11" ht="30" customHeight="1" x14ac:dyDescent="0.35">
      <c r="C158" s="82" t="s">
        <v>194</v>
      </c>
      <c r="D158" s="83"/>
      <c r="E158" s="83"/>
      <c r="F158" s="83"/>
      <c r="G158" s="83"/>
      <c r="H158" s="83"/>
      <c r="I158" s="83"/>
      <c r="J158" s="83"/>
      <c r="K158" s="83"/>
    </row>
    <row r="159" spans="2:11" x14ac:dyDescent="0.35">
      <c r="C159" s="2" t="s">
        <v>195</v>
      </c>
    </row>
    <row r="161" spans="3:6" x14ac:dyDescent="0.35">
      <c r="C161" s="79" t="s">
        <v>4945</v>
      </c>
      <c r="E161" s="79" t="s">
        <v>4946</v>
      </c>
      <c r="F161" s="80"/>
    </row>
    <row r="162" spans="3:6" x14ac:dyDescent="0.35">
      <c r="E162" s="2" t="s">
        <v>4948</v>
      </c>
    </row>
  </sheetData>
  <mergeCells count="1">
    <mergeCell ref="C158:K158"/>
  </mergeCells>
  <hyperlinks>
    <hyperlink ref="J2" location="'Index'!A1" display="'Index'!A1" xr:uid="{E8893A1C-90F2-445C-8E41-F8DEE15D54A4}"/>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3DA3-C289-4B82-A5AD-053016732976}">
  <sheetPr codeName="Sheet1"/>
  <dimension ref="A1:IV133"/>
  <sheetViews>
    <sheetView showGridLines="0" zoomScale="90" zoomScaleNormal="90" workbookViewId="0">
      <pane ySplit="6" topLeftCell="A12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382</v>
      </c>
      <c r="J2" s="38" t="s">
        <v>4596</v>
      </c>
    </row>
    <row r="3" spans="1:54" ht="16" x14ac:dyDescent="0.4">
      <c r="C3" s="1" t="s">
        <v>28</v>
      </c>
      <c r="D3" s="21" t="s">
        <v>383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11743253</v>
      </c>
      <c r="G10" s="24">
        <v>208190.26</v>
      </c>
      <c r="H10" s="24">
        <v>7.49</v>
      </c>
      <c r="I10" s="31"/>
      <c r="J10" s="31"/>
      <c r="K10" s="35"/>
    </row>
    <row r="11" spans="1:54" x14ac:dyDescent="0.35">
      <c r="B11" s="8" t="s">
        <v>82</v>
      </c>
      <c r="C11" s="57" t="s">
        <v>83</v>
      </c>
      <c r="D11" s="54" t="s">
        <v>84</v>
      </c>
      <c r="E11" s="6" t="s">
        <v>85</v>
      </c>
      <c r="F11" s="19">
        <v>8075148</v>
      </c>
      <c r="G11" s="24">
        <v>98149.39</v>
      </c>
      <c r="H11" s="24">
        <v>3.53</v>
      </c>
      <c r="I11" s="31"/>
      <c r="J11" s="31"/>
      <c r="K11" s="35"/>
    </row>
    <row r="12" spans="1:54" x14ac:dyDescent="0.35">
      <c r="B12" s="8" t="s">
        <v>48</v>
      </c>
      <c r="C12" s="57" t="s">
        <v>49</v>
      </c>
      <c r="D12" s="54" t="s">
        <v>50</v>
      </c>
      <c r="E12" s="6" t="s">
        <v>43</v>
      </c>
      <c r="F12" s="19">
        <v>7416237</v>
      </c>
      <c r="G12" s="24">
        <v>95050.2</v>
      </c>
      <c r="H12" s="24">
        <v>3.42</v>
      </c>
      <c r="I12" s="31"/>
      <c r="J12" s="31"/>
      <c r="K12" s="35"/>
    </row>
    <row r="13" spans="1:54" x14ac:dyDescent="0.35">
      <c r="B13" s="8" t="s">
        <v>268</v>
      </c>
      <c r="C13" s="57" t="s">
        <v>269</v>
      </c>
      <c r="D13" s="54" t="s">
        <v>270</v>
      </c>
      <c r="E13" s="6" t="s">
        <v>246</v>
      </c>
      <c r="F13" s="19">
        <v>5563576</v>
      </c>
      <c r="G13" s="24">
        <v>88335.679999999993</v>
      </c>
      <c r="H13" s="24">
        <v>3.18</v>
      </c>
      <c r="I13" s="31"/>
      <c r="J13" s="31"/>
      <c r="K13" s="35"/>
    </row>
    <row r="14" spans="1:54" x14ac:dyDescent="0.35">
      <c r="B14" s="8" t="s">
        <v>216</v>
      </c>
      <c r="C14" s="57" t="s">
        <v>217</v>
      </c>
      <c r="D14" s="54" t="s">
        <v>218</v>
      </c>
      <c r="E14" s="6" t="s">
        <v>116</v>
      </c>
      <c r="F14" s="19">
        <v>5186766</v>
      </c>
      <c r="G14" s="24">
        <v>77072.75</v>
      </c>
      <c r="H14" s="24">
        <v>2.77</v>
      </c>
      <c r="I14" s="31"/>
      <c r="J14" s="31"/>
      <c r="K14" s="35"/>
    </row>
    <row r="15" spans="1:54" x14ac:dyDescent="0.35">
      <c r="B15" s="8" t="s">
        <v>384</v>
      </c>
      <c r="C15" s="57" t="s">
        <v>385</v>
      </c>
      <c r="D15" s="54" t="s">
        <v>386</v>
      </c>
      <c r="E15" s="6" t="s">
        <v>74</v>
      </c>
      <c r="F15" s="19">
        <v>2515083</v>
      </c>
      <c r="G15" s="24">
        <v>75631.06</v>
      </c>
      <c r="H15" s="24">
        <v>2.72</v>
      </c>
      <c r="I15" s="31"/>
      <c r="J15" s="31"/>
      <c r="K15" s="35"/>
    </row>
    <row r="16" spans="1:54" x14ac:dyDescent="0.35">
      <c r="B16" s="8" t="s">
        <v>68</v>
      </c>
      <c r="C16" s="57" t="s">
        <v>69</v>
      </c>
      <c r="D16" s="54" t="s">
        <v>70</v>
      </c>
      <c r="E16" s="6" t="s">
        <v>43</v>
      </c>
      <c r="F16" s="19">
        <v>9335639</v>
      </c>
      <c r="G16" s="24">
        <v>74213.66</v>
      </c>
      <c r="H16" s="24">
        <v>2.67</v>
      </c>
      <c r="I16" s="31"/>
      <c r="J16" s="31"/>
      <c r="K16" s="35"/>
    </row>
    <row r="17" spans="2:11" x14ac:dyDescent="0.35">
      <c r="B17" s="8" t="s">
        <v>338</v>
      </c>
      <c r="C17" s="57" t="s">
        <v>339</v>
      </c>
      <c r="D17" s="54" t="s">
        <v>340</v>
      </c>
      <c r="E17" s="6" t="s">
        <v>196</v>
      </c>
      <c r="F17" s="19">
        <v>52000000</v>
      </c>
      <c r="G17" s="24">
        <v>71786</v>
      </c>
      <c r="H17" s="24">
        <v>2.58</v>
      </c>
      <c r="I17" s="31"/>
      <c r="J17" s="31"/>
      <c r="K17" s="35"/>
    </row>
    <row r="18" spans="2:11" x14ac:dyDescent="0.35">
      <c r="B18" s="8" t="s">
        <v>247</v>
      </c>
      <c r="C18" s="57" t="s">
        <v>248</v>
      </c>
      <c r="D18" s="54" t="s">
        <v>249</v>
      </c>
      <c r="E18" s="6" t="s">
        <v>96</v>
      </c>
      <c r="F18" s="19">
        <v>14414825</v>
      </c>
      <c r="G18" s="24">
        <v>69717.3</v>
      </c>
      <c r="H18" s="24">
        <v>2.5099999999999998</v>
      </c>
      <c r="I18" s="31"/>
      <c r="J18" s="31"/>
      <c r="K18" s="35"/>
    </row>
    <row r="19" spans="2:11" x14ac:dyDescent="0.35">
      <c r="B19" s="8" t="s">
        <v>387</v>
      </c>
      <c r="C19" s="57" t="s">
        <v>388</v>
      </c>
      <c r="D19" s="54" t="s">
        <v>389</v>
      </c>
      <c r="E19" s="6" t="s">
        <v>47</v>
      </c>
      <c r="F19" s="19">
        <v>3780741</v>
      </c>
      <c r="G19" s="24">
        <v>64507</v>
      </c>
      <c r="H19" s="24">
        <v>2.3199999999999998</v>
      </c>
      <c r="I19" s="31"/>
      <c r="J19" s="31"/>
      <c r="K19" s="35"/>
    </row>
    <row r="20" spans="2:11" x14ac:dyDescent="0.35">
      <c r="B20" s="8" t="s">
        <v>390</v>
      </c>
      <c r="C20" s="57" t="s">
        <v>391</v>
      </c>
      <c r="D20" s="54" t="s">
        <v>392</v>
      </c>
      <c r="E20" s="6" t="s">
        <v>78</v>
      </c>
      <c r="F20" s="19">
        <v>2687887</v>
      </c>
      <c r="G20" s="24">
        <v>63318.55</v>
      </c>
      <c r="H20" s="24">
        <v>2.2799999999999998</v>
      </c>
      <c r="I20" s="31"/>
      <c r="J20" s="31"/>
      <c r="K20" s="35"/>
    </row>
    <row r="21" spans="2:11" x14ac:dyDescent="0.35">
      <c r="B21" s="8" t="s">
        <v>44</v>
      </c>
      <c r="C21" s="57" t="s">
        <v>45</v>
      </c>
      <c r="D21" s="54" t="s">
        <v>46</v>
      </c>
      <c r="E21" s="6" t="s">
        <v>47</v>
      </c>
      <c r="F21" s="19">
        <v>3341001</v>
      </c>
      <c r="G21" s="24">
        <v>62810.82</v>
      </c>
      <c r="H21" s="24">
        <v>2.2599999999999998</v>
      </c>
      <c r="I21" s="31"/>
      <c r="J21" s="31"/>
      <c r="K21" s="35"/>
    </row>
    <row r="22" spans="2:11" x14ac:dyDescent="0.35">
      <c r="B22" s="8" t="s">
        <v>51</v>
      </c>
      <c r="C22" s="57" t="s">
        <v>52</v>
      </c>
      <c r="D22" s="54" t="s">
        <v>53</v>
      </c>
      <c r="E22" s="6" t="s">
        <v>47</v>
      </c>
      <c r="F22" s="19">
        <v>1500000</v>
      </c>
      <c r="G22" s="24">
        <v>61422</v>
      </c>
      <c r="H22" s="24">
        <v>2.21</v>
      </c>
      <c r="I22" s="31"/>
      <c r="J22" s="31"/>
      <c r="K22" s="35"/>
    </row>
    <row r="23" spans="2:11" x14ac:dyDescent="0.35">
      <c r="B23" s="8" t="s">
        <v>393</v>
      </c>
      <c r="C23" s="57" t="s">
        <v>394</v>
      </c>
      <c r="D23" s="54" t="s">
        <v>395</v>
      </c>
      <c r="E23" s="6" t="s">
        <v>74</v>
      </c>
      <c r="F23" s="19">
        <v>7989722</v>
      </c>
      <c r="G23" s="24">
        <v>59135.93</v>
      </c>
      <c r="H23" s="24">
        <v>2.13</v>
      </c>
      <c r="I23" s="31"/>
      <c r="J23" s="31"/>
      <c r="K23" s="35"/>
    </row>
    <row r="24" spans="2:11" x14ac:dyDescent="0.35">
      <c r="B24" s="8" t="s">
        <v>203</v>
      </c>
      <c r="C24" s="57" t="s">
        <v>204</v>
      </c>
      <c r="D24" s="54" t="s">
        <v>205</v>
      </c>
      <c r="E24" s="6" t="s">
        <v>47</v>
      </c>
      <c r="F24" s="19">
        <v>585000</v>
      </c>
      <c r="G24" s="24">
        <v>56528.26</v>
      </c>
      <c r="H24" s="24">
        <v>2.0299999999999998</v>
      </c>
      <c r="I24" s="31"/>
      <c r="J24" s="31"/>
      <c r="K24" s="35"/>
    </row>
    <row r="25" spans="2:11" x14ac:dyDescent="0.35">
      <c r="B25" s="8" t="s">
        <v>164</v>
      </c>
      <c r="C25" s="57" t="s">
        <v>165</v>
      </c>
      <c r="D25" s="54" t="s">
        <v>166</v>
      </c>
      <c r="E25" s="6" t="s">
        <v>120</v>
      </c>
      <c r="F25" s="19">
        <v>1663190</v>
      </c>
      <c r="G25" s="24">
        <v>54452.84</v>
      </c>
      <c r="H25" s="24">
        <v>1.96</v>
      </c>
      <c r="I25" s="31"/>
      <c r="J25" s="31"/>
      <c r="K25" s="35"/>
    </row>
    <row r="26" spans="2:11" x14ac:dyDescent="0.35">
      <c r="B26" s="8" t="s">
        <v>61</v>
      </c>
      <c r="C26" s="57" t="s">
        <v>62</v>
      </c>
      <c r="D26" s="54" t="s">
        <v>63</v>
      </c>
      <c r="E26" s="6" t="s">
        <v>43</v>
      </c>
      <c r="F26" s="19">
        <v>2950000</v>
      </c>
      <c r="G26" s="24">
        <v>52688.480000000003</v>
      </c>
      <c r="H26" s="24">
        <v>1.9</v>
      </c>
      <c r="I26" s="31"/>
      <c r="J26" s="31"/>
      <c r="K26" s="35"/>
    </row>
    <row r="27" spans="2:11" x14ac:dyDescent="0.35">
      <c r="B27" s="8" t="s">
        <v>396</v>
      </c>
      <c r="C27" s="57" t="s">
        <v>397</v>
      </c>
      <c r="D27" s="54" t="s">
        <v>398</v>
      </c>
      <c r="E27" s="6" t="s">
        <v>78</v>
      </c>
      <c r="F27" s="19">
        <v>3403528</v>
      </c>
      <c r="G27" s="24">
        <v>52039.94</v>
      </c>
      <c r="H27" s="24">
        <v>1.87</v>
      </c>
      <c r="I27" s="31"/>
      <c r="J27" s="31"/>
      <c r="K27" s="35"/>
    </row>
    <row r="28" spans="2:11" x14ac:dyDescent="0.35">
      <c r="B28" s="8" t="s">
        <v>399</v>
      </c>
      <c r="C28" s="57" t="s">
        <v>400</v>
      </c>
      <c r="D28" s="54" t="s">
        <v>401</v>
      </c>
      <c r="E28" s="6" t="s">
        <v>143</v>
      </c>
      <c r="F28" s="19">
        <v>7065304</v>
      </c>
      <c r="G28" s="24">
        <v>50859.59</v>
      </c>
      <c r="H28" s="24">
        <v>1.83</v>
      </c>
      <c r="I28" s="31"/>
      <c r="J28" s="31"/>
      <c r="K28" s="35"/>
    </row>
    <row r="29" spans="2:11" x14ac:dyDescent="0.35">
      <c r="B29" s="8" t="s">
        <v>402</v>
      </c>
      <c r="C29" s="57" t="s">
        <v>403</v>
      </c>
      <c r="D29" s="54" t="s">
        <v>404</v>
      </c>
      <c r="E29" s="6" t="s">
        <v>353</v>
      </c>
      <c r="F29" s="19">
        <v>26493555</v>
      </c>
      <c r="G29" s="24">
        <v>50597.39</v>
      </c>
      <c r="H29" s="24">
        <v>1.82</v>
      </c>
      <c r="I29" s="31"/>
      <c r="J29" s="31"/>
      <c r="K29" s="35"/>
    </row>
    <row r="30" spans="2:11" x14ac:dyDescent="0.35">
      <c r="B30" s="8" t="s">
        <v>405</v>
      </c>
      <c r="C30" s="57" t="s">
        <v>406</v>
      </c>
      <c r="D30" s="54" t="s">
        <v>407</v>
      </c>
      <c r="E30" s="6" t="s">
        <v>120</v>
      </c>
      <c r="F30" s="19">
        <v>1484340</v>
      </c>
      <c r="G30" s="24">
        <v>50506.9</v>
      </c>
      <c r="H30" s="24">
        <v>1.82</v>
      </c>
      <c r="I30" s="31"/>
      <c r="J30" s="31"/>
      <c r="K30" s="35"/>
    </row>
    <row r="31" spans="2:11" x14ac:dyDescent="0.35">
      <c r="B31" s="8" t="s">
        <v>344</v>
      </c>
      <c r="C31" s="57" t="s">
        <v>345</v>
      </c>
      <c r="D31" s="54" t="s">
        <v>346</v>
      </c>
      <c r="E31" s="6" t="s">
        <v>47</v>
      </c>
      <c r="F31" s="19">
        <v>16314276</v>
      </c>
      <c r="G31" s="24">
        <v>49244.639999999999</v>
      </c>
      <c r="H31" s="24">
        <v>1.77</v>
      </c>
      <c r="I31" s="31"/>
      <c r="J31" s="31"/>
      <c r="K31" s="35"/>
    </row>
    <row r="32" spans="2:11" x14ac:dyDescent="0.35">
      <c r="B32" s="8" t="s">
        <v>408</v>
      </c>
      <c r="C32" s="57" t="s">
        <v>409</v>
      </c>
      <c r="D32" s="54" t="s">
        <v>410</v>
      </c>
      <c r="E32" s="6" t="s">
        <v>124</v>
      </c>
      <c r="F32" s="19">
        <v>1921616</v>
      </c>
      <c r="G32" s="24">
        <v>48940.68</v>
      </c>
      <c r="H32" s="24">
        <v>1.76</v>
      </c>
      <c r="I32" s="31"/>
      <c r="J32" s="31"/>
      <c r="K32" s="35"/>
    </row>
    <row r="33" spans="2:11" x14ac:dyDescent="0.35">
      <c r="B33" s="8" t="s">
        <v>411</v>
      </c>
      <c r="C33" s="57" t="s">
        <v>412</v>
      </c>
      <c r="D33" s="54" t="s">
        <v>413</v>
      </c>
      <c r="E33" s="6" t="s">
        <v>112</v>
      </c>
      <c r="F33" s="19">
        <v>18249195</v>
      </c>
      <c r="G33" s="24">
        <v>48351.24</v>
      </c>
      <c r="H33" s="24">
        <v>1.74</v>
      </c>
      <c r="I33" s="31"/>
      <c r="J33" s="31"/>
      <c r="K33" s="35"/>
    </row>
    <row r="34" spans="2:11" x14ac:dyDescent="0.35">
      <c r="B34" s="8" t="s">
        <v>58</v>
      </c>
      <c r="C34" s="57" t="s">
        <v>59</v>
      </c>
      <c r="D34" s="54" t="s">
        <v>60</v>
      </c>
      <c r="E34" s="6" t="s">
        <v>43</v>
      </c>
      <c r="F34" s="19">
        <v>4492332</v>
      </c>
      <c r="G34" s="24">
        <v>47829.86</v>
      </c>
      <c r="H34" s="24">
        <v>1.72</v>
      </c>
      <c r="I34" s="31"/>
      <c r="J34" s="31"/>
      <c r="K34" s="35"/>
    </row>
    <row r="35" spans="2:11" x14ac:dyDescent="0.35">
      <c r="B35" s="8" t="s">
        <v>414</v>
      </c>
      <c r="C35" s="57" t="s">
        <v>415</v>
      </c>
      <c r="D35" s="54" t="s">
        <v>416</v>
      </c>
      <c r="E35" s="6" t="s">
        <v>89</v>
      </c>
      <c r="F35" s="19">
        <v>6904842</v>
      </c>
      <c r="G35" s="24">
        <v>45216.36</v>
      </c>
      <c r="H35" s="24">
        <v>1.63</v>
      </c>
      <c r="I35" s="31"/>
      <c r="J35" s="31"/>
      <c r="K35" s="35"/>
    </row>
    <row r="36" spans="2:11" x14ac:dyDescent="0.35">
      <c r="B36" s="8" t="s">
        <v>209</v>
      </c>
      <c r="C36" s="57" t="s">
        <v>210</v>
      </c>
      <c r="D36" s="54" t="s">
        <v>211</v>
      </c>
      <c r="E36" s="6" t="s">
        <v>212</v>
      </c>
      <c r="F36" s="19">
        <v>1014416</v>
      </c>
      <c r="G36" s="24">
        <v>42595.839999999997</v>
      </c>
      <c r="H36" s="24">
        <v>1.53</v>
      </c>
      <c r="I36" s="31"/>
      <c r="J36" s="31"/>
      <c r="K36" s="35"/>
    </row>
    <row r="37" spans="2:11" x14ac:dyDescent="0.35">
      <c r="B37" s="8" t="s">
        <v>417</v>
      </c>
      <c r="C37" s="57" t="s">
        <v>418</v>
      </c>
      <c r="D37" s="54" t="s">
        <v>419</v>
      </c>
      <c r="E37" s="6" t="s">
        <v>85</v>
      </c>
      <c r="F37" s="19">
        <v>13982356</v>
      </c>
      <c r="G37" s="24">
        <v>40891.4</v>
      </c>
      <c r="H37" s="24">
        <v>1.47</v>
      </c>
      <c r="I37" s="31"/>
      <c r="J37" s="31"/>
      <c r="K37" s="35"/>
    </row>
    <row r="38" spans="2:11" x14ac:dyDescent="0.35">
      <c r="B38" s="8" t="s">
        <v>420</v>
      </c>
      <c r="C38" s="57" t="s">
        <v>421</v>
      </c>
      <c r="D38" s="54" t="s">
        <v>422</v>
      </c>
      <c r="E38" s="6" t="s">
        <v>423</v>
      </c>
      <c r="F38" s="19">
        <v>17000000</v>
      </c>
      <c r="G38" s="24">
        <v>40672.5</v>
      </c>
      <c r="H38" s="24">
        <v>1.46</v>
      </c>
      <c r="I38" s="31"/>
      <c r="J38" s="31"/>
      <c r="K38" s="35"/>
    </row>
    <row r="39" spans="2:11" x14ac:dyDescent="0.35">
      <c r="B39" s="8" t="s">
        <v>101</v>
      </c>
      <c r="C39" s="57" t="s">
        <v>102</v>
      </c>
      <c r="D39" s="54" t="s">
        <v>103</v>
      </c>
      <c r="E39" s="6" t="s">
        <v>104</v>
      </c>
      <c r="F39" s="19">
        <v>6700000</v>
      </c>
      <c r="G39" s="24">
        <v>40364.15</v>
      </c>
      <c r="H39" s="24">
        <v>1.45</v>
      </c>
      <c r="I39" s="31"/>
      <c r="J39" s="31"/>
      <c r="K39" s="35"/>
    </row>
    <row r="40" spans="2:11" x14ac:dyDescent="0.35">
      <c r="B40" s="8" t="s">
        <v>54</v>
      </c>
      <c r="C40" s="57" t="s">
        <v>55</v>
      </c>
      <c r="D40" s="54" t="s">
        <v>56</v>
      </c>
      <c r="E40" s="6" t="s">
        <v>57</v>
      </c>
      <c r="F40" s="19">
        <v>1104157</v>
      </c>
      <c r="G40" s="24">
        <v>39834.120000000003</v>
      </c>
      <c r="H40" s="24">
        <v>1.43</v>
      </c>
      <c r="I40" s="31"/>
      <c r="J40" s="31"/>
      <c r="K40" s="35"/>
    </row>
    <row r="41" spans="2:11" x14ac:dyDescent="0.35">
      <c r="B41" s="8" t="s">
        <v>424</v>
      </c>
      <c r="C41" s="57" t="s">
        <v>425</v>
      </c>
      <c r="D41" s="54" t="s">
        <v>426</v>
      </c>
      <c r="E41" s="6" t="s">
        <v>353</v>
      </c>
      <c r="F41" s="19">
        <v>11401921</v>
      </c>
      <c r="G41" s="24">
        <v>39473.449999999997</v>
      </c>
      <c r="H41" s="24">
        <v>1.42</v>
      </c>
      <c r="I41" s="31"/>
      <c r="J41" s="31"/>
      <c r="K41" s="35"/>
    </row>
    <row r="42" spans="2:11" x14ac:dyDescent="0.35">
      <c r="B42" s="8" t="s">
        <v>144</v>
      </c>
      <c r="C42" s="57" t="s">
        <v>145</v>
      </c>
      <c r="D42" s="54" t="s">
        <v>146</v>
      </c>
      <c r="E42" s="6" t="s">
        <v>147</v>
      </c>
      <c r="F42" s="19">
        <v>22000000</v>
      </c>
      <c r="G42" s="24">
        <v>36027.199999999997</v>
      </c>
      <c r="H42" s="24">
        <v>1.3</v>
      </c>
      <c r="I42" s="31"/>
      <c r="J42" s="31"/>
      <c r="K42" s="35"/>
    </row>
    <row r="43" spans="2:11" x14ac:dyDescent="0.35">
      <c r="B43" s="8" t="s">
        <v>427</v>
      </c>
      <c r="C43" s="57" t="s">
        <v>428</v>
      </c>
      <c r="D43" s="54" t="s">
        <v>429</v>
      </c>
      <c r="E43" s="6" t="s">
        <v>200</v>
      </c>
      <c r="F43" s="19">
        <v>6315484</v>
      </c>
      <c r="G43" s="24">
        <v>29272.27</v>
      </c>
      <c r="H43" s="24">
        <v>1.05</v>
      </c>
      <c r="I43" s="31"/>
      <c r="J43" s="31"/>
      <c r="K43" s="35"/>
    </row>
    <row r="44" spans="2:11" x14ac:dyDescent="0.35">
      <c r="B44" s="8" t="s">
        <v>430</v>
      </c>
      <c r="C44" s="57" t="s">
        <v>431</v>
      </c>
      <c r="D44" s="54" t="s">
        <v>432</v>
      </c>
      <c r="E44" s="6" t="s">
        <v>112</v>
      </c>
      <c r="F44" s="19">
        <v>268476</v>
      </c>
      <c r="G44" s="24">
        <v>28437.25</v>
      </c>
      <c r="H44" s="24">
        <v>1.02</v>
      </c>
      <c r="I44" s="31"/>
      <c r="J44" s="31"/>
      <c r="K44" s="35"/>
    </row>
    <row r="45" spans="2:11" x14ac:dyDescent="0.35">
      <c r="B45" s="8" t="s">
        <v>433</v>
      </c>
      <c r="C45" s="57" t="s">
        <v>434</v>
      </c>
      <c r="D45" s="54" t="s">
        <v>435</v>
      </c>
      <c r="E45" s="6" t="s">
        <v>139</v>
      </c>
      <c r="F45" s="19">
        <v>1312719</v>
      </c>
      <c r="G45" s="24">
        <v>27250.73</v>
      </c>
      <c r="H45" s="24">
        <v>0.98</v>
      </c>
      <c r="I45" s="31"/>
      <c r="J45" s="31"/>
      <c r="K45" s="35"/>
    </row>
    <row r="46" spans="2:11" x14ac:dyDescent="0.35">
      <c r="B46" s="8" t="s">
        <v>274</v>
      </c>
      <c r="C46" s="57" t="s">
        <v>275</v>
      </c>
      <c r="D46" s="54" t="s">
        <v>276</v>
      </c>
      <c r="E46" s="6" t="s">
        <v>277</v>
      </c>
      <c r="F46" s="19">
        <v>1219590</v>
      </c>
      <c r="G46" s="24">
        <v>24843.05</v>
      </c>
      <c r="H46" s="24">
        <v>0.89</v>
      </c>
      <c r="I46" s="31"/>
      <c r="J46" s="31"/>
      <c r="K46" s="35"/>
    </row>
    <row r="47" spans="2:11" x14ac:dyDescent="0.35">
      <c r="B47" s="8" t="s">
        <v>436</v>
      </c>
      <c r="C47" s="57" t="s">
        <v>437</v>
      </c>
      <c r="D47" s="54" t="s">
        <v>438</v>
      </c>
      <c r="E47" s="6" t="s">
        <v>120</v>
      </c>
      <c r="F47" s="19">
        <v>1224474</v>
      </c>
      <c r="G47" s="24">
        <v>23508.68</v>
      </c>
      <c r="H47" s="24">
        <v>0.85</v>
      </c>
      <c r="I47" s="31"/>
      <c r="J47" s="31"/>
      <c r="K47" s="35"/>
    </row>
    <row r="48" spans="2:11" x14ac:dyDescent="0.35">
      <c r="B48" s="8" t="s">
        <v>439</v>
      </c>
      <c r="C48" s="57" t="s">
        <v>440</v>
      </c>
      <c r="D48" s="54" t="s">
        <v>441</v>
      </c>
      <c r="E48" s="6" t="s">
        <v>43</v>
      </c>
      <c r="F48" s="19">
        <v>22704882</v>
      </c>
      <c r="G48" s="24">
        <v>23336.080000000002</v>
      </c>
      <c r="H48" s="24">
        <v>0.84</v>
      </c>
      <c r="I48" s="31"/>
      <c r="J48" s="31"/>
      <c r="K48" s="35"/>
    </row>
    <row r="49" spans="2:11" x14ac:dyDescent="0.35">
      <c r="B49" s="8" t="s">
        <v>278</v>
      </c>
      <c r="C49" s="57" t="s">
        <v>279</v>
      </c>
      <c r="D49" s="54" t="s">
        <v>280</v>
      </c>
      <c r="E49" s="6" t="s">
        <v>163</v>
      </c>
      <c r="F49" s="19">
        <v>2000000</v>
      </c>
      <c r="G49" s="24">
        <v>21641</v>
      </c>
      <c r="H49" s="24">
        <v>0.78</v>
      </c>
      <c r="I49" s="31"/>
      <c r="J49" s="31"/>
      <c r="K49" s="35"/>
    </row>
    <row r="50" spans="2:11" x14ac:dyDescent="0.35">
      <c r="B50" s="8" t="s">
        <v>125</v>
      </c>
      <c r="C50" s="57" t="s">
        <v>126</v>
      </c>
      <c r="D50" s="54" t="s">
        <v>127</v>
      </c>
      <c r="E50" s="6" t="s">
        <v>128</v>
      </c>
      <c r="F50" s="19">
        <v>3000000</v>
      </c>
      <c r="G50" s="24">
        <v>21543</v>
      </c>
      <c r="H50" s="24">
        <v>0.78</v>
      </c>
      <c r="I50" s="31"/>
      <c r="J50" s="31"/>
      <c r="K50" s="35"/>
    </row>
    <row r="51" spans="2:11" x14ac:dyDescent="0.35">
      <c r="B51" s="8" t="s">
        <v>442</v>
      </c>
      <c r="C51" s="57" t="s">
        <v>443</v>
      </c>
      <c r="D51" s="54" t="s">
        <v>444</v>
      </c>
      <c r="E51" s="6" t="s">
        <v>89</v>
      </c>
      <c r="F51" s="19">
        <v>2347834</v>
      </c>
      <c r="G51" s="24">
        <v>20942.68</v>
      </c>
      <c r="H51" s="24">
        <v>0.75</v>
      </c>
      <c r="I51" s="31"/>
      <c r="J51" s="31"/>
      <c r="K51" s="35"/>
    </row>
    <row r="52" spans="2:11" x14ac:dyDescent="0.35">
      <c r="B52" s="8" t="s">
        <v>293</v>
      </c>
      <c r="C52" s="57" t="s">
        <v>294</v>
      </c>
      <c r="D52" s="54" t="s">
        <v>295</v>
      </c>
      <c r="E52" s="6" t="s">
        <v>198</v>
      </c>
      <c r="F52" s="19">
        <v>6043971</v>
      </c>
      <c r="G52" s="24">
        <v>20921.21</v>
      </c>
      <c r="H52" s="24">
        <v>0.75</v>
      </c>
      <c r="I52" s="31"/>
      <c r="J52" s="31"/>
      <c r="K52" s="35"/>
    </row>
    <row r="53" spans="2:11" x14ac:dyDescent="0.35">
      <c r="B53" s="8" t="s">
        <v>445</v>
      </c>
      <c r="C53" s="57" t="s">
        <v>446</v>
      </c>
      <c r="D53" s="54" t="s">
        <v>447</v>
      </c>
      <c r="E53" s="6" t="s">
        <v>147</v>
      </c>
      <c r="F53" s="19">
        <v>3648566</v>
      </c>
      <c r="G53" s="24">
        <v>19735.09</v>
      </c>
      <c r="H53" s="24">
        <v>0.71</v>
      </c>
      <c r="I53" s="31"/>
      <c r="J53" s="31"/>
      <c r="K53" s="35"/>
    </row>
    <row r="54" spans="2:11" x14ac:dyDescent="0.35">
      <c r="B54" s="8" t="s">
        <v>448</v>
      </c>
      <c r="C54" s="57" t="s">
        <v>449</v>
      </c>
      <c r="D54" s="54" t="s">
        <v>450</v>
      </c>
      <c r="E54" s="6" t="s">
        <v>451</v>
      </c>
      <c r="F54" s="19">
        <v>6654179</v>
      </c>
      <c r="G54" s="24">
        <v>19696.37</v>
      </c>
      <c r="H54" s="24">
        <v>0.71</v>
      </c>
      <c r="I54" s="31"/>
      <c r="J54" s="31"/>
      <c r="K54" s="35"/>
    </row>
    <row r="55" spans="2:11" x14ac:dyDescent="0.35">
      <c r="B55" s="8" t="s">
        <v>452</v>
      </c>
      <c r="C55" s="57" t="s">
        <v>453</v>
      </c>
      <c r="D55" s="54" t="s">
        <v>454</v>
      </c>
      <c r="E55" s="6" t="s">
        <v>43</v>
      </c>
      <c r="F55" s="19">
        <v>30472693</v>
      </c>
      <c r="G55" s="24">
        <v>19508.62</v>
      </c>
      <c r="H55" s="24">
        <v>0.7</v>
      </c>
      <c r="I55" s="31"/>
      <c r="J55" s="31"/>
      <c r="K55" s="35"/>
    </row>
    <row r="56" spans="2:11" x14ac:dyDescent="0.35">
      <c r="B56" s="8" t="s">
        <v>455</v>
      </c>
      <c r="C56" s="57" t="s">
        <v>456</v>
      </c>
      <c r="D56" s="54" t="s">
        <v>457</v>
      </c>
      <c r="E56" s="6" t="s">
        <v>67</v>
      </c>
      <c r="F56" s="19">
        <v>11430394</v>
      </c>
      <c r="G56" s="24">
        <v>19436.240000000002</v>
      </c>
      <c r="H56" s="24">
        <v>0.7</v>
      </c>
      <c r="I56" s="31"/>
      <c r="J56" s="31"/>
      <c r="K56" s="35"/>
    </row>
    <row r="57" spans="2:11" x14ac:dyDescent="0.35">
      <c r="B57" s="8" t="s">
        <v>458</v>
      </c>
      <c r="C57" s="57" t="s">
        <v>459</v>
      </c>
      <c r="D57" s="54" t="s">
        <v>460</v>
      </c>
      <c r="E57" s="6" t="s">
        <v>312</v>
      </c>
      <c r="F57" s="19">
        <v>3714431</v>
      </c>
      <c r="G57" s="24">
        <v>18577.73</v>
      </c>
      <c r="H57" s="24">
        <v>0.67</v>
      </c>
      <c r="I57" s="31"/>
      <c r="J57" s="31"/>
      <c r="K57" s="35"/>
    </row>
    <row r="58" spans="2:11" x14ac:dyDescent="0.35">
      <c r="B58" s="8" t="s">
        <v>461</v>
      </c>
      <c r="C58" s="57" t="s">
        <v>462</v>
      </c>
      <c r="D58" s="54" t="s">
        <v>463</v>
      </c>
      <c r="E58" s="6" t="s">
        <v>78</v>
      </c>
      <c r="F58" s="19">
        <v>954673</v>
      </c>
      <c r="G58" s="24">
        <v>18008.47</v>
      </c>
      <c r="H58" s="24">
        <v>0.65</v>
      </c>
      <c r="I58" s="31"/>
      <c r="J58" s="31"/>
      <c r="K58" s="35"/>
    </row>
    <row r="59" spans="2:11" x14ac:dyDescent="0.35">
      <c r="B59" s="8" t="s">
        <v>129</v>
      </c>
      <c r="C59" s="57" t="s">
        <v>130</v>
      </c>
      <c r="D59" s="54" t="s">
        <v>131</v>
      </c>
      <c r="E59" s="6" t="s">
        <v>132</v>
      </c>
      <c r="F59" s="19">
        <v>1397320</v>
      </c>
      <c r="G59" s="24">
        <v>16194.24</v>
      </c>
      <c r="H59" s="24">
        <v>0.57999999999999996</v>
      </c>
      <c r="I59" s="31"/>
      <c r="J59" s="31"/>
      <c r="K59" s="35"/>
    </row>
    <row r="60" spans="2:11" x14ac:dyDescent="0.35">
      <c r="B60" s="8" t="s">
        <v>464</v>
      </c>
      <c r="C60" s="57" t="s">
        <v>465</v>
      </c>
      <c r="D60" s="54" t="s">
        <v>466</v>
      </c>
      <c r="E60" s="6" t="s">
        <v>147</v>
      </c>
      <c r="F60" s="19">
        <v>1723010</v>
      </c>
      <c r="G60" s="24">
        <v>14315.63</v>
      </c>
      <c r="H60" s="24">
        <v>0.52</v>
      </c>
      <c r="I60" s="31"/>
      <c r="J60" s="31"/>
      <c r="K60" s="35"/>
    </row>
    <row r="61" spans="2:11" x14ac:dyDescent="0.35">
      <c r="B61" s="8" t="s">
        <v>234</v>
      </c>
      <c r="C61" s="57" t="s">
        <v>235</v>
      </c>
      <c r="D61" s="54" t="s">
        <v>236</v>
      </c>
      <c r="E61" s="6" t="s">
        <v>67</v>
      </c>
      <c r="F61" s="19">
        <v>50416</v>
      </c>
      <c r="G61" s="24">
        <v>12953.99</v>
      </c>
      <c r="H61" s="24">
        <v>0.47</v>
      </c>
      <c r="I61" s="31"/>
      <c r="J61" s="31"/>
      <c r="K61" s="35"/>
    </row>
    <row r="62" spans="2:11" x14ac:dyDescent="0.35">
      <c r="B62" s="8" t="s">
        <v>467</v>
      </c>
      <c r="C62" s="57" t="s">
        <v>468</v>
      </c>
      <c r="D62" s="54" t="s">
        <v>469</v>
      </c>
      <c r="E62" s="6" t="s">
        <v>67</v>
      </c>
      <c r="F62" s="19">
        <v>5290496</v>
      </c>
      <c r="G62" s="24">
        <v>10994.18</v>
      </c>
      <c r="H62" s="24">
        <v>0.4</v>
      </c>
      <c r="I62" s="31"/>
      <c r="J62" s="31"/>
      <c r="K62" s="35"/>
    </row>
    <row r="63" spans="2:11" x14ac:dyDescent="0.35">
      <c r="B63" s="8" t="s">
        <v>284</v>
      </c>
      <c r="C63" s="57" t="s">
        <v>285</v>
      </c>
      <c r="D63" s="54" t="s">
        <v>286</v>
      </c>
      <c r="E63" s="6" t="s">
        <v>67</v>
      </c>
      <c r="F63" s="19">
        <v>507752</v>
      </c>
      <c r="G63" s="24">
        <v>10421.61</v>
      </c>
      <c r="H63" s="24">
        <v>0.37</v>
      </c>
      <c r="I63" s="31"/>
      <c r="J63" s="31"/>
      <c r="K63" s="35"/>
    </row>
    <row r="64" spans="2:11" x14ac:dyDescent="0.35">
      <c r="B64" s="8" t="s">
        <v>470</v>
      </c>
      <c r="C64" s="57" t="s">
        <v>471</v>
      </c>
      <c r="D64" s="54" t="s">
        <v>472</v>
      </c>
      <c r="E64" s="6" t="s">
        <v>78</v>
      </c>
      <c r="F64" s="19">
        <v>147988</v>
      </c>
      <c r="G64" s="24">
        <v>9060.7900000000009</v>
      </c>
      <c r="H64" s="24">
        <v>0.33</v>
      </c>
      <c r="I64" s="31"/>
      <c r="J64" s="31"/>
      <c r="K64" s="35"/>
    </row>
    <row r="65" spans="2:11" x14ac:dyDescent="0.35">
      <c r="B65" s="8" t="s">
        <v>341</v>
      </c>
      <c r="C65" s="57" t="s">
        <v>342</v>
      </c>
      <c r="D65" s="54" t="s">
        <v>343</v>
      </c>
      <c r="E65" s="6" t="s">
        <v>132</v>
      </c>
      <c r="F65" s="19">
        <v>881262</v>
      </c>
      <c r="G65" s="24">
        <v>8738.15</v>
      </c>
      <c r="H65" s="24">
        <v>0.31</v>
      </c>
      <c r="I65" s="31"/>
      <c r="J65" s="31"/>
      <c r="K65" s="35"/>
    </row>
    <row r="66" spans="2:11" x14ac:dyDescent="0.35">
      <c r="B66" s="8" t="s">
        <v>473</v>
      </c>
      <c r="C66" s="57" t="s">
        <v>474</v>
      </c>
      <c r="D66" s="54" t="s">
        <v>475</v>
      </c>
      <c r="E66" s="6" t="s">
        <v>78</v>
      </c>
      <c r="F66" s="19">
        <v>147988</v>
      </c>
      <c r="G66" s="24">
        <v>7291.96</v>
      </c>
      <c r="H66" s="24">
        <v>0.26</v>
      </c>
      <c r="I66" s="31"/>
      <c r="J66" s="31"/>
      <c r="K66" s="35"/>
    </row>
    <row r="67" spans="2:11" x14ac:dyDescent="0.35">
      <c r="B67" s="8" t="s">
        <v>117</v>
      </c>
      <c r="C67" s="57" t="s">
        <v>118</v>
      </c>
      <c r="D67" s="54" t="s">
        <v>119</v>
      </c>
      <c r="E67" s="6" t="s">
        <v>120</v>
      </c>
      <c r="F67" s="19">
        <v>162028</v>
      </c>
      <c r="G67" s="24">
        <v>5058.1899999999996</v>
      </c>
      <c r="H67" s="24">
        <v>0.18</v>
      </c>
      <c r="I67" s="31"/>
      <c r="J67" s="31"/>
      <c r="K67" s="35"/>
    </row>
    <row r="68" spans="2:11" x14ac:dyDescent="0.35">
      <c r="B68" s="8" t="s">
        <v>79</v>
      </c>
      <c r="C68" s="57" t="s">
        <v>80</v>
      </c>
      <c r="D68" s="54" t="s">
        <v>81</v>
      </c>
      <c r="E68" s="6" t="s">
        <v>47</v>
      </c>
      <c r="F68" s="19">
        <v>14800</v>
      </c>
      <c r="G68" s="24">
        <v>826.71</v>
      </c>
      <c r="H68" s="24">
        <v>0.03</v>
      </c>
      <c r="I68" s="31"/>
      <c r="J68" s="31"/>
      <c r="K68" s="35"/>
    </row>
    <row r="69" spans="2:11" x14ac:dyDescent="0.35">
      <c r="B69" s="8" t="s">
        <v>372</v>
      </c>
      <c r="C69" s="57" t="s">
        <v>373</v>
      </c>
      <c r="D69" s="54" t="s">
        <v>374</v>
      </c>
      <c r="E69" s="6" t="s">
        <v>277</v>
      </c>
      <c r="F69" s="19">
        <v>1035288</v>
      </c>
      <c r="G69" s="61">
        <v>0</v>
      </c>
      <c r="H69" s="24" t="s">
        <v>4861</v>
      </c>
      <c r="I69" s="31"/>
      <c r="J69" s="31"/>
      <c r="K69" s="35" t="s">
        <v>4900</v>
      </c>
    </row>
    <row r="70" spans="2:11" x14ac:dyDescent="0.35">
      <c r="C70" s="58" t="s">
        <v>171</v>
      </c>
      <c r="D70" s="54"/>
      <c r="E70" s="6"/>
      <c r="F70" s="19"/>
      <c r="G70" s="25">
        <v>2508969.36</v>
      </c>
      <c r="H70" s="25">
        <v>90.26</v>
      </c>
      <c r="I70" s="31"/>
      <c r="J70" s="31"/>
      <c r="K70" s="35"/>
    </row>
    <row r="71" spans="2:11" x14ac:dyDescent="0.35">
      <c r="C71" s="57"/>
      <c r="D71" s="54"/>
      <c r="E71" s="6"/>
      <c r="F71" s="19"/>
      <c r="G71" s="24"/>
      <c r="H71" s="24"/>
      <c r="I71" s="31"/>
      <c r="J71" s="31"/>
      <c r="K71" s="35"/>
    </row>
    <row r="72" spans="2:11" x14ac:dyDescent="0.35">
      <c r="C72" s="58" t="s">
        <v>3</v>
      </c>
      <c r="D72" s="54"/>
      <c r="E72" s="6"/>
      <c r="F72" s="19"/>
      <c r="G72" s="24" t="s">
        <v>2</v>
      </c>
      <c r="H72" s="24" t="s">
        <v>2</v>
      </c>
      <c r="I72" s="31"/>
      <c r="J72" s="31"/>
      <c r="K72" s="35"/>
    </row>
    <row r="73" spans="2:11" x14ac:dyDescent="0.35">
      <c r="C73" s="57"/>
      <c r="D73" s="54"/>
      <c r="E73" s="6"/>
      <c r="F73" s="19"/>
      <c r="G73" s="24"/>
      <c r="H73" s="24"/>
      <c r="I73" s="31"/>
      <c r="J73" s="31"/>
      <c r="K73" s="35"/>
    </row>
    <row r="74" spans="2:11" x14ac:dyDescent="0.35">
      <c r="C74" s="58" t="s">
        <v>4</v>
      </c>
      <c r="D74" s="54"/>
      <c r="E74" s="6"/>
      <c r="F74" s="19"/>
      <c r="G74" s="24" t="s">
        <v>2</v>
      </c>
      <c r="H74" s="24" t="s">
        <v>2</v>
      </c>
      <c r="I74" s="31"/>
      <c r="J74" s="31"/>
      <c r="K74" s="35"/>
    </row>
    <row r="75" spans="2:11" x14ac:dyDescent="0.35">
      <c r="C75" s="57"/>
      <c r="D75" s="54"/>
      <c r="E75" s="6"/>
      <c r="F75" s="19"/>
      <c r="G75" s="24"/>
      <c r="H75" s="24"/>
      <c r="I75" s="31"/>
      <c r="J75" s="31"/>
      <c r="K75" s="35"/>
    </row>
    <row r="76" spans="2:11" x14ac:dyDescent="0.35">
      <c r="C76" s="58" t="s">
        <v>5</v>
      </c>
      <c r="D76" s="54"/>
      <c r="E76" s="6"/>
      <c r="F76" s="19"/>
      <c r="G76" s="24"/>
      <c r="H76" s="24"/>
      <c r="I76" s="31"/>
      <c r="J76" s="31"/>
      <c r="K76" s="35"/>
    </row>
    <row r="77" spans="2:11" x14ac:dyDescent="0.35">
      <c r="C77" s="57"/>
      <c r="D77" s="54"/>
      <c r="E77" s="6"/>
      <c r="F77" s="19"/>
      <c r="G77" s="24"/>
      <c r="H77" s="24"/>
      <c r="I77" s="31"/>
      <c r="J77" s="31"/>
      <c r="K77" s="35"/>
    </row>
    <row r="78" spans="2:11" x14ac:dyDescent="0.35">
      <c r="C78" s="58" t="s">
        <v>6</v>
      </c>
      <c r="D78" s="54"/>
      <c r="E78" s="6"/>
      <c r="F78" s="19"/>
      <c r="G78" s="24" t="s">
        <v>2</v>
      </c>
      <c r="H78" s="24" t="s">
        <v>2</v>
      </c>
      <c r="I78" s="31"/>
      <c r="J78" s="31"/>
      <c r="K78" s="35"/>
    </row>
    <row r="79" spans="2:11" x14ac:dyDescent="0.35">
      <c r="C79" s="57"/>
      <c r="D79" s="54"/>
      <c r="E79" s="6"/>
      <c r="F79" s="19"/>
      <c r="G79" s="24"/>
      <c r="H79" s="24"/>
      <c r="I79" s="31"/>
      <c r="J79" s="31"/>
      <c r="K79" s="35"/>
    </row>
    <row r="80" spans="2:11" x14ac:dyDescent="0.35">
      <c r="C80" s="58" t="s">
        <v>7</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8</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9</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10</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A88" s="10"/>
      <c r="B88" s="28"/>
      <c r="C88" s="58" t="s">
        <v>11</v>
      </c>
      <c r="D88" s="54"/>
      <c r="E88" s="6"/>
      <c r="F88" s="19"/>
      <c r="G88" s="24"/>
      <c r="H88" s="24"/>
      <c r="I88" s="31"/>
      <c r="J88" s="31"/>
      <c r="K88" s="35"/>
    </row>
    <row r="89" spans="1:11" x14ac:dyDescent="0.35">
      <c r="A89" s="28"/>
      <c r="B89" s="28"/>
      <c r="C89" s="58" t="s">
        <v>13</v>
      </c>
      <c r="D89" s="54"/>
      <c r="E89" s="6"/>
      <c r="F89" s="19"/>
      <c r="G89" s="24" t="s">
        <v>2</v>
      </c>
      <c r="H89" s="24" t="s">
        <v>2</v>
      </c>
      <c r="I89" s="31"/>
      <c r="J89" s="31"/>
      <c r="K89" s="35"/>
    </row>
    <row r="90" spans="1:11" x14ac:dyDescent="0.35">
      <c r="A90" s="28"/>
      <c r="B90" s="28"/>
      <c r="C90" s="58"/>
      <c r="D90" s="54"/>
      <c r="E90" s="6"/>
      <c r="F90" s="19"/>
      <c r="G90" s="24"/>
      <c r="H90" s="24"/>
      <c r="I90" s="31"/>
      <c r="J90" s="31"/>
      <c r="K90" s="35"/>
    </row>
    <row r="91" spans="1:11" x14ac:dyDescent="0.35">
      <c r="A91" s="28"/>
      <c r="B91" s="28"/>
      <c r="C91" s="58" t="s">
        <v>14</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C93" s="59" t="s">
        <v>15</v>
      </c>
      <c r="D93" s="54"/>
      <c r="E93" s="6"/>
      <c r="F93" s="19"/>
      <c r="G93" s="24"/>
      <c r="H93" s="24"/>
      <c r="I93" s="31"/>
      <c r="J93" s="31"/>
      <c r="K93" s="35"/>
    </row>
    <row r="94" spans="1:11" x14ac:dyDescent="0.35">
      <c r="B94" s="8" t="s">
        <v>182</v>
      </c>
      <c r="C94" s="57" t="s">
        <v>183</v>
      </c>
      <c r="D94" s="54" t="s">
        <v>184</v>
      </c>
      <c r="E94" s="6" t="s">
        <v>185</v>
      </c>
      <c r="F94" s="19">
        <v>4000000</v>
      </c>
      <c r="G94" s="24">
        <v>3889.66</v>
      </c>
      <c r="H94" s="24">
        <v>0.14000000000000001</v>
      </c>
      <c r="I94" s="31">
        <v>6.6801000000000004</v>
      </c>
      <c r="J94" s="31"/>
      <c r="K94" s="35"/>
    </row>
    <row r="95" spans="1:11" x14ac:dyDescent="0.35">
      <c r="C95" s="58" t="s">
        <v>171</v>
      </c>
      <c r="D95" s="54"/>
      <c r="E95" s="6"/>
      <c r="F95" s="19"/>
      <c r="G95" s="25">
        <v>3889.66</v>
      </c>
      <c r="H95" s="25">
        <v>0.14000000000000001</v>
      </c>
      <c r="I95" s="31"/>
      <c r="J95" s="31"/>
      <c r="K95" s="35"/>
    </row>
    <row r="96" spans="1:11" x14ac:dyDescent="0.35">
      <c r="C96" s="57"/>
      <c r="D96" s="54"/>
      <c r="E96" s="6"/>
      <c r="F96" s="19"/>
      <c r="G96" s="24"/>
      <c r="H96" s="24"/>
      <c r="I96" s="31"/>
      <c r="J96" s="31"/>
      <c r="K96" s="35"/>
    </row>
    <row r="97" spans="1:11" x14ac:dyDescent="0.35">
      <c r="C97" s="58" t="s">
        <v>16</v>
      </c>
      <c r="D97" s="54"/>
      <c r="E97" s="6"/>
      <c r="F97" s="19"/>
      <c r="G97" s="24" t="s">
        <v>2</v>
      </c>
      <c r="H97" s="24" t="s">
        <v>2</v>
      </c>
      <c r="I97" s="31"/>
      <c r="J97" s="31"/>
      <c r="K97" s="35"/>
    </row>
    <row r="98" spans="1:11" x14ac:dyDescent="0.35">
      <c r="C98" s="57"/>
      <c r="D98" s="54"/>
      <c r="E98" s="6"/>
      <c r="F98" s="19"/>
      <c r="G98" s="24"/>
      <c r="H98" s="24"/>
      <c r="I98" s="31"/>
      <c r="J98" s="31"/>
      <c r="K98" s="35"/>
    </row>
    <row r="99" spans="1:11" x14ac:dyDescent="0.35">
      <c r="C99" s="58" t="s">
        <v>17</v>
      </c>
      <c r="D99" s="54"/>
      <c r="E99" s="6"/>
      <c r="F99" s="19"/>
      <c r="G99" s="24" t="s">
        <v>2</v>
      </c>
      <c r="H99" s="24" t="s">
        <v>2</v>
      </c>
      <c r="I99" s="31"/>
      <c r="J99" s="31"/>
      <c r="K99" s="35"/>
    </row>
    <row r="100" spans="1:11" x14ac:dyDescent="0.35">
      <c r="C100" s="57"/>
      <c r="D100" s="54"/>
      <c r="E100" s="6"/>
      <c r="F100" s="19"/>
      <c r="G100" s="24"/>
      <c r="H100" s="24"/>
      <c r="I100" s="31"/>
      <c r="J100" s="31"/>
      <c r="K100" s="35"/>
    </row>
    <row r="101" spans="1:11" x14ac:dyDescent="0.35">
      <c r="A101" s="10"/>
      <c r="B101" s="28"/>
      <c r="C101" s="58" t="s">
        <v>18</v>
      </c>
      <c r="D101" s="54"/>
      <c r="E101" s="6"/>
      <c r="F101" s="19"/>
      <c r="G101" s="24"/>
      <c r="H101" s="24"/>
      <c r="I101" s="31"/>
      <c r="J101" s="31"/>
      <c r="K101" s="35"/>
    </row>
    <row r="102" spans="1:11" x14ac:dyDescent="0.35">
      <c r="A102" s="28"/>
      <c r="B102" s="28"/>
      <c r="C102" s="58" t="s">
        <v>19</v>
      </c>
      <c r="D102" s="54"/>
      <c r="E102" s="6"/>
      <c r="F102" s="19"/>
      <c r="G102" s="24" t="s">
        <v>2</v>
      </c>
      <c r="H102" s="24" t="s">
        <v>2</v>
      </c>
      <c r="I102" s="31"/>
      <c r="J102" s="31"/>
      <c r="K102" s="35"/>
    </row>
    <row r="103" spans="1:11" x14ac:dyDescent="0.35">
      <c r="A103" s="28"/>
      <c r="B103" s="28"/>
      <c r="C103" s="58"/>
      <c r="D103" s="54"/>
      <c r="E103" s="6"/>
      <c r="F103" s="19"/>
      <c r="G103" s="24"/>
      <c r="H103" s="24"/>
      <c r="I103" s="31"/>
      <c r="J103" s="31"/>
      <c r="K103" s="35"/>
    </row>
    <row r="104" spans="1:11" x14ac:dyDescent="0.35">
      <c r="A104" s="28"/>
      <c r="B104" s="28"/>
      <c r="C104" s="58" t="s">
        <v>20</v>
      </c>
      <c r="D104" s="54"/>
      <c r="E104" s="6"/>
      <c r="F104" s="19"/>
      <c r="G104" s="24" t="s">
        <v>2</v>
      </c>
      <c r="H104" s="24" t="s">
        <v>2</v>
      </c>
      <c r="I104" s="31"/>
      <c r="J104" s="31"/>
      <c r="K104" s="35"/>
    </row>
    <row r="105" spans="1:11" x14ac:dyDescent="0.35">
      <c r="A105" s="28"/>
      <c r="B105" s="28"/>
      <c r="C105" s="58"/>
      <c r="D105" s="54"/>
      <c r="E105" s="6"/>
      <c r="F105" s="19"/>
      <c r="G105" s="24"/>
      <c r="H105" s="24"/>
      <c r="I105" s="31"/>
      <c r="J105" s="31"/>
      <c r="K105" s="35"/>
    </row>
    <row r="106" spans="1:11" x14ac:dyDescent="0.35">
      <c r="A106" s="28"/>
      <c r="B106" s="28"/>
      <c r="C106" s="58" t="s">
        <v>21</v>
      </c>
      <c r="D106" s="54"/>
      <c r="E106" s="6"/>
      <c r="F106" s="19"/>
      <c r="G106" s="24" t="s">
        <v>2</v>
      </c>
      <c r="H106" s="24" t="s">
        <v>2</v>
      </c>
      <c r="I106" s="31"/>
      <c r="J106" s="31"/>
      <c r="K106" s="35"/>
    </row>
    <row r="107" spans="1:11" x14ac:dyDescent="0.35">
      <c r="A107" s="28"/>
      <c r="B107" s="28"/>
      <c r="C107" s="58"/>
      <c r="D107" s="54"/>
      <c r="E107" s="6"/>
      <c r="F107" s="19"/>
      <c r="G107" s="24"/>
      <c r="H107" s="24"/>
      <c r="I107" s="31"/>
      <c r="J107" s="31"/>
      <c r="K107" s="35"/>
    </row>
    <row r="108" spans="1:11" x14ac:dyDescent="0.35">
      <c r="A108" s="28"/>
      <c r="B108" s="28"/>
      <c r="C108" s="58" t="s">
        <v>22</v>
      </c>
      <c r="D108" s="54"/>
      <c r="E108" s="6"/>
      <c r="F108" s="19"/>
      <c r="G108" s="24" t="s">
        <v>2</v>
      </c>
      <c r="H108" s="24" t="s">
        <v>2</v>
      </c>
      <c r="I108" s="31"/>
      <c r="J108" s="31"/>
      <c r="K108" s="35"/>
    </row>
    <row r="109" spans="1:11" x14ac:dyDescent="0.35">
      <c r="A109" s="28"/>
      <c r="B109" s="28"/>
      <c r="C109" s="58"/>
      <c r="D109" s="54"/>
      <c r="E109" s="6"/>
      <c r="F109" s="19"/>
      <c r="G109" s="24"/>
      <c r="H109" s="24"/>
      <c r="I109" s="31"/>
      <c r="J109" s="31"/>
      <c r="K109" s="35"/>
    </row>
    <row r="110" spans="1:11" x14ac:dyDescent="0.35">
      <c r="A110" s="28"/>
      <c r="B110" s="28"/>
      <c r="C110" s="58" t="s">
        <v>23</v>
      </c>
      <c r="D110" s="54"/>
      <c r="E110" s="6"/>
      <c r="F110" s="19"/>
      <c r="G110" s="24" t="s">
        <v>2</v>
      </c>
      <c r="H110" s="24" t="s">
        <v>2</v>
      </c>
      <c r="I110" s="31"/>
      <c r="J110" s="31"/>
      <c r="K110" s="35"/>
    </row>
    <row r="111" spans="1:11" x14ac:dyDescent="0.35">
      <c r="A111" s="28"/>
      <c r="B111" s="28"/>
      <c r="C111" s="58"/>
      <c r="D111" s="54"/>
      <c r="E111" s="6"/>
      <c r="F111" s="19"/>
      <c r="G111" s="24"/>
      <c r="H111" s="24"/>
      <c r="I111" s="31"/>
      <c r="J111" s="31"/>
      <c r="K111" s="35"/>
    </row>
    <row r="112" spans="1:11" x14ac:dyDescent="0.35">
      <c r="C112" s="59" t="s">
        <v>24</v>
      </c>
      <c r="D112" s="54"/>
      <c r="E112" s="6"/>
      <c r="F112" s="19"/>
      <c r="G112" s="24"/>
      <c r="H112" s="24"/>
      <c r="I112" s="31"/>
      <c r="J112" s="31"/>
      <c r="K112" s="35"/>
    </row>
    <row r="113" spans="1:54" x14ac:dyDescent="0.35">
      <c r="B113" s="8" t="s">
        <v>186</v>
      </c>
      <c r="C113" s="57" t="s">
        <v>187</v>
      </c>
      <c r="D113" s="54"/>
      <c r="E113" s="6"/>
      <c r="F113" s="19"/>
      <c r="G113" s="24">
        <v>223858.82</v>
      </c>
      <c r="H113" s="24">
        <v>8.06</v>
      </c>
      <c r="I113" s="31"/>
      <c r="J113" s="31"/>
      <c r="K113" s="35"/>
    </row>
    <row r="114" spans="1:54" x14ac:dyDescent="0.35">
      <c r="B114" s="8" t="s">
        <v>476</v>
      </c>
      <c r="C114" s="57" t="s">
        <v>477</v>
      </c>
      <c r="D114" s="54"/>
      <c r="E114" s="6"/>
      <c r="F114" s="19"/>
      <c r="G114" s="24">
        <v>49999.87</v>
      </c>
      <c r="H114" s="24">
        <v>1.8</v>
      </c>
      <c r="I114" s="31"/>
      <c r="J114" s="31"/>
      <c r="K114" s="35"/>
    </row>
    <row r="115" spans="1:54" x14ac:dyDescent="0.35">
      <c r="C115" s="58" t="s">
        <v>171</v>
      </c>
      <c r="D115" s="54"/>
      <c r="E115" s="6"/>
      <c r="F115" s="19"/>
      <c r="G115" s="25">
        <v>273858.69</v>
      </c>
      <c r="H115" s="25">
        <v>9.86</v>
      </c>
      <c r="I115" s="31"/>
      <c r="J115" s="31"/>
      <c r="K115" s="35"/>
    </row>
    <row r="116" spans="1:54" x14ac:dyDescent="0.35">
      <c r="C116" s="57"/>
      <c r="D116" s="54"/>
      <c r="E116" s="6"/>
      <c r="F116" s="19"/>
      <c r="G116" s="24"/>
      <c r="H116" s="24"/>
      <c r="I116" s="31"/>
      <c r="J116" s="31"/>
      <c r="K116" s="35"/>
    </row>
    <row r="117" spans="1:54" x14ac:dyDescent="0.35">
      <c r="A117" s="10"/>
      <c r="B117" s="28"/>
      <c r="C117" s="58" t="s">
        <v>25</v>
      </c>
      <c r="D117" s="54"/>
      <c r="E117" s="6"/>
      <c r="F117" s="19"/>
      <c r="G117" s="24"/>
      <c r="H117" s="24"/>
      <c r="I117" s="31"/>
      <c r="J117" s="31"/>
      <c r="K117" s="35"/>
    </row>
    <row r="118" spans="1:54" s="2" customFormat="1" ht="13.5" x14ac:dyDescent="0.35">
      <c r="A118" s="28"/>
      <c r="B118" s="28"/>
      <c r="C118" s="57" t="s">
        <v>4860</v>
      </c>
      <c r="D118" s="54"/>
      <c r="E118" s="6"/>
      <c r="F118" s="19"/>
      <c r="G118" s="24" t="s">
        <v>2</v>
      </c>
      <c r="H118" s="24" t="s">
        <v>2</v>
      </c>
      <c r="I118" s="31"/>
      <c r="J118" s="31"/>
      <c r="K118" s="35"/>
      <c r="L118" s="3"/>
      <c r="AI118" s="3"/>
      <c r="AV118" s="3"/>
      <c r="AX118" s="3"/>
      <c r="BB118" s="3"/>
    </row>
    <row r="119" spans="1:54" x14ac:dyDescent="0.35">
      <c r="B119" s="8"/>
      <c r="C119" s="57" t="s">
        <v>188</v>
      </c>
      <c r="D119" s="54"/>
      <c r="E119" s="6"/>
      <c r="F119" s="19"/>
      <c r="G119" s="24">
        <v>-7610</v>
      </c>
      <c r="H119" s="24">
        <v>-0.26</v>
      </c>
      <c r="I119" s="31"/>
      <c r="J119" s="31"/>
      <c r="K119" s="35"/>
    </row>
    <row r="120" spans="1:54" x14ac:dyDescent="0.35">
      <c r="C120" s="58" t="s">
        <v>171</v>
      </c>
      <c r="D120" s="54"/>
      <c r="E120" s="6"/>
      <c r="F120" s="19"/>
      <c r="G120" s="25">
        <v>-7610</v>
      </c>
      <c r="H120" s="25">
        <v>-0.26</v>
      </c>
      <c r="I120" s="31"/>
      <c r="J120" s="31"/>
      <c r="K120" s="35"/>
    </row>
    <row r="121" spans="1:54" x14ac:dyDescent="0.35">
      <c r="C121" s="57"/>
      <c r="D121" s="54"/>
      <c r="E121" s="6"/>
      <c r="F121" s="19"/>
      <c r="G121" s="24"/>
      <c r="H121" s="24"/>
      <c r="I121" s="31"/>
      <c r="J121" s="31"/>
      <c r="K121" s="35"/>
    </row>
    <row r="122" spans="1:54" x14ac:dyDescent="0.35">
      <c r="C122" s="60" t="s">
        <v>189</v>
      </c>
      <c r="D122" s="55"/>
      <c r="E122" s="5"/>
      <c r="F122" s="20"/>
      <c r="G122" s="26">
        <v>2779107.71</v>
      </c>
      <c r="H122" s="26">
        <v>100</v>
      </c>
      <c r="I122" s="32"/>
      <c r="J122" s="32"/>
      <c r="K122" s="36"/>
    </row>
    <row r="125" spans="1:54" x14ac:dyDescent="0.35">
      <c r="C125" s="1" t="s">
        <v>190</v>
      </c>
    </row>
    <row r="126" spans="1:54" x14ac:dyDescent="0.35">
      <c r="C126" s="37" t="s">
        <v>191</v>
      </c>
      <c r="D126" s="37"/>
      <c r="E126" s="37"/>
      <c r="F126" s="37"/>
      <c r="G126" s="37"/>
      <c r="H126" s="37"/>
      <c r="I126" s="37"/>
      <c r="J126" s="37"/>
      <c r="K126" s="37"/>
    </row>
    <row r="127" spans="1:54" x14ac:dyDescent="0.35">
      <c r="C127" s="2" t="s">
        <v>192</v>
      </c>
    </row>
    <row r="128" spans="1:54" x14ac:dyDescent="0.35">
      <c r="C128" s="2" t="s">
        <v>193</v>
      </c>
    </row>
    <row r="129" spans="3:11" ht="30" customHeight="1" x14ac:dyDescent="0.35">
      <c r="C129" s="82" t="s">
        <v>194</v>
      </c>
      <c r="D129" s="83"/>
      <c r="E129" s="83"/>
      <c r="F129" s="83"/>
      <c r="G129" s="83"/>
      <c r="H129" s="83"/>
      <c r="I129" s="83"/>
      <c r="J129" s="83"/>
      <c r="K129" s="83"/>
    </row>
    <row r="130" spans="3:11" x14ac:dyDescent="0.35">
      <c r="C130" s="2" t="s">
        <v>195</v>
      </c>
    </row>
    <row r="132" spans="3:11" x14ac:dyDescent="0.35">
      <c r="C132" s="79" t="s">
        <v>4945</v>
      </c>
      <c r="E132" s="79" t="s">
        <v>4946</v>
      </c>
      <c r="F132" s="80"/>
    </row>
    <row r="133" spans="3:11" x14ac:dyDescent="0.35">
      <c r="E133" s="2" t="s">
        <v>4949</v>
      </c>
    </row>
  </sheetData>
  <mergeCells count="1">
    <mergeCell ref="C129:K129"/>
  </mergeCells>
  <hyperlinks>
    <hyperlink ref="J2" location="'Index'!A1" display="'Index'!A1" xr:uid="{3446F6B0-BC6E-4234-A2E8-3146F5E41006}"/>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AF9A-B335-44AE-A97D-8A286FE1CAA2}">
  <sheetPr codeName="Sheet1"/>
  <dimension ref="A1:IV104"/>
  <sheetViews>
    <sheetView showGridLines="0" zoomScale="90" zoomScaleNormal="90" workbookViewId="0">
      <pane ySplit="6" topLeftCell="A9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478</v>
      </c>
      <c r="J2" s="38" t="s">
        <v>4596</v>
      </c>
    </row>
    <row r="3" spans="1:54" ht="16" x14ac:dyDescent="0.4">
      <c r="C3" s="1" t="s">
        <v>28</v>
      </c>
      <c r="D3" s="21" t="s">
        <v>479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75</v>
      </c>
      <c r="C10" s="57" t="s">
        <v>76</v>
      </c>
      <c r="D10" s="54" t="s">
        <v>77</v>
      </c>
      <c r="E10" s="6" t="s">
        <v>78</v>
      </c>
      <c r="F10" s="19">
        <v>590000</v>
      </c>
      <c r="G10" s="24">
        <v>35982.92</v>
      </c>
      <c r="H10" s="24">
        <v>5.42</v>
      </c>
      <c r="I10" s="31"/>
      <c r="J10" s="31"/>
      <c r="K10" s="35"/>
    </row>
    <row r="11" spans="1:54" x14ac:dyDescent="0.35">
      <c r="B11" s="8" t="s">
        <v>97</v>
      </c>
      <c r="C11" s="57" t="s">
        <v>98</v>
      </c>
      <c r="D11" s="54" t="s">
        <v>99</v>
      </c>
      <c r="E11" s="6" t="s">
        <v>100</v>
      </c>
      <c r="F11" s="19">
        <v>73000</v>
      </c>
      <c r="G11" s="24">
        <v>34685.51</v>
      </c>
      <c r="H11" s="24">
        <v>5.22</v>
      </c>
      <c r="I11" s="31"/>
      <c r="J11" s="31"/>
      <c r="K11" s="35"/>
    </row>
    <row r="12" spans="1:54" x14ac:dyDescent="0.35">
      <c r="B12" s="8" t="s">
        <v>480</v>
      </c>
      <c r="C12" s="57" t="s">
        <v>481</v>
      </c>
      <c r="D12" s="54" t="s">
        <v>482</v>
      </c>
      <c r="E12" s="6" t="s">
        <v>100</v>
      </c>
      <c r="F12" s="19">
        <v>3000000</v>
      </c>
      <c r="G12" s="24">
        <v>33969</v>
      </c>
      <c r="H12" s="24">
        <v>5.1100000000000003</v>
      </c>
      <c r="I12" s="31"/>
      <c r="J12" s="31"/>
      <c r="K12" s="35"/>
    </row>
    <row r="13" spans="1:54" x14ac:dyDescent="0.35">
      <c r="B13" s="8" t="s">
        <v>483</v>
      </c>
      <c r="C13" s="57" t="s">
        <v>484</v>
      </c>
      <c r="D13" s="54" t="s">
        <v>485</v>
      </c>
      <c r="E13" s="6" t="s">
        <v>486</v>
      </c>
      <c r="F13" s="19">
        <v>4400000</v>
      </c>
      <c r="G13" s="24">
        <v>32654.6</v>
      </c>
      <c r="H13" s="24">
        <v>4.92</v>
      </c>
      <c r="I13" s="31"/>
      <c r="J13" s="31"/>
      <c r="K13" s="35"/>
    </row>
    <row r="14" spans="1:54" x14ac:dyDescent="0.35">
      <c r="B14" s="8" t="s">
        <v>487</v>
      </c>
      <c r="C14" s="57" t="s">
        <v>488</v>
      </c>
      <c r="D14" s="54" t="s">
        <v>489</v>
      </c>
      <c r="E14" s="6" t="s">
        <v>100</v>
      </c>
      <c r="F14" s="19">
        <v>662815</v>
      </c>
      <c r="G14" s="24">
        <v>31534.09</v>
      </c>
      <c r="H14" s="24">
        <v>4.75</v>
      </c>
      <c r="I14" s="31"/>
      <c r="J14" s="31"/>
      <c r="K14" s="35"/>
    </row>
    <row r="15" spans="1:54" x14ac:dyDescent="0.35">
      <c r="B15" s="8" t="s">
        <v>490</v>
      </c>
      <c r="C15" s="57" t="s">
        <v>491</v>
      </c>
      <c r="D15" s="54" t="s">
        <v>492</v>
      </c>
      <c r="E15" s="6" t="s">
        <v>163</v>
      </c>
      <c r="F15" s="19">
        <v>210000</v>
      </c>
      <c r="G15" s="24">
        <v>30899.4</v>
      </c>
      <c r="H15" s="24">
        <v>4.6500000000000004</v>
      </c>
      <c r="I15" s="31"/>
      <c r="J15" s="31"/>
      <c r="K15" s="35"/>
    </row>
    <row r="16" spans="1:54" x14ac:dyDescent="0.35">
      <c r="B16" s="8" t="s">
        <v>206</v>
      </c>
      <c r="C16" s="57" t="s">
        <v>207</v>
      </c>
      <c r="D16" s="54" t="s">
        <v>208</v>
      </c>
      <c r="E16" s="6" t="s">
        <v>78</v>
      </c>
      <c r="F16" s="19">
        <v>100000</v>
      </c>
      <c r="G16" s="24">
        <v>29741</v>
      </c>
      <c r="H16" s="24">
        <v>4.4800000000000004</v>
      </c>
      <c r="I16" s="31"/>
      <c r="J16" s="31"/>
      <c r="K16" s="35"/>
    </row>
    <row r="17" spans="2:11" x14ac:dyDescent="0.35">
      <c r="B17" s="8" t="s">
        <v>274</v>
      </c>
      <c r="C17" s="57" t="s">
        <v>275</v>
      </c>
      <c r="D17" s="54" t="s">
        <v>276</v>
      </c>
      <c r="E17" s="6" t="s">
        <v>277</v>
      </c>
      <c r="F17" s="19">
        <v>1400000</v>
      </c>
      <c r="G17" s="24">
        <v>28518</v>
      </c>
      <c r="H17" s="24">
        <v>4.29</v>
      </c>
      <c r="I17" s="31"/>
      <c r="J17" s="31"/>
      <c r="K17" s="35"/>
    </row>
    <row r="18" spans="2:11" x14ac:dyDescent="0.35">
      <c r="B18" s="8" t="s">
        <v>493</v>
      </c>
      <c r="C18" s="57" t="s">
        <v>494</v>
      </c>
      <c r="D18" s="54" t="s">
        <v>495</v>
      </c>
      <c r="E18" s="6" t="s">
        <v>312</v>
      </c>
      <c r="F18" s="19">
        <v>3100000</v>
      </c>
      <c r="G18" s="24">
        <v>27495.45</v>
      </c>
      <c r="H18" s="24">
        <v>4.1399999999999997</v>
      </c>
      <c r="I18" s="31"/>
      <c r="J18" s="31"/>
      <c r="K18" s="35"/>
    </row>
    <row r="19" spans="2:11" x14ac:dyDescent="0.35">
      <c r="B19" s="8" t="s">
        <v>436</v>
      </c>
      <c r="C19" s="57" t="s">
        <v>437</v>
      </c>
      <c r="D19" s="54" t="s">
        <v>438</v>
      </c>
      <c r="E19" s="6" t="s">
        <v>120</v>
      </c>
      <c r="F19" s="19">
        <v>1000000</v>
      </c>
      <c r="G19" s="24">
        <v>19199</v>
      </c>
      <c r="H19" s="24">
        <v>2.89</v>
      </c>
      <c r="I19" s="31"/>
      <c r="J19" s="31"/>
      <c r="K19" s="35"/>
    </row>
    <row r="20" spans="2:11" x14ac:dyDescent="0.35">
      <c r="B20" s="8" t="s">
        <v>93</v>
      </c>
      <c r="C20" s="57" t="s">
        <v>94</v>
      </c>
      <c r="D20" s="54" t="s">
        <v>95</v>
      </c>
      <c r="E20" s="6" t="s">
        <v>96</v>
      </c>
      <c r="F20" s="19">
        <v>770000</v>
      </c>
      <c r="G20" s="24">
        <v>17916.75</v>
      </c>
      <c r="H20" s="24">
        <v>2.7</v>
      </c>
      <c r="I20" s="31"/>
      <c r="J20" s="31"/>
      <c r="K20" s="35"/>
    </row>
    <row r="21" spans="2:11" x14ac:dyDescent="0.35">
      <c r="B21" s="8" t="s">
        <v>121</v>
      </c>
      <c r="C21" s="57" t="s">
        <v>122</v>
      </c>
      <c r="D21" s="54" t="s">
        <v>123</v>
      </c>
      <c r="E21" s="6" t="s">
        <v>124</v>
      </c>
      <c r="F21" s="19">
        <v>3000000</v>
      </c>
      <c r="G21" s="24">
        <v>17844</v>
      </c>
      <c r="H21" s="24">
        <v>2.69</v>
      </c>
      <c r="I21" s="31"/>
      <c r="J21" s="31"/>
      <c r="K21" s="35"/>
    </row>
    <row r="22" spans="2:11" x14ac:dyDescent="0.35">
      <c r="B22" s="8" t="s">
        <v>496</v>
      </c>
      <c r="C22" s="57" t="s">
        <v>497</v>
      </c>
      <c r="D22" s="54" t="s">
        <v>498</v>
      </c>
      <c r="E22" s="6" t="s">
        <v>499</v>
      </c>
      <c r="F22" s="19">
        <v>1680672</v>
      </c>
      <c r="G22" s="24">
        <v>17033.61</v>
      </c>
      <c r="H22" s="24">
        <v>2.56</v>
      </c>
      <c r="I22" s="31"/>
      <c r="J22" s="31"/>
      <c r="K22" s="35"/>
    </row>
    <row r="23" spans="2:11" x14ac:dyDescent="0.35">
      <c r="B23" s="8" t="s">
        <v>253</v>
      </c>
      <c r="C23" s="57" t="s">
        <v>254</v>
      </c>
      <c r="D23" s="54" t="s">
        <v>255</v>
      </c>
      <c r="E23" s="6" t="s">
        <v>124</v>
      </c>
      <c r="F23" s="19">
        <v>130000</v>
      </c>
      <c r="G23" s="24">
        <v>15657.14</v>
      </c>
      <c r="H23" s="24">
        <v>2.36</v>
      </c>
      <c r="I23" s="31"/>
      <c r="J23" s="31"/>
      <c r="K23" s="35"/>
    </row>
    <row r="24" spans="2:11" x14ac:dyDescent="0.35">
      <c r="B24" s="8" t="s">
        <v>500</v>
      </c>
      <c r="C24" s="57" t="s">
        <v>501</v>
      </c>
      <c r="D24" s="54" t="s">
        <v>502</v>
      </c>
      <c r="E24" s="6" t="s">
        <v>74</v>
      </c>
      <c r="F24" s="19">
        <v>816326</v>
      </c>
      <c r="G24" s="24">
        <v>14743.66</v>
      </c>
      <c r="H24" s="24">
        <v>2.2200000000000002</v>
      </c>
      <c r="I24" s="31"/>
      <c r="J24" s="31"/>
      <c r="K24" s="35"/>
    </row>
    <row r="25" spans="2:11" x14ac:dyDescent="0.35">
      <c r="B25" s="8" t="s">
        <v>503</v>
      </c>
      <c r="C25" s="57" t="s">
        <v>504</v>
      </c>
      <c r="D25" s="54" t="s">
        <v>505</v>
      </c>
      <c r="E25" s="6" t="s">
        <v>120</v>
      </c>
      <c r="F25" s="19">
        <v>250000</v>
      </c>
      <c r="G25" s="24">
        <v>14725.38</v>
      </c>
      <c r="H25" s="24">
        <v>2.2200000000000002</v>
      </c>
      <c r="I25" s="31"/>
      <c r="J25" s="31"/>
      <c r="K25" s="35"/>
    </row>
    <row r="26" spans="2:11" x14ac:dyDescent="0.35">
      <c r="B26" s="8" t="s">
        <v>506</v>
      </c>
      <c r="C26" s="57" t="s">
        <v>507</v>
      </c>
      <c r="D26" s="54" t="s">
        <v>508</v>
      </c>
      <c r="E26" s="6" t="s">
        <v>43</v>
      </c>
      <c r="F26" s="19">
        <v>4100000</v>
      </c>
      <c r="G26" s="24">
        <v>12837.1</v>
      </c>
      <c r="H26" s="24">
        <v>1.93</v>
      </c>
      <c r="I26" s="31"/>
      <c r="J26" s="31"/>
      <c r="K26" s="35"/>
    </row>
    <row r="27" spans="2:11" x14ac:dyDescent="0.35">
      <c r="B27" s="8" t="s">
        <v>509</v>
      </c>
      <c r="C27" s="57" t="s">
        <v>510</v>
      </c>
      <c r="D27" s="54" t="s">
        <v>511</v>
      </c>
      <c r="E27" s="6" t="s">
        <v>302</v>
      </c>
      <c r="F27" s="19">
        <v>428223</v>
      </c>
      <c r="G27" s="24">
        <v>12670.48</v>
      </c>
      <c r="H27" s="24">
        <v>1.91</v>
      </c>
      <c r="I27" s="31"/>
      <c r="J27" s="31"/>
      <c r="K27" s="35"/>
    </row>
    <row r="28" spans="2:11" x14ac:dyDescent="0.35">
      <c r="B28" s="8" t="s">
        <v>148</v>
      </c>
      <c r="C28" s="57" t="s">
        <v>149</v>
      </c>
      <c r="D28" s="54" t="s">
        <v>150</v>
      </c>
      <c r="E28" s="6" t="s">
        <v>132</v>
      </c>
      <c r="F28" s="19">
        <v>664048</v>
      </c>
      <c r="G28" s="24">
        <v>12219.48</v>
      </c>
      <c r="H28" s="24">
        <v>1.84</v>
      </c>
      <c r="I28" s="31"/>
      <c r="J28" s="31"/>
      <c r="K28" s="35"/>
    </row>
    <row r="29" spans="2:11" x14ac:dyDescent="0.35">
      <c r="B29" s="8" t="s">
        <v>405</v>
      </c>
      <c r="C29" s="57" t="s">
        <v>406</v>
      </c>
      <c r="D29" s="54" t="s">
        <v>407</v>
      </c>
      <c r="E29" s="6" t="s">
        <v>120</v>
      </c>
      <c r="F29" s="19">
        <v>349782</v>
      </c>
      <c r="G29" s="24">
        <v>11901.86</v>
      </c>
      <c r="H29" s="24">
        <v>1.79</v>
      </c>
      <c r="I29" s="31"/>
      <c r="J29" s="31"/>
      <c r="K29" s="35"/>
    </row>
    <row r="30" spans="2:11" x14ac:dyDescent="0.35">
      <c r="B30" s="8" t="s">
        <v>160</v>
      </c>
      <c r="C30" s="57" t="s">
        <v>161</v>
      </c>
      <c r="D30" s="54" t="s">
        <v>162</v>
      </c>
      <c r="E30" s="6" t="s">
        <v>163</v>
      </c>
      <c r="F30" s="19">
        <v>440000</v>
      </c>
      <c r="G30" s="24">
        <v>11794.86</v>
      </c>
      <c r="H30" s="24">
        <v>1.78</v>
      </c>
      <c r="I30" s="31"/>
      <c r="J30" s="31"/>
      <c r="K30" s="35"/>
    </row>
    <row r="31" spans="2:11" x14ac:dyDescent="0.35">
      <c r="B31" s="8" t="s">
        <v>512</v>
      </c>
      <c r="C31" s="57" t="s">
        <v>513</v>
      </c>
      <c r="D31" s="54" t="s">
        <v>514</v>
      </c>
      <c r="E31" s="6" t="s">
        <v>124</v>
      </c>
      <c r="F31" s="19">
        <v>7368421</v>
      </c>
      <c r="G31" s="24">
        <v>11503.58</v>
      </c>
      <c r="H31" s="24">
        <v>1.73</v>
      </c>
      <c r="I31" s="31"/>
      <c r="J31" s="31"/>
      <c r="K31" s="35"/>
    </row>
    <row r="32" spans="2:11" x14ac:dyDescent="0.35">
      <c r="B32" s="8" t="s">
        <v>515</v>
      </c>
      <c r="C32" s="57" t="s">
        <v>516</v>
      </c>
      <c r="D32" s="54" t="s">
        <v>517</v>
      </c>
      <c r="E32" s="6" t="s">
        <v>89</v>
      </c>
      <c r="F32" s="19">
        <v>2796443</v>
      </c>
      <c r="G32" s="24">
        <v>8894.09</v>
      </c>
      <c r="H32" s="24">
        <v>1.34</v>
      </c>
      <c r="I32" s="31"/>
      <c r="J32" s="31"/>
      <c r="K32" s="35"/>
    </row>
    <row r="33" spans="2:11" x14ac:dyDescent="0.35">
      <c r="B33" s="8" t="s">
        <v>518</v>
      </c>
      <c r="C33" s="57" t="s">
        <v>519</v>
      </c>
      <c r="D33" s="54" t="s">
        <v>520</v>
      </c>
      <c r="E33" s="6" t="s">
        <v>124</v>
      </c>
      <c r="F33" s="19">
        <v>530303</v>
      </c>
      <c r="G33" s="24">
        <v>6891.29</v>
      </c>
      <c r="H33" s="24">
        <v>1.04</v>
      </c>
      <c r="I33" s="31"/>
      <c r="J33" s="31"/>
      <c r="K33" s="35"/>
    </row>
    <row r="34" spans="2:11" x14ac:dyDescent="0.35">
      <c r="B34" s="8" t="s">
        <v>313</v>
      </c>
      <c r="C34" s="57" t="s">
        <v>314</v>
      </c>
      <c r="D34" s="54" t="s">
        <v>315</v>
      </c>
      <c r="E34" s="6" t="s">
        <v>302</v>
      </c>
      <c r="F34" s="19">
        <v>15400</v>
      </c>
      <c r="G34" s="24">
        <v>6461.23</v>
      </c>
      <c r="H34" s="24">
        <v>0.97</v>
      </c>
      <c r="I34" s="31"/>
      <c r="J34" s="31"/>
      <c r="K34" s="35"/>
    </row>
    <row r="35" spans="2:11" x14ac:dyDescent="0.35">
      <c r="B35" s="8" t="s">
        <v>521</v>
      </c>
      <c r="C35" s="57" t="s">
        <v>522</v>
      </c>
      <c r="D35" s="54" t="s">
        <v>523</v>
      </c>
      <c r="E35" s="6" t="s">
        <v>337</v>
      </c>
      <c r="F35" s="19">
        <v>290000</v>
      </c>
      <c r="G35" s="24">
        <v>6293.15</v>
      </c>
      <c r="H35" s="24">
        <v>0.95</v>
      </c>
      <c r="I35" s="31"/>
      <c r="J35" s="31"/>
      <c r="K35" s="35"/>
    </row>
    <row r="36" spans="2:11" x14ac:dyDescent="0.35">
      <c r="B36" s="8" t="s">
        <v>71</v>
      </c>
      <c r="C36" s="57" t="s">
        <v>72</v>
      </c>
      <c r="D36" s="54" t="s">
        <v>73</v>
      </c>
      <c r="E36" s="6" t="s">
        <v>74</v>
      </c>
      <c r="F36" s="19">
        <v>13000</v>
      </c>
      <c r="G36" s="24">
        <v>1411.59</v>
      </c>
      <c r="H36" s="24">
        <v>0.21</v>
      </c>
      <c r="I36" s="31"/>
      <c r="J36" s="31"/>
      <c r="K36" s="35"/>
    </row>
    <row r="37" spans="2:11" x14ac:dyDescent="0.35">
      <c r="C37" s="58" t="s">
        <v>171</v>
      </c>
      <c r="D37" s="54"/>
      <c r="E37" s="6"/>
      <c r="F37" s="19"/>
      <c r="G37" s="25">
        <v>505478.22</v>
      </c>
      <c r="H37" s="25">
        <v>76.11</v>
      </c>
      <c r="I37" s="31"/>
      <c r="J37" s="31"/>
      <c r="K37" s="35"/>
    </row>
    <row r="38" spans="2:11" x14ac:dyDescent="0.35">
      <c r="C38" s="57"/>
      <c r="D38" s="54"/>
      <c r="E38" s="6"/>
      <c r="F38" s="19"/>
      <c r="G38" s="24"/>
      <c r="H38" s="24"/>
      <c r="I38" s="31"/>
      <c r="J38" s="31"/>
      <c r="K38" s="35"/>
    </row>
    <row r="39" spans="2:11" x14ac:dyDescent="0.35">
      <c r="C39" s="58" t="s">
        <v>3</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9" t="s">
        <v>4</v>
      </c>
      <c r="D41" s="54"/>
      <c r="E41" s="6"/>
      <c r="F41" s="19"/>
      <c r="G41" s="24"/>
      <c r="H41" s="24"/>
      <c r="I41" s="31"/>
      <c r="J41" s="31"/>
      <c r="K41" s="35"/>
    </row>
    <row r="42" spans="2:11" x14ac:dyDescent="0.35">
      <c r="B42" s="8" t="s">
        <v>524</v>
      </c>
      <c r="C42" s="57" t="s">
        <v>525</v>
      </c>
      <c r="D42" s="54" t="s">
        <v>526</v>
      </c>
      <c r="E42" s="6" t="s">
        <v>47</v>
      </c>
      <c r="F42" s="19">
        <v>330000</v>
      </c>
      <c r="G42" s="24">
        <v>53487.96</v>
      </c>
      <c r="H42" s="24">
        <v>8.0500000000000007</v>
      </c>
      <c r="I42" s="31"/>
      <c r="J42" s="31"/>
      <c r="K42" s="35"/>
    </row>
    <row r="43" spans="2:11" x14ac:dyDescent="0.35">
      <c r="B43" s="8" t="s">
        <v>379</v>
      </c>
      <c r="C43" s="57" t="s">
        <v>380</v>
      </c>
      <c r="D43" s="54" t="s">
        <v>381</v>
      </c>
      <c r="E43" s="6" t="s">
        <v>108</v>
      </c>
      <c r="F43" s="19">
        <v>140000</v>
      </c>
      <c r="G43" s="24">
        <v>28028.58</v>
      </c>
      <c r="H43" s="24">
        <v>4.22</v>
      </c>
      <c r="I43" s="31"/>
      <c r="J43" s="31"/>
      <c r="K43" s="35"/>
    </row>
    <row r="44" spans="2:11" x14ac:dyDescent="0.35">
      <c r="B44" s="8" t="s">
        <v>527</v>
      </c>
      <c r="C44" s="57" t="s">
        <v>528</v>
      </c>
      <c r="D44" s="54" t="s">
        <v>529</v>
      </c>
      <c r="E44" s="6" t="s">
        <v>78</v>
      </c>
      <c r="F44" s="19">
        <v>530000</v>
      </c>
      <c r="G44" s="24">
        <v>26674.54</v>
      </c>
      <c r="H44" s="24">
        <v>4.0199999999999996</v>
      </c>
      <c r="I44" s="31"/>
      <c r="J44" s="31"/>
      <c r="K44" s="35"/>
    </row>
    <row r="45" spans="2:11" x14ac:dyDescent="0.35">
      <c r="B45" s="8" t="s">
        <v>179</v>
      </c>
      <c r="C45" s="57" t="s">
        <v>180</v>
      </c>
      <c r="D45" s="54" t="s">
        <v>181</v>
      </c>
      <c r="E45" s="6" t="s">
        <v>47</v>
      </c>
      <c r="F45" s="19">
        <v>59000</v>
      </c>
      <c r="G45" s="24">
        <v>21293.21</v>
      </c>
      <c r="H45" s="24">
        <v>3.21</v>
      </c>
      <c r="I45" s="31"/>
      <c r="J45" s="31"/>
      <c r="K45" s="35"/>
    </row>
    <row r="46" spans="2:11" x14ac:dyDescent="0.35">
      <c r="C46" s="58" t="s">
        <v>171</v>
      </c>
      <c r="D46" s="54"/>
      <c r="E46" s="6"/>
      <c r="F46" s="19"/>
      <c r="G46" s="25">
        <v>129484.29</v>
      </c>
      <c r="H46" s="25">
        <v>19.5</v>
      </c>
      <c r="I46" s="31"/>
      <c r="J46" s="31"/>
      <c r="K46" s="35"/>
    </row>
    <row r="47" spans="2:11" x14ac:dyDescent="0.35">
      <c r="C47" s="57"/>
      <c r="D47" s="54"/>
      <c r="E47" s="6"/>
      <c r="F47" s="19"/>
      <c r="G47" s="24"/>
      <c r="H47" s="24"/>
      <c r="I47" s="31"/>
      <c r="J47" s="31"/>
      <c r="K47" s="35"/>
    </row>
    <row r="48" spans="2:11" x14ac:dyDescent="0.35">
      <c r="C48" s="58" t="s">
        <v>5</v>
      </c>
      <c r="D48" s="54"/>
      <c r="E48" s="6"/>
      <c r="F48" s="19"/>
      <c r="G48" s="24"/>
      <c r="H48" s="24"/>
      <c r="I48" s="31"/>
      <c r="J48" s="31"/>
      <c r="K48" s="35"/>
    </row>
    <row r="49" spans="1:11" x14ac:dyDescent="0.35">
      <c r="C49" s="57"/>
      <c r="D49" s="54"/>
      <c r="E49" s="6"/>
      <c r="F49" s="19"/>
      <c r="G49" s="24"/>
      <c r="H49" s="24"/>
      <c r="I49" s="31"/>
      <c r="J49" s="31"/>
      <c r="K49" s="35"/>
    </row>
    <row r="50" spans="1:11" x14ac:dyDescent="0.35">
      <c r="C50" s="58" t="s">
        <v>6</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C52" s="58" t="s">
        <v>7</v>
      </c>
      <c r="D52" s="54"/>
      <c r="E52" s="6"/>
      <c r="F52" s="19"/>
      <c r="G52" s="24" t="s">
        <v>2</v>
      </c>
      <c r="H52" s="24" t="s">
        <v>2</v>
      </c>
      <c r="I52" s="31"/>
      <c r="J52" s="31"/>
      <c r="K52" s="35"/>
    </row>
    <row r="53" spans="1:11" x14ac:dyDescent="0.35">
      <c r="C53" s="57"/>
      <c r="D53" s="54"/>
      <c r="E53" s="6"/>
      <c r="F53" s="19"/>
      <c r="G53" s="24"/>
      <c r="H53" s="24"/>
      <c r="I53" s="31"/>
      <c r="J53" s="31"/>
      <c r="K53" s="35"/>
    </row>
    <row r="54" spans="1:11" x14ac:dyDescent="0.35">
      <c r="C54" s="58" t="s">
        <v>8</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9</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10</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A60" s="10"/>
      <c r="B60" s="28"/>
      <c r="C60" s="58" t="s">
        <v>11</v>
      </c>
      <c r="D60" s="54"/>
      <c r="E60" s="6"/>
      <c r="F60" s="19"/>
      <c r="G60" s="24"/>
      <c r="H60" s="24"/>
      <c r="I60" s="31"/>
      <c r="J60" s="31"/>
      <c r="K60" s="35"/>
    </row>
    <row r="61" spans="1:11" x14ac:dyDescent="0.35">
      <c r="A61" s="28"/>
      <c r="B61" s="28"/>
      <c r="C61" s="58" t="s">
        <v>13</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14</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11" x14ac:dyDescent="0.35">
      <c r="C65" s="59" t="s">
        <v>15</v>
      </c>
      <c r="D65" s="54"/>
      <c r="E65" s="6"/>
      <c r="F65" s="19"/>
      <c r="G65" s="24"/>
      <c r="H65" s="24"/>
      <c r="I65" s="31"/>
      <c r="J65" s="31"/>
      <c r="K65" s="35"/>
    </row>
    <row r="66" spans="1:11" x14ac:dyDescent="0.35">
      <c r="B66" s="8" t="s">
        <v>182</v>
      </c>
      <c r="C66" s="57" t="s">
        <v>183</v>
      </c>
      <c r="D66" s="54" t="s">
        <v>184</v>
      </c>
      <c r="E66" s="6" t="s">
        <v>185</v>
      </c>
      <c r="F66" s="19">
        <v>2000000</v>
      </c>
      <c r="G66" s="24">
        <v>1944.83</v>
      </c>
      <c r="H66" s="24">
        <v>0.28999999999999998</v>
      </c>
      <c r="I66" s="31">
        <v>6.6801000000000004</v>
      </c>
      <c r="J66" s="31"/>
      <c r="K66" s="35"/>
    </row>
    <row r="67" spans="1:11" x14ac:dyDescent="0.35">
      <c r="C67" s="58" t="s">
        <v>171</v>
      </c>
      <c r="D67" s="54"/>
      <c r="E67" s="6"/>
      <c r="F67" s="19"/>
      <c r="G67" s="25">
        <v>1944.83</v>
      </c>
      <c r="H67" s="25">
        <v>0.28999999999999998</v>
      </c>
      <c r="I67" s="31"/>
      <c r="J67" s="31"/>
      <c r="K67" s="35"/>
    </row>
    <row r="68" spans="1:11" x14ac:dyDescent="0.35">
      <c r="C68" s="57"/>
      <c r="D68" s="54"/>
      <c r="E68" s="6"/>
      <c r="F68" s="19"/>
      <c r="G68" s="24"/>
      <c r="H68" s="24"/>
      <c r="I68" s="31"/>
      <c r="J68" s="31"/>
      <c r="K68" s="35"/>
    </row>
    <row r="69" spans="1:11" x14ac:dyDescent="0.35">
      <c r="C69" s="58" t="s">
        <v>16</v>
      </c>
      <c r="D69" s="54"/>
      <c r="E69" s="6"/>
      <c r="F69" s="19"/>
      <c r="G69" s="24" t="s">
        <v>2</v>
      </c>
      <c r="H69" s="24" t="s">
        <v>2</v>
      </c>
      <c r="I69" s="31"/>
      <c r="J69" s="31"/>
      <c r="K69" s="35"/>
    </row>
    <row r="70" spans="1:11" x14ac:dyDescent="0.35">
      <c r="C70" s="57"/>
      <c r="D70" s="54"/>
      <c r="E70" s="6"/>
      <c r="F70" s="19"/>
      <c r="G70" s="24"/>
      <c r="H70" s="24"/>
      <c r="I70" s="31"/>
      <c r="J70" s="31"/>
      <c r="K70" s="35"/>
    </row>
    <row r="71" spans="1:11" x14ac:dyDescent="0.35">
      <c r="C71" s="58" t="s">
        <v>17</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A73" s="10"/>
      <c r="B73" s="28"/>
      <c r="C73" s="58" t="s">
        <v>18</v>
      </c>
      <c r="D73" s="54"/>
      <c r="E73" s="6"/>
      <c r="F73" s="19"/>
      <c r="G73" s="24"/>
      <c r="H73" s="24"/>
      <c r="I73" s="31"/>
      <c r="J73" s="31"/>
      <c r="K73" s="35"/>
    </row>
    <row r="74" spans="1:11" x14ac:dyDescent="0.35">
      <c r="A74" s="28"/>
      <c r="B74" s="28"/>
      <c r="C74" s="58" t="s">
        <v>19</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20</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A78" s="28"/>
      <c r="B78" s="28"/>
      <c r="C78" s="58" t="s">
        <v>21</v>
      </c>
      <c r="D78" s="54"/>
      <c r="E78" s="6"/>
      <c r="F78" s="19"/>
      <c r="G78" s="24" t="s">
        <v>2</v>
      </c>
      <c r="H78" s="24" t="s">
        <v>2</v>
      </c>
      <c r="I78" s="31"/>
      <c r="J78" s="31"/>
      <c r="K78" s="35"/>
    </row>
    <row r="79" spans="1:11" x14ac:dyDescent="0.35">
      <c r="A79" s="28"/>
      <c r="B79" s="28"/>
      <c r="C79" s="58"/>
      <c r="D79" s="54"/>
      <c r="E79" s="6"/>
      <c r="F79" s="19"/>
      <c r="G79" s="24"/>
      <c r="H79" s="24"/>
      <c r="I79" s="31"/>
      <c r="J79" s="31"/>
      <c r="K79" s="35"/>
    </row>
    <row r="80" spans="1:11" x14ac:dyDescent="0.35">
      <c r="A80" s="28"/>
      <c r="B80" s="28"/>
      <c r="C80" s="58" t="s">
        <v>22</v>
      </c>
      <c r="D80" s="54"/>
      <c r="E80" s="6"/>
      <c r="F80" s="19"/>
      <c r="G80" s="24" t="s">
        <v>2</v>
      </c>
      <c r="H80" s="24" t="s">
        <v>2</v>
      </c>
      <c r="I80" s="31"/>
      <c r="J80" s="31"/>
      <c r="K80" s="35"/>
    </row>
    <row r="81" spans="1:54" x14ac:dyDescent="0.35">
      <c r="A81" s="28"/>
      <c r="B81" s="28"/>
      <c r="C81" s="58"/>
      <c r="D81" s="54"/>
      <c r="E81" s="6"/>
      <c r="F81" s="19"/>
      <c r="G81" s="24"/>
      <c r="H81" s="24"/>
      <c r="I81" s="31"/>
      <c r="J81" s="31"/>
      <c r="K81" s="35"/>
    </row>
    <row r="82" spans="1:54" x14ac:dyDescent="0.35">
      <c r="A82" s="28"/>
      <c r="B82" s="28"/>
      <c r="C82" s="58" t="s">
        <v>23</v>
      </c>
      <c r="D82" s="54"/>
      <c r="E82" s="6"/>
      <c r="F82" s="19"/>
      <c r="G82" s="24" t="s">
        <v>2</v>
      </c>
      <c r="H82" s="24" t="s">
        <v>2</v>
      </c>
      <c r="I82" s="31"/>
      <c r="J82" s="31"/>
      <c r="K82" s="35"/>
    </row>
    <row r="83" spans="1:54" x14ac:dyDescent="0.35">
      <c r="A83" s="28"/>
      <c r="B83" s="28"/>
      <c r="C83" s="58"/>
      <c r="D83" s="54"/>
      <c r="E83" s="6"/>
      <c r="F83" s="19"/>
      <c r="G83" s="24"/>
      <c r="H83" s="24"/>
      <c r="I83" s="31"/>
      <c r="J83" s="31"/>
      <c r="K83" s="35"/>
    </row>
    <row r="84" spans="1:54" x14ac:dyDescent="0.35">
      <c r="C84" s="59" t="s">
        <v>24</v>
      </c>
      <c r="D84" s="54"/>
      <c r="E84" s="6"/>
      <c r="F84" s="19"/>
      <c r="G84" s="24"/>
      <c r="H84" s="24"/>
      <c r="I84" s="31"/>
      <c r="J84" s="31"/>
      <c r="K84" s="35"/>
    </row>
    <row r="85" spans="1:54" x14ac:dyDescent="0.35">
      <c r="B85" s="8" t="s">
        <v>186</v>
      </c>
      <c r="C85" s="57" t="s">
        <v>187</v>
      </c>
      <c r="D85" s="54"/>
      <c r="E85" s="6"/>
      <c r="F85" s="19"/>
      <c r="G85" s="24">
        <v>28095.21</v>
      </c>
      <c r="H85" s="24">
        <v>4.2300000000000004</v>
      </c>
      <c r="I85" s="31"/>
      <c r="J85" s="31"/>
      <c r="K85" s="35"/>
    </row>
    <row r="86" spans="1:54" x14ac:dyDescent="0.35">
      <c r="C86" s="58" t="s">
        <v>171</v>
      </c>
      <c r="D86" s="54"/>
      <c r="E86" s="6"/>
      <c r="F86" s="19"/>
      <c r="G86" s="25">
        <v>28095.21</v>
      </c>
      <c r="H86" s="25">
        <v>4.2300000000000004</v>
      </c>
      <c r="I86" s="31"/>
      <c r="J86" s="31"/>
      <c r="K86" s="35"/>
    </row>
    <row r="87" spans="1:54" x14ac:dyDescent="0.35">
      <c r="C87" s="57"/>
      <c r="D87" s="54"/>
      <c r="E87" s="6"/>
      <c r="F87" s="19"/>
      <c r="G87" s="24"/>
      <c r="H87" s="24"/>
      <c r="I87" s="31"/>
      <c r="J87" s="31"/>
      <c r="K87" s="35"/>
    </row>
    <row r="88" spans="1:54" x14ac:dyDescent="0.35">
      <c r="A88" s="10"/>
      <c r="B88" s="28"/>
      <c r="C88" s="58" t="s">
        <v>25</v>
      </c>
      <c r="D88" s="54"/>
      <c r="E88" s="6"/>
      <c r="F88" s="19"/>
      <c r="G88" s="24"/>
      <c r="H88" s="24"/>
      <c r="I88" s="31"/>
      <c r="J88" s="31"/>
      <c r="K88" s="35"/>
    </row>
    <row r="89" spans="1:54" s="2" customFormat="1" ht="13.5" x14ac:dyDescent="0.35">
      <c r="A89" s="28"/>
      <c r="B89" s="28"/>
      <c r="C89" s="57" t="s">
        <v>4860</v>
      </c>
      <c r="D89" s="54"/>
      <c r="E89" s="6"/>
      <c r="F89" s="19"/>
      <c r="G89" s="24" t="s">
        <v>2</v>
      </c>
      <c r="H89" s="24" t="s">
        <v>2</v>
      </c>
      <c r="I89" s="31"/>
      <c r="J89" s="31"/>
      <c r="K89" s="35"/>
      <c r="L89" s="3"/>
      <c r="AI89" s="3"/>
      <c r="AV89" s="3"/>
      <c r="AX89" s="3"/>
      <c r="BB89" s="3"/>
    </row>
    <row r="90" spans="1:54" x14ac:dyDescent="0.35">
      <c r="B90" s="8"/>
      <c r="C90" s="57" t="s">
        <v>188</v>
      </c>
      <c r="D90" s="54"/>
      <c r="E90" s="6"/>
      <c r="F90" s="19"/>
      <c r="G90" s="24">
        <v>-842.21</v>
      </c>
      <c r="H90" s="24">
        <v>-0.13</v>
      </c>
      <c r="I90" s="31"/>
      <c r="J90" s="31"/>
      <c r="K90" s="35"/>
    </row>
    <row r="91" spans="1:54" x14ac:dyDescent="0.35">
      <c r="C91" s="58" t="s">
        <v>171</v>
      </c>
      <c r="D91" s="54"/>
      <c r="E91" s="6"/>
      <c r="F91" s="19"/>
      <c r="G91" s="25">
        <v>-842.21</v>
      </c>
      <c r="H91" s="25">
        <v>-0.13</v>
      </c>
      <c r="I91" s="31"/>
      <c r="J91" s="31"/>
      <c r="K91" s="35"/>
    </row>
    <row r="92" spans="1:54" x14ac:dyDescent="0.35">
      <c r="C92" s="57"/>
      <c r="D92" s="54"/>
      <c r="E92" s="6"/>
      <c r="F92" s="19"/>
      <c r="G92" s="24"/>
      <c r="H92" s="24"/>
      <c r="I92" s="31"/>
      <c r="J92" s="31"/>
      <c r="K92" s="35"/>
    </row>
    <row r="93" spans="1:54" x14ac:dyDescent="0.35">
      <c r="C93" s="60" t="s">
        <v>189</v>
      </c>
      <c r="D93" s="55"/>
      <c r="E93" s="5"/>
      <c r="F93" s="20"/>
      <c r="G93" s="26">
        <v>664160.34</v>
      </c>
      <c r="H93" s="26">
        <v>100.00000000000001</v>
      </c>
      <c r="I93" s="32"/>
      <c r="J93" s="32"/>
      <c r="K93" s="36"/>
    </row>
    <row r="96" spans="1:54" x14ac:dyDescent="0.35">
      <c r="C96" s="1" t="s">
        <v>190</v>
      </c>
    </row>
    <row r="97" spans="3:11" x14ac:dyDescent="0.35">
      <c r="C97" s="37" t="s">
        <v>191</v>
      </c>
      <c r="D97" s="37"/>
      <c r="E97" s="37"/>
      <c r="F97" s="37"/>
      <c r="G97" s="37"/>
      <c r="H97" s="37"/>
      <c r="I97" s="37"/>
      <c r="J97" s="37"/>
      <c r="K97" s="37"/>
    </row>
    <row r="98" spans="3:11" x14ac:dyDescent="0.35">
      <c r="C98" s="2" t="s">
        <v>192</v>
      </c>
    </row>
    <row r="99" spans="3:11" x14ac:dyDescent="0.35">
      <c r="C99" s="2" t="s">
        <v>193</v>
      </c>
    </row>
    <row r="100" spans="3:11" ht="30" customHeight="1" x14ac:dyDescent="0.35">
      <c r="C100" s="82" t="s">
        <v>194</v>
      </c>
      <c r="D100" s="83"/>
      <c r="E100" s="83"/>
      <c r="F100" s="83"/>
      <c r="G100" s="83"/>
      <c r="H100" s="83"/>
      <c r="I100" s="83"/>
      <c r="J100" s="83"/>
      <c r="K100" s="83"/>
    </row>
    <row r="101" spans="3:11" x14ac:dyDescent="0.35">
      <c r="C101" s="2" t="s">
        <v>195</v>
      </c>
    </row>
    <row r="103" spans="3:11" x14ac:dyDescent="0.35">
      <c r="C103" s="79" t="s">
        <v>4945</v>
      </c>
      <c r="E103" s="79" t="s">
        <v>4946</v>
      </c>
      <c r="F103" s="80"/>
    </row>
    <row r="104" spans="3:11" x14ac:dyDescent="0.35">
      <c r="E104" s="2" t="s">
        <v>4950</v>
      </c>
    </row>
  </sheetData>
  <mergeCells count="1">
    <mergeCell ref="C100:K100"/>
  </mergeCells>
  <hyperlinks>
    <hyperlink ref="J2" location="'Index'!A1" display="'Index'!A1" xr:uid="{1D5FA31A-5E83-4093-A1F1-6BA96B0C8657}"/>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AC30-106D-404A-8A23-54818091C42E}">
  <sheetPr codeName="Sheet1"/>
  <dimension ref="A1:IV177"/>
  <sheetViews>
    <sheetView showGridLines="0" zoomScale="90" zoomScaleNormal="90" workbookViewId="0">
      <pane ySplit="6" topLeftCell="A16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530</v>
      </c>
      <c r="J2" s="38" t="s">
        <v>4596</v>
      </c>
    </row>
    <row r="3" spans="1:54" ht="16" x14ac:dyDescent="0.4">
      <c r="C3" s="1" t="s">
        <v>28</v>
      </c>
      <c r="D3" s="21" t="s">
        <v>531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v>
      </c>
      <c r="C10" s="57" t="s">
        <v>49</v>
      </c>
      <c r="D10" s="54" t="s">
        <v>50</v>
      </c>
      <c r="E10" s="6" t="s">
        <v>43</v>
      </c>
      <c r="F10" s="19">
        <v>33000000</v>
      </c>
      <c r="G10" s="24">
        <v>422944.5</v>
      </c>
      <c r="H10" s="24">
        <v>5.9</v>
      </c>
      <c r="I10" s="31"/>
      <c r="J10" s="31"/>
      <c r="K10" s="35"/>
    </row>
    <row r="11" spans="1:54" x14ac:dyDescent="0.35">
      <c r="B11" s="8" t="s">
        <v>268</v>
      </c>
      <c r="C11" s="57" t="s">
        <v>269</v>
      </c>
      <c r="D11" s="54" t="s">
        <v>270</v>
      </c>
      <c r="E11" s="6" t="s">
        <v>246</v>
      </c>
      <c r="F11" s="19">
        <v>25000000</v>
      </c>
      <c r="G11" s="24">
        <v>396937.5</v>
      </c>
      <c r="H11" s="24">
        <v>5.54</v>
      </c>
      <c r="I11" s="31"/>
      <c r="J11" s="31"/>
      <c r="K11" s="35"/>
    </row>
    <row r="12" spans="1:54" x14ac:dyDescent="0.35">
      <c r="B12" s="8" t="s">
        <v>75</v>
      </c>
      <c r="C12" s="57" t="s">
        <v>76</v>
      </c>
      <c r="D12" s="54" t="s">
        <v>77</v>
      </c>
      <c r="E12" s="6" t="s">
        <v>78</v>
      </c>
      <c r="F12" s="19">
        <v>5000000</v>
      </c>
      <c r="G12" s="24">
        <v>304940</v>
      </c>
      <c r="H12" s="24">
        <v>4.26</v>
      </c>
      <c r="I12" s="31"/>
      <c r="J12" s="31"/>
      <c r="K12" s="35"/>
    </row>
    <row r="13" spans="1:54" x14ac:dyDescent="0.35">
      <c r="B13" s="8" t="s">
        <v>40</v>
      </c>
      <c r="C13" s="57" t="s">
        <v>41</v>
      </c>
      <c r="D13" s="54" t="s">
        <v>42</v>
      </c>
      <c r="E13" s="6" t="s">
        <v>43</v>
      </c>
      <c r="F13" s="19">
        <v>17000000</v>
      </c>
      <c r="G13" s="24">
        <v>301384.5</v>
      </c>
      <c r="H13" s="24">
        <v>4.21</v>
      </c>
      <c r="I13" s="31"/>
      <c r="J13" s="31"/>
      <c r="K13" s="35"/>
    </row>
    <row r="14" spans="1:54" x14ac:dyDescent="0.35">
      <c r="B14" s="8" t="s">
        <v>44</v>
      </c>
      <c r="C14" s="57" t="s">
        <v>45</v>
      </c>
      <c r="D14" s="54" t="s">
        <v>46</v>
      </c>
      <c r="E14" s="6" t="s">
        <v>47</v>
      </c>
      <c r="F14" s="19">
        <v>15000000</v>
      </c>
      <c r="G14" s="24">
        <v>282000</v>
      </c>
      <c r="H14" s="24">
        <v>3.94</v>
      </c>
      <c r="I14" s="31"/>
      <c r="J14" s="31"/>
      <c r="K14" s="35"/>
    </row>
    <row r="15" spans="1:54" x14ac:dyDescent="0.35">
      <c r="B15" s="8" t="s">
        <v>68</v>
      </c>
      <c r="C15" s="57" t="s">
        <v>69</v>
      </c>
      <c r="D15" s="54" t="s">
        <v>70</v>
      </c>
      <c r="E15" s="6" t="s">
        <v>43</v>
      </c>
      <c r="F15" s="19">
        <v>33000000</v>
      </c>
      <c r="G15" s="24">
        <v>262333.5</v>
      </c>
      <c r="H15" s="24">
        <v>3.66</v>
      </c>
      <c r="I15" s="31"/>
      <c r="J15" s="31"/>
      <c r="K15" s="35"/>
    </row>
    <row r="16" spans="1:54" x14ac:dyDescent="0.35">
      <c r="B16" s="8" t="s">
        <v>532</v>
      </c>
      <c r="C16" s="57" t="s">
        <v>533</v>
      </c>
      <c r="D16" s="54" t="s">
        <v>534</v>
      </c>
      <c r="E16" s="6" t="s">
        <v>198</v>
      </c>
      <c r="F16" s="19">
        <v>5715378</v>
      </c>
      <c r="G16" s="24">
        <v>260292.6</v>
      </c>
      <c r="H16" s="24">
        <v>3.63</v>
      </c>
      <c r="I16" s="31"/>
      <c r="J16" s="31"/>
      <c r="K16" s="35"/>
    </row>
    <row r="17" spans="2:11" x14ac:dyDescent="0.35">
      <c r="B17" s="8" t="s">
        <v>535</v>
      </c>
      <c r="C17" s="57" t="s">
        <v>536</v>
      </c>
      <c r="D17" s="54" t="s">
        <v>537</v>
      </c>
      <c r="E17" s="6" t="s">
        <v>312</v>
      </c>
      <c r="F17" s="19">
        <v>2567093</v>
      </c>
      <c r="G17" s="24">
        <v>251146.41</v>
      </c>
      <c r="H17" s="24">
        <v>3.51</v>
      </c>
      <c r="I17" s="31"/>
      <c r="J17" s="31"/>
      <c r="K17" s="35"/>
    </row>
    <row r="18" spans="2:11" x14ac:dyDescent="0.35">
      <c r="B18" s="8" t="s">
        <v>82</v>
      </c>
      <c r="C18" s="57" t="s">
        <v>83</v>
      </c>
      <c r="D18" s="54" t="s">
        <v>84</v>
      </c>
      <c r="E18" s="6" t="s">
        <v>85</v>
      </c>
      <c r="F18" s="19">
        <v>20000000</v>
      </c>
      <c r="G18" s="24">
        <v>243090</v>
      </c>
      <c r="H18" s="24">
        <v>3.39</v>
      </c>
      <c r="I18" s="31"/>
      <c r="J18" s="31"/>
      <c r="K18" s="35"/>
    </row>
    <row r="19" spans="2:11" x14ac:dyDescent="0.35">
      <c r="B19" s="8" t="s">
        <v>538</v>
      </c>
      <c r="C19" s="57" t="s">
        <v>539</v>
      </c>
      <c r="D19" s="54" t="s">
        <v>540</v>
      </c>
      <c r="E19" s="6" t="s">
        <v>124</v>
      </c>
      <c r="F19" s="19">
        <v>170000</v>
      </c>
      <c r="G19" s="24">
        <v>222079.25</v>
      </c>
      <c r="H19" s="24">
        <v>3.1</v>
      </c>
      <c r="I19" s="31"/>
      <c r="J19" s="31"/>
      <c r="K19" s="35"/>
    </row>
    <row r="20" spans="2:11" x14ac:dyDescent="0.35">
      <c r="B20" s="8" t="s">
        <v>219</v>
      </c>
      <c r="C20" s="57" t="s">
        <v>220</v>
      </c>
      <c r="D20" s="54" t="s">
        <v>221</v>
      </c>
      <c r="E20" s="6" t="s">
        <v>112</v>
      </c>
      <c r="F20" s="19">
        <v>10000000</v>
      </c>
      <c r="G20" s="24">
        <v>213615</v>
      </c>
      <c r="H20" s="24">
        <v>2.98</v>
      </c>
      <c r="I20" s="31"/>
      <c r="J20" s="31"/>
      <c r="K20" s="35"/>
    </row>
    <row r="21" spans="2:11" x14ac:dyDescent="0.35">
      <c r="B21" s="8" t="s">
        <v>541</v>
      </c>
      <c r="C21" s="57" t="s">
        <v>542</v>
      </c>
      <c r="D21" s="54" t="s">
        <v>543</v>
      </c>
      <c r="E21" s="6" t="s">
        <v>112</v>
      </c>
      <c r="F21" s="19">
        <v>3100000</v>
      </c>
      <c r="G21" s="24">
        <v>211513</v>
      </c>
      <c r="H21" s="24">
        <v>2.95</v>
      </c>
      <c r="I21" s="31"/>
      <c r="J21" s="31"/>
      <c r="K21" s="35"/>
    </row>
    <row r="22" spans="2:11" x14ac:dyDescent="0.35">
      <c r="B22" s="8" t="s">
        <v>234</v>
      </c>
      <c r="C22" s="57" t="s">
        <v>235</v>
      </c>
      <c r="D22" s="54" t="s">
        <v>236</v>
      </c>
      <c r="E22" s="6" t="s">
        <v>67</v>
      </c>
      <c r="F22" s="19">
        <v>790000</v>
      </c>
      <c r="G22" s="24">
        <v>202984.18</v>
      </c>
      <c r="H22" s="24">
        <v>2.83</v>
      </c>
      <c r="I22" s="31"/>
      <c r="J22" s="31"/>
      <c r="K22" s="35"/>
    </row>
    <row r="23" spans="2:11" x14ac:dyDescent="0.35">
      <c r="B23" s="8" t="s">
        <v>54</v>
      </c>
      <c r="C23" s="57" t="s">
        <v>55</v>
      </c>
      <c r="D23" s="54" t="s">
        <v>56</v>
      </c>
      <c r="E23" s="6" t="s">
        <v>57</v>
      </c>
      <c r="F23" s="19">
        <v>5000000</v>
      </c>
      <c r="G23" s="24">
        <v>180382.5</v>
      </c>
      <c r="H23" s="24">
        <v>2.52</v>
      </c>
      <c r="I23" s="31"/>
      <c r="J23" s="31"/>
      <c r="K23" s="35"/>
    </row>
    <row r="24" spans="2:11" x14ac:dyDescent="0.35">
      <c r="B24" s="8" t="s">
        <v>101</v>
      </c>
      <c r="C24" s="57" t="s">
        <v>102</v>
      </c>
      <c r="D24" s="54" t="s">
        <v>103</v>
      </c>
      <c r="E24" s="6" t="s">
        <v>104</v>
      </c>
      <c r="F24" s="19">
        <v>25000000</v>
      </c>
      <c r="G24" s="24">
        <v>150612.5</v>
      </c>
      <c r="H24" s="24">
        <v>2.1</v>
      </c>
      <c r="I24" s="31"/>
      <c r="J24" s="31"/>
      <c r="K24" s="35"/>
    </row>
    <row r="25" spans="2:11" x14ac:dyDescent="0.35">
      <c r="B25" s="8" t="s">
        <v>51</v>
      </c>
      <c r="C25" s="57" t="s">
        <v>52</v>
      </c>
      <c r="D25" s="54" t="s">
        <v>53</v>
      </c>
      <c r="E25" s="6" t="s">
        <v>47</v>
      </c>
      <c r="F25" s="19">
        <v>3300000</v>
      </c>
      <c r="G25" s="24">
        <v>135128.4</v>
      </c>
      <c r="H25" s="24">
        <v>1.89</v>
      </c>
      <c r="I25" s="31"/>
      <c r="J25" s="31"/>
      <c r="K25" s="35"/>
    </row>
    <row r="26" spans="2:11" x14ac:dyDescent="0.35">
      <c r="B26" s="8" t="s">
        <v>61</v>
      </c>
      <c r="C26" s="57" t="s">
        <v>62</v>
      </c>
      <c r="D26" s="54" t="s">
        <v>63</v>
      </c>
      <c r="E26" s="6" t="s">
        <v>43</v>
      </c>
      <c r="F26" s="19">
        <v>7000000</v>
      </c>
      <c r="G26" s="24">
        <v>125023.5</v>
      </c>
      <c r="H26" s="24">
        <v>1.75</v>
      </c>
      <c r="I26" s="31"/>
      <c r="J26" s="31"/>
      <c r="K26" s="35"/>
    </row>
    <row r="27" spans="2:11" x14ac:dyDescent="0.35">
      <c r="B27" s="8" t="s">
        <v>544</v>
      </c>
      <c r="C27" s="57" t="s">
        <v>545</v>
      </c>
      <c r="D27" s="54" t="s">
        <v>546</v>
      </c>
      <c r="E27" s="6" t="s">
        <v>147</v>
      </c>
      <c r="F27" s="19">
        <v>3022409</v>
      </c>
      <c r="G27" s="24">
        <v>107653.67</v>
      </c>
      <c r="H27" s="24">
        <v>1.5</v>
      </c>
      <c r="I27" s="31"/>
      <c r="J27" s="31"/>
      <c r="K27" s="35"/>
    </row>
    <row r="28" spans="2:11" x14ac:dyDescent="0.35">
      <c r="B28" s="8" t="s">
        <v>547</v>
      </c>
      <c r="C28" s="57" t="s">
        <v>548</v>
      </c>
      <c r="D28" s="54" t="s">
        <v>549</v>
      </c>
      <c r="E28" s="6" t="s">
        <v>550</v>
      </c>
      <c r="F28" s="19">
        <v>8493836</v>
      </c>
      <c r="G28" s="24">
        <v>104567.61</v>
      </c>
      <c r="H28" s="24">
        <v>1.46</v>
      </c>
      <c r="I28" s="31"/>
      <c r="J28" s="31"/>
      <c r="K28" s="35"/>
    </row>
    <row r="29" spans="2:11" x14ac:dyDescent="0.35">
      <c r="B29" s="8" t="s">
        <v>405</v>
      </c>
      <c r="C29" s="57" t="s">
        <v>406</v>
      </c>
      <c r="D29" s="54" t="s">
        <v>407</v>
      </c>
      <c r="E29" s="6" t="s">
        <v>120</v>
      </c>
      <c r="F29" s="19">
        <v>2873376</v>
      </c>
      <c r="G29" s="24">
        <v>97770.93</v>
      </c>
      <c r="H29" s="24">
        <v>1.36</v>
      </c>
      <c r="I29" s="31"/>
      <c r="J29" s="31"/>
      <c r="K29" s="35"/>
    </row>
    <row r="30" spans="2:11" x14ac:dyDescent="0.35">
      <c r="B30" s="8" t="s">
        <v>551</v>
      </c>
      <c r="C30" s="57" t="s">
        <v>552</v>
      </c>
      <c r="D30" s="54" t="s">
        <v>553</v>
      </c>
      <c r="E30" s="6" t="s">
        <v>143</v>
      </c>
      <c r="F30" s="19">
        <v>7900000</v>
      </c>
      <c r="G30" s="24">
        <v>89123.85</v>
      </c>
      <c r="H30" s="24">
        <v>1.24</v>
      </c>
      <c r="I30" s="31"/>
      <c r="J30" s="31"/>
      <c r="K30" s="35"/>
    </row>
    <row r="31" spans="2:11" x14ac:dyDescent="0.35">
      <c r="B31" s="8" t="s">
        <v>554</v>
      </c>
      <c r="C31" s="57" t="s">
        <v>555</v>
      </c>
      <c r="D31" s="54" t="s">
        <v>556</v>
      </c>
      <c r="E31" s="6" t="s">
        <v>89</v>
      </c>
      <c r="F31" s="19">
        <v>4400000</v>
      </c>
      <c r="G31" s="24">
        <v>78661</v>
      </c>
      <c r="H31" s="24">
        <v>1.1000000000000001</v>
      </c>
      <c r="I31" s="31"/>
      <c r="J31" s="31"/>
      <c r="K31" s="35"/>
    </row>
    <row r="32" spans="2:11" x14ac:dyDescent="0.35">
      <c r="B32" s="8" t="s">
        <v>557</v>
      </c>
      <c r="C32" s="57" t="s">
        <v>558</v>
      </c>
      <c r="D32" s="54" t="s">
        <v>559</v>
      </c>
      <c r="E32" s="6" t="s">
        <v>147</v>
      </c>
      <c r="F32" s="19">
        <v>5000000</v>
      </c>
      <c r="G32" s="24">
        <v>64482.5</v>
      </c>
      <c r="H32" s="24">
        <v>0.9</v>
      </c>
      <c r="I32" s="31"/>
      <c r="J32" s="31"/>
      <c r="K32" s="35"/>
    </row>
    <row r="33" spans="2:11" x14ac:dyDescent="0.35">
      <c r="B33" s="8" t="s">
        <v>490</v>
      </c>
      <c r="C33" s="57" t="s">
        <v>491</v>
      </c>
      <c r="D33" s="54" t="s">
        <v>492</v>
      </c>
      <c r="E33" s="6" t="s">
        <v>163</v>
      </c>
      <c r="F33" s="19">
        <v>430000</v>
      </c>
      <c r="G33" s="24">
        <v>63270.2</v>
      </c>
      <c r="H33" s="24">
        <v>0.88</v>
      </c>
      <c r="I33" s="31"/>
      <c r="J33" s="31"/>
      <c r="K33" s="35"/>
    </row>
    <row r="34" spans="2:11" x14ac:dyDescent="0.35">
      <c r="B34" s="8" t="s">
        <v>560</v>
      </c>
      <c r="C34" s="57" t="s">
        <v>561</v>
      </c>
      <c r="D34" s="54" t="s">
        <v>562</v>
      </c>
      <c r="E34" s="6" t="s">
        <v>128</v>
      </c>
      <c r="F34" s="19">
        <v>7700000</v>
      </c>
      <c r="G34" s="24">
        <v>61018.65</v>
      </c>
      <c r="H34" s="24">
        <v>0.85</v>
      </c>
      <c r="I34" s="31"/>
      <c r="J34" s="31"/>
      <c r="K34" s="35"/>
    </row>
    <row r="35" spans="2:11" x14ac:dyDescent="0.35">
      <c r="B35" s="8" t="s">
        <v>274</v>
      </c>
      <c r="C35" s="57" t="s">
        <v>275</v>
      </c>
      <c r="D35" s="54" t="s">
        <v>276</v>
      </c>
      <c r="E35" s="6" t="s">
        <v>277</v>
      </c>
      <c r="F35" s="19">
        <v>2983652</v>
      </c>
      <c r="G35" s="24">
        <v>60776.99</v>
      </c>
      <c r="H35" s="24">
        <v>0.85</v>
      </c>
      <c r="I35" s="31"/>
      <c r="J35" s="31"/>
      <c r="K35" s="35"/>
    </row>
    <row r="36" spans="2:11" x14ac:dyDescent="0.35">
      <c r="B36" s="8" t="s">
        <v>97</v>
      </c>
      <c r="C36" s="57" t="s">
        <v>98</v>
      </c>
      <c r="D36" s="54" t="s">
        <v>99</v>
      </c>
      <c r="E36" s="6" t="s">
        <v>100</v>
      </c>
      <c r="F36" s="19">
        <v>127411</v>
      </c>
      <c r="G36" s="24">
        <v>60538.57</v>
      </c>
      <c r="H36" s="24">
        <v>0.85</v>
      </c>
      <c r="I36" s="31"/>
      <c r="J36" s="31"/>
      <c r="K36" s="35"/>
    </row>
    <row r="37" spans="2:11" x14ac:dyDescent="0.35">
      <c r="B37" s="8" t="s">
        <v>293</v>
      </c>
      <c r="C37" s="57" t="s">
        <v>294</v>
      </c>
      <c r="D37" s="54" t="s">
        <v>295</v>
      </c>
      <c r="E37" s="6" t="s">
        <v>198</v>
      </c>
      <c r="F37" s="19">
        <v>17000000</v>
      </c>
      <c r="G37" s="24">
        <v>58845.5</v>
      </c>
      <c r="H37" s="24">
        <v>0.82</v>
      </c>
      <c r="I37" s="31"/>
      <c r="J37" s="31"/>
      <c r="K37" s="35"/>
    </row>
    <row r="38" spans="2:11" x14ac:dyDescent="0.35">
      <c r="B38" s="8" t="s">
        <v>243</v>
      </c>
      <c r="C38" s="57" t="s">
        <v>244</v>
      </c>
      <c r="D38" s="54" t="s">
        <v>245</v>
      </c>
      <c r="E38" s="6" t="s">
        <v>246</v>
      </c>
      <c r="F38" s="19">
        <v>17000000</v>
      </c>
      <c r="G38" s="24">
        <v>58106</v>
      </c>
      <c r="H38" s="24">
        <v>0.81</v>
      </c>
      <c r="I38" s="31"/>
      <c r="J38" s="31"/>
      <c r="K38" s="35"/>
    </row>
    <row r="39" spans="2:11" x14ac:dyDescent="0.35">
      <c r="B39" s="8" t="s">
        <v>563</v>
      </c>
      <c r="C39" s="57" t="s">
        <v>564</v>
      </c>
      <c r="D39" s="54" t="s">
        <v>565</v>
      </c>
      <c r="E39" s="6" t="s">
        <v>147</v>
      </c>
      <c r="F39" s="19">
        <v>7322274</v>
      </c>
      <c r="G39" s="24">
        <v>47744.89</v>
      </c>
      <c r="H39" s="24">
        <v>0.67</v>
      </c>
      <c r="I39" s="31"/>
      <c r="J39" s="31"/>
      <c r="K39" s="35"/>
    </row>
    <row r="40" spans="2:11" x14ac:dyDescent="0.35">
      <c r="B40" s="8" t="s">
        <v>566</v>
      </c>
      <c r="C40" s="57" t="s">
        <v>567</v>
      </c>
      <c r="D40" s="54" t="s">
        <v>568</v>
      </c>
      <c r="E40" s="6" t="s">
        <v>43</v>
      </c>
      <c r="F40" s="19">
        <v>6238566</v>
      </c>
      <c r="G40" s="24">
        <v>34879.82</v>
      </c>
      <c r="H40" s="24">
        <v>0.49</v>
      </c>
      <c r="I40" s="31"/>
      <c r="J40" s="31"/>
      <c r="K40" s="35"/>
    </row>
    <row r="41" spans="2:11" x14ac:dyDescent="0.35">
      <c r="B41" s="8" t="s">
        <v>278</v>
      </c>
      <c r="C41" s="57" t="s">
        <v>279</v>
      </c>
      <c r="D41" s="54" t="s">
        <v>280</v>
      </c>
      <c r="E41" s="6" t="s">
        <v>163</v>
      </c>
      <c r="F41" s="19">
        <v>3000000</v>
      </c>
      <c r="G41" s="24">
        <v>32461.5</v>
      </c>
      <c r="H41" s="24">
        <v>0.45</v>
      </c>
      <c r="I41" s="31"/>
      <c r="J41" s="31"/>
      <c r="K41" s="35"/>
    </row>
    <row r="42" spans="2:11" x14ac:dyDescent="0.35">
      <c r="B42" s="8" t="s">
        <v>445</v>
      </c>
      <c r="C42" s="57" t="s">
        <v>446</v>
      </c>
      <c r="D42" s="54" t="s">
        <v>447</v>
      </c>
      <c r="E42" s="6" t="s">
        <v>147</v>
      </c>
      <c r="F42" s="19">
        <v>4256658</v>
      </c>
      <c r="G42" s="24">
        <v>23024.26</v>
      </c>
      <c r="H42" s="24">
        <v>0.32</v>
      </c>
      <c r="I42" s="31"/>
      <c r="J42" s="31"/>
      <c r="K42" s="35"/>
    </row>
    <row r="43" spans="2:11" x14ac:dyDescent="0.35">
      <c r="B43" s="8" t="s">
        <v>571</v>
      </c>
      <c r="C43" s="57" t="s">
        <v>572</v>
      </c>
      <c r="D43" s="54" t="s">
        <v>573</v>
      </c>
      <c r="E43" s="6" t="s">
        <v>277</v>
      </c>
      <c r="F43" s="19">
        <v>3331748</v>
      </c>
      <c r="G43" s="24">
        <v>21273.21</v>
      </c>
      <c r="H43" s="24">
        <v>0.3</v>
      </c>
      <c r="I43" s="31"/>
      <c r="J43" s="31"/>
      <c r="K43" s="35"/>
    </row>
    <row r="44" spans="2:11" x14ac:dyDescent="0.35">
      <c r="B44" s="8" t="s">
        <v>113</v>
      </c>
      <c r="C44" s="57" t="s">
        <v>114</v>
      </c>
      <c r="D44" s="54" t="s">
        <v>115</v>
      </c>
      <c r="E44" s="6" t="s">
        <v>116</v>
      </c>
      <c r="F44" s="19">
        <v>5342990</v>
      </c>
      <c r="G44" s="24">
        <v>16493.810000000001</v>
      </c>
      <c r="H44" s="24">
        <v>0.23</v>
      </c>
      <c r="I44" s="31"/>
      <c r="J44" s="31"/>
      <c r="K44" s="35"/>
    </row>
    <row r="45" spans="2:11" x14ac:dyDescent="0.35">
      <c r="B45" s="8" t="s">
        <v>360</v>
      </c>
      <c r="C45" s="57" t="s">
        <v>361</v>
      </c>
      <c r="D45" s="54" t="s">
        <v>362</v>
      </c>
      <c r="E45" s="6" t="s">
        <v>132</v>
      </c>
      <c r="F45" s="19">
        <v>2533988</v>
      </c>
      <c r="G45" s="24">
        <v>15710.73</v>
      </c>
      <c r="H45" s="24">
        <v>0.22</v>
      </c>
      <c r="I45" s="31"/>
      <c r="J45" s="31"/>
      <c r="K45" s="35"/>
    </row>
    <row r="46" spans="2:11" x14ac:dyDescent="0.35">
      <c r="B46" s="8" t="s">
        <v>574</v>
      </c>
      <c r="C46" s="57" t="s">
        <v>575</v>
      </c>
      <c r="D46" s="54" t="s">
        <v>576</v>
      </c>
      <c r="E46" s="6" t="s">
        <v>147</v>
      </c>
      <c r="F46" s="19">
        <v>1998244</v>
      </c>
      <c r="G46" s="24">
        <v>2126.73</v>
      </c>
      <c r="H46" s="24">
        <v>0.03</v>
      </c>
      <c r="I46" s="31"/>
      <c r="J46" s="31"/>
      <c r="K46" s="35"/>
    </row>
    <row r="47" spans="2:11" x14ac:dyDescent="0.35">
      <c r="B47" s="8" t="s">
        <v>577</v>
      </c>
      <c r="C47" s="57" t="s">
        <v>578</v>
      </c>
      <c r="D47" s="54" t="s">
        <v>579</v>
      </c>
      <c r="E47" s="6" t="s">
        <v>120</v>
      </c>
      <c r="F47" s="19">
        <v>113469</v>
      </c>
      <c r="G47" s="24">
        <v>1874.79</v>
      </c>
      <c r="H47" s="24">
        <v>0.03</v>
      </c>
      <c r="I47" s="31"/>
      <c r="J47" s="31"/>
      <c r="K47" s="35"/>
    </row>
    <row r="48" spans="2:11" x14ac:dyDescent="0.35">
      <c r="C48" s="58" t="s">
        <v>171</v>
      </c>
      <c r="D48" s="54"/>
      <c r="E48" s="6"/>
      <c r="F48" s="19"/>
      <c r="G48" s="25">
        <f>SUM(XDO_?FINAL_MV?30?)</f>
        <v>5266812.5500000017</v>
      </c>
      <c r="H48" s="25">
        <f>SUM(XDO_?FINAL_PER_NET?30?)</f>
        <v>73.519999999999982</v>
      </c>
      <c r="I48" s="31"/>
      <c r="J48" s="31"/>
      <c r="K48" s="35"/>
    </row>
    <row r="49" spans="2:11" x14ac:dyDescent="0.35">
      <c r="C49" s="57"/>
      <c r="D49" s="54"/>
      <c r="E49" s="6"/>
      <c r="F49" s="19"/>
      <c r="G49" s="24"/>
      <c r="H49" s="24"/>
      <c r="I49" s="31"/>
      <c r="J49" s="31"/>
      <c r="K49" s="35"/>
    </row>
    <row r="50" spans="2:11" x14ac:dyDescent="0.35">
      <c r="C50" s="59" t="s">
        <v>3</v>
      </c>
      <c r="D50" s="54"/>
      <c r="E50" s="6"/>
      <c r="F50" s="19"/>
      <c r="G50" s="24"/>
      <c r="H50" s="24"/>
      <c r="I50" s="31"/>
      <c r="J50" s="31"/>
      <c r="K50" s="35"/>
    </row>
    <row r="51" spans="2:11" x14ac:dyDescent="0.35">
      <c r="B51" s="8" t="s">
        <v>176</v>
      </c>
      <c r="C51" s="57" t="s">
        <v>177</v>
      </c>
      <c r="D51" s="54" t="s">
        <v>178</v>
      </c>
      <c r="E51" s="6" t="s">
        <v>108</v>
      </c>
      <c r="F51" s="19">
        <v>80000</v>
      </c>
      <c r="G51" s="61">
        <v>0</v>
      </c>
      <c r="H51" s="24" t="s">
        <v>4861</v>
      </c>
      <c r="I51" s="31"/>
      <c r="J51" s="31"/>
      <c r="K51" s="35" t="s">
        <v>4899</v>
      </c>
    </row>
    <row r="52" spans="2:11" x14ac:dyDescent="0.35">
      <c r="B52" s="8" t="s">
        <v>580</v>
      </c>
      <c r="C52" s="57" t="s">
        <v>581</v>
      </c>
      <c r="D52" s="54" t="s">
        <v>582</v>
      </c>
      <c r="E52" s="6" t="s">
        <v>124</v>
      </c>
      <c r="F52" s="19">
        <v>4700</v>
      </c>
      <c r="G52" s="61">
        <v>0</v>
      </c>
      <c r="H52" s="24" t="s">
        <v>4861</v>
      </c>
      <c r="I52" s="31"/>
      <c r="J52" s="31"/>
      <c r="K52" s="35" t="s">
        <v>4899</v>
      </c>
    </row>
    <row r="53" spans="2:11" x14ac:dyDescent="0.35">
      <c r="C53" s="58" t="s">
        <v>171</v>
      </c>
      <c r="D53" s="54"/>
      <c r="E53" s="6"/>
      <c r="F53" s="19"/>
      <c r="G53" s="62">
        <v>0</v>
      </c>
      <c r="H53" s="25" t="s">
        <v>4861</v>
      </c>
      <c r="I53" s="31"/>
      <c r="J53" s="31"/>
      <c r="K53" s="35"/>
    </row>
    <row r="54" spans="2:11" x14ac:dyDescent="0.35">
      <c r="C54" s="57"/>
      <c r="D54" s="54"/>
      <c r="E54" s="6"/>
      <c r="F54" s="19"/>
      <c r="G54" s="24"/>
      <c r="H54" s="24"/>
      <c r="I54" s="31"/>
      <c r="J54" s="31"/>
      <c r="K54" s="35"/>
    </row>
    <row r="55" spans="2:11" x14ac:dyDescent="0.35">
      <c r="C55" s="58" t="s">
        <v>4</v>
      </c>
      <c r="D55" s="54"/>
      <c r="E55" s="6"/>
      <c r="F55" s="19"/>
      <c r="G55" s="24" t="s">
        <v>2</v>
      </c>
      <c r="H55" s="24" t="s">
        <v>2</v>
      </c>
      <c r="I55" s="31"/>
      <c r="J55" s="31"/>
      <c r="K55" s="35"/>
    </row>
    <row r="56" spans="2:11" x14ac:dyDescent="0.35">
      <c r="C56" s="57"/>
      <c r="D56" s="54"/>
      <c r="E56" s="6"/>
      <c r="F56" s="19"/>
      <c r="G56" s="24"/>
      <c r="H56" s="24"/>
      <c r="I56" s="31"/>
      <c r="J56" s="31"/>
      <c r="K56" s="35"/>
    </row>
    <row r="57" spans="2:11" x14ac:dyDescent="0.35">
      <c r="C57" s="59" t="s">
        <v>583</v>
      </c>
      <c r="D57" s="54"/>
      <c r="E57" s="6"/>
      <c r="F57" s="19"/>
      <c r="G57" s="24"/>
      <c r="H57" s="24"/>
      <c r="I57" s="31"/>
      <c r="J57" s="31"/>
      <c r="K57" s="35"/>
    </row>
    <row r="58" spans="2:11" x14ac:dyDescent="0.35">
      <c r="B58" s="8" t="s">
        <v>584</v>
      </c>
      <c r="C58" s="57" t="s">
        <v>585</v>
      </c>
      <c r="D58" s="54" t="s">
        <v>586</v>
      </c>
      <c r="E58" s="6" t="s">
        <v>550</v>
      </c>
      <c r="F58" s="19">
        <v>57400000</v>
      </c>
      <c r="G58" s="24">
        <v>69224.399999999994</v>
      </c>
      <c r="H58" s="24">
        <v>0.97</v>
      </c>
      <c r="I58" s="31"/>
      <c r="J58" s="31"/>
      <c r="K58" s="35"/>
    </row>
    <row r="59" spans="2:11" x14ac:dyDescent="0.35">
      <c r="B59" s="8" t="s">
        <v>587</v>
      </c>
      <c r="C59" s="57" t="s">
        <v>588</v>
      </c>
      <c r="D59" s="54" t="s">
        <v>589</v>
      </c>
      <c r="E59" s="6" t="s">
        <v>550</v>
      </c>
      <c r="F59" s="19">
        <v>39901240</v>
      </c>
      <c r="G59" s="24">
        <v>53028.75</v>
      </c>
      <c r="H59" s="24">
        <v>0.74</v>
      </c>
      <c r="I59" s="31"/>
      <c r="J59" s="31"/>
      <c r="K59" s="35"/>
    </row>
    <row r="60" spans="2:11" x14ac:dyDescent="0.35">
      <c r="C60" s="58" t="s">
        <v>171</v>
      </c>
      <c r="D60" s="54"/>
      <c r="E60" s="6"/>
      <c r="F60" s="19"/>
      <c r="G60" s="25">
        <v>122253.15</v>
      </c>
      <c r="H60" s="25">
        <v>1.71</v>
      </c>
      <c r="I60" s="31"/>
      <c r="J60" s="31"/>
      <c r="K60" s="35"/>
    </row>
    <row r="61" spans="2:11" x14ac:dyDescent="0.35">
      <c r="C61" s="57"/>
      <c r="D61" s="54"/>
      <c r="E61" s="6"/>
      <c r="F61" s="19"/>
      <c r="G61" s="24"/>
      <c r="H61" s="24"/>
      <c r="I61" s="31"/>
      <c r="J61" s="31"/>
      <c r="K61" s="35"/>
    </row>
    <row r="62" spans="2:11" x14ac:dyDescent="0.35">
      <c r="C62" s="59" t="s">
        <v>590</v>
      </c>
      <c r="D62" s="54"/>
      <c r="E62" s="6"/>
      <c r="F62" s="19"/>
      <c r="G62" s="24"/>
      <c r="H62" s="24"/>
      <c r="I62" s="31"/>
      <c r="J62" s="31"/>
      <c r="K62" s="35"/>
    </row>
    <row r="63" spans="2:11" x14ac:dyDescent="0.35">
      <c r="B63" s="8" t="s">
        <v>591</v>
      </c>
      <c r="C63" s="57" t="s">
        <v>592</v>
      </c>
      <c r="D63" s="54" t="s">
        <v>593</v>
      </c>
      <c r="E63" s="6" t="s">
        <v>200</v>
      </c>
      <c r="F63" s="19">
        <v>14400000</v>
      </c>
      <c r="G63" s="24">
        <v>53209.440000000002</v>
      </c>
      <c r="H63" s="24">
        <v>0.74</v>
      </c>
      <c r="I63" s="31"/>
      <c r="J63" s="31"/>
      <c r="K63" s="35"/>
    </row>
    <row r="64" spans="2:11" x14ac:dyDescent="0.35">
      <c r="C64" s="58" t="s">
        <v>171</v>
      </c>
      <c r="D64" s="54"/>
      <c r="E64" s="6"/>
      <c r="F64" s="19"/>
      <c r="G64" s="25">
        <v>53209.440000000002</v>
      </c>
      <c r="H64" s="25">
        <v>0.74</v>
      </c>
      <c r="I64" s="31"/>
      <c r="J64" s="31"/>
      <c r="K64" s="35"/>
    </row>
    <row r="65" spans="1:11" x14ac:dyDescent="0.35">
      <c r="C65" s="57"/>
      <c r="D65" s="54"/>
      <c r="E65" s="6"/>
      <c r="F65" s="19"/>
      <c r="G65" s="24"/>
      <c r="H65" s="24"/>
      <c r="I65" s="31"/>
      <c r="J65" s="31"/>
      <c r="K65" s="35"/>
    </row>
    <row r="66" spans="1:11" x14ac:dyDescent="0.35">
      <c r="C66" s="59" t="s">
        <v>4874</v>
      </c>
      <c r="D66" s="54"/>
      <c r="E66" s="6"/>
      <c r="F66" s="19"/>
      <c r="G66" s="24"/>
      <c r="H66" s="24"/>
      <c r="I66" s="31"/>
      <c r="J66" s="31"/>
      <c r="K66" s="35"/>
    </row>
    <row r="67" spans="1:11" x14ac:dyDescent="0.35">
      <c r="B67" s="8" t="s">
        <v>569</v>
      </c>
      <c r="C67" s="57" t="s">
        <v>513</v>
      </c>
      <c r="D67" s="54" t="s">
        <v>570</v>
      </c>
      <c r="E67" s="6" t="s">
        <v>124</v>
      </c>
      <c r="F67" s="19">
        <v>36200</v>
      </c>
      <c r="G67" s="24">
        <v>29804.59</v>
      </c>
      <c r="H67" s="24">
        <v>0.42</v>
      </c>
      <c r="I67" s="31">
        <v>7.8</v>
      </c>
      <c r="J67" s="31"/>
      <c r="K67" s="35" t="s">
        <v>598</v>
      </c>
    </row>
    <row r="68" spans="1:11" x14ac:dyDescent="0.35">
      <c r="C68" s="58" t="s">
        <v>171</v>
      </c>
      <c r="D68" s="54"/>
      <c r="E68" s="6"/>
      <c r="F68" s="19"/>
      <c r="G68" s="25">
        <v>29804.59</v>
      </c>
      <c r="H68" s="25">
        <v>0.42</v>
      </c>
      <c r="I68" s="31"/>
      <c r="J68" s="31"/>
      <c r="K68" s="35"/>
    </row>
    <row r="69" spans="1:11" x14ac:dyDescent="0.35">
      <c r="C69" s="57"/>
      <c r="D69" s="54"/>
      <c r="E69" s="6"/>
      <c r="F69" s="19"/>
      <c r="G69" s="24"/>
      <c r="H69" s="24"/>
      <c r="I69" s="31"/>
      <c r="J69" s="31"/>
      <c r="K69" s="35"/>
    </row>
    <row r="70" spans="1:11" x14ac:dyDescent="0.35">
      <c r="A70" s="10"/>
      <c r="B70" s="28"/>
      <c r="C70" s="58" t="s">
        <v>5</v>
      </c>
      <c r="D70" s="54"/>
      <c r="E70" s="6"/>
      <c r="F70" s="19"/>
      <c r="G70" s="24"/>
      <c r="H70" s="24"/>
      <c r="I70" s="31"/>
      <c r="J70" s="31"/>
      <c r="K70" s="35"/>
    </row>
    <row r="71" spans="1:11" x14ac:dyDescent="0.35">
      <c r="C71" s="59" t="s">
        <v>6</v>
      </c>
      <c r="D71" s="54"/>
      <c r="E71" s="6"/>
      <c r="F71" s="19"/>
      <c r="G71" s="24"/>
      <c r="H71" s="24"/>
      <c r="I71" s="31"/>
      <c r="J71" s="31"/>
      <c r="K71" s="35"/>
    </row>
    <row r="72" spans="1:11" x14ac:dyDescent="0.35">
      <c r="B72" s="8" t="s">
        <v>594</v>
      </c>
      <c r="C72" s="57" t="s">
        <v>595</v>
      </c>
      <c r="D72" s="54" t="s">
        <v>596</v>
      </c>
      <c r="E72" s="6" t="s">
        <v>597</v>
      </c>
      <c r="F72" s="19">
        <v>95000</v>
      </c>
      <c r="G72" s="24">
        <v>90728.04</v>
      </c>
      <c r="H72" s="24">
        <v>1.27</v>
      </c>
      <c r="I72" s="31">
        <v>9.82</v>
      </c>
      <c r="J72" s="31"/>
      <c r="K72" s="35" t="s">
        <v>598</v>
      </c>
    </row>
    <row r="73" spans="1:11" x14ac:dyDescent="0.35">
      <c r="B73" s="8" t="s">
        <v>599</v>
      </c>
      <c r="C73" s="57" t="s">
        <v>600</v>
      </c>
      <c r="D73" s="54" t="s">
        <v>601</v>
      </c>
      <c r="E73" s="6" t="s">
        <v>602</v>
      </c>
      <c r="F73" s="19">
        <v>5350</v>
      </c>
      <c r="G73" s="24">
        <v>53770.18</v>
      </c>
      <c r="H73" s="24">
        <v>0.75</v>
      </c>
      <c r="I73" s="31">
        <v>8.11</v>
      </c>
      <c r="J73" s="31"/>
      <c r="K73" s="35" t="s">
        <v>598</v>
      </c>
    </row>
    <row r="74" spans="1:11" x14ac:dyDescent="0.35">
      <c r="B74" s="8" t="s">
        <v>603</v>
      </c>
      <c r="C74" s="57" t="s">
        <v>431</v>
      </c>
      <c r="D74" s="54" t="s">
        <v>604</v>
      </c>
      <c r="E74" s="6" t="s">
        <v>605</v>
      </c>
      <c r="F74" s="19">
        <v>45000</v>
      </c>
      <c r="G74" s="24">
        <v>45058.32</v>
      </c>
      <c r="H74" s="24">
        <v>0.63</v>
      </c>
      <c r="I74" s="31">
        <v>8.5474999999999994</v>
      </c>
      <c r="J74" s="31"/>
      <c r="K74" s="35" t="s">
        <v>598</v>
      </c>
    </row>
    <row r="75" spans="1:11" x14ac:dyDescent="0.35">
      <c r="B75" s="8" t="s">
        <v>606</v>
      </c>
      <c r="C75" s="57" t="s">
        <v>607</v>
      </c>
      <c r="D75" s="54" t="s">
        <v>608</v>
      </c>
      <c r="E75" s="6" t="s">
        <v>602</v>
      </c>
      <c r="F75" s="19">
        <v>360</v>
      </c>
      <c r="G75" s="24">
        <v>36858.82</v>
      </c>
      <c r="H75" s="24">
        <v>0.51</v>
      </c>
      <c r="I75" s="31">
        <v>7.9577999999999998</v>
      </c>
      <c r="J75" s="31"/>
      <c r="K75" s="35" t="s">
        <v>598</v>
      </c>
    </row>
    <row r="76" spans="1:11" x14ac:dyDescent="0.35">
      <c r="B76" s="8" t="s">
        <v>609</v>
      </c>
      <c r="C76" s="57" t="s">
        <v>610</v>
      </c>
      <c r="D76" s="54" t="s">
        <v>611</v>
      </c>
      <c r="E76" s="6" t="s">
        <v>612</v>
      </c>
      <c r="F76" s="19">
        <v>35000</v>
      </c>
      <c r="G76" s="24">
        <v>35064.68</v>
      </c>
      <c r="H76" s="24">
        <v>0.49</v>
      </c>
      <c r="I76" s="31">
        <v>7.585</v>
      </c>
      <c r="J76" s="31"/>
      <c r="K76" s="35" t="s">
        <v>598</v>
      </c>
    </row>
    <row r="77" spans="1:11" x14ac:dyDescent="0.35">
      <c r="B77" s="8" t="s">
        <v>613</v>
      </c>
      <c r="C77" s="57" t="s">
        <v>614</v>
      </c>
      <c r="D77" s="54" t="s">
        <v>615</v>
      </c>
      <c r="E77" s="6" t="s">
        <v>605</v>
      </c>
      <c r="F77" s="19">
        <v>33500</v>
      </c>
      <c r="G77" s="24">
        <v>33575.379999999997</v>
      </c>
      <c r="H77" s="24">
        <v>0.47</v>
      </c>
      <c r="I77" s="31">
        <v>8.4749999999999996</v>
      </c>
      <c r="J77" s="31"/>
      <c r="K77" s="35" t="s">
        <v>598</v>
      </c>
    </row>
    <row r="78" spans="1:11" x14ac:dyDescent="0.35">
      <c r="B78" s="8" t="s">
        <v>616</v>
      </c>
      <c r="C78" s="57" t="s">
        <v>617</v>
      </c>
      <c r="D78" s="54" t="s">
        <v>618</v>
      </c>
      <c r="E78" s="6" t="s">
        <v>619</v>
      </c>
      <c r="F78" s="19">
        <v>33000</v>
      </c>
      <c r="G78" s="24">
        <v>33030.76</v>
      </c>
      <c r="H78" s="24">
        <v>0.46</v>
      </c>
      <c r="I78" s="31">
        <v>7.7074999999999996</v>
      </c>
      <c r="J78" s="31"/>
      <c r="K78" s="35" t="s">
        <v>598</v>
      </c>
    </row>
    <row r="79" spans="1:11" x14ac:dyDescent="0.35">
      <c r="B79" s="8" t="s">
        <v>620</v>
      </c>
      <c r="C79" s="57" t="s">
        <v>621</v>
      </c>
      <c r="D79" s="54" t="s">
        <v>622</v>
      </c>
      <c r="E79" s="6" t="s">
        <v>619</v>
      </c>
      <c r="F79" s="19">
        <v>32000</v>
      </c>
      <c r="G79" s="24">
        <v>32531.97</v>
      </c>
      <c r="H79" s="24">
        <v>0.45</v>
      </c>
      <c r="I79" s="31">
        <v>7.6273999999999997</v>
      </c>
      <c r="J79" s="31"/>
      <c r="K79" s="35" t="s">
        <v>598</v>
      </c>
    </row>
    <row r="80" spans="1:11" x14ac:dyDescent="0.35">
      <c r="B80" s="8" t="s">
        <v>623</v>
      </c>
      <c r="C80" s="57" t="s">
        <v>624</v>
      </c>
      <c r="D80" s="54" t="s">
        <v>625</v>
      </c>
      <c r="E80" s="6" t="s">
        <v>619</v>
      </c>
      <c r="F80" s="19">
        <v>31500</v>
      </c>
      <c r="G80" s="24">
        <v>31621.94</v>
      </c>
      <c r="H80" s="24">
        <v>0.44</v>
      </c>
      <c r="I80" s="31">
        <v>7.4950000000000001</v>
      </c>
      <c r="J80" s="31"/>
      <c r="K80" s="35" t="s">
        <v>598</v>
      </c>
    </row>
    <row r="81" spans="2:11" x14ac:dyDescent="0.35">
      <c r="B81" s="8" t="s">
        <v>626</v>
      </c>
      <c r="C81" s="57" t="s">
        <v>627</v>
      </c>
      <c r="D81" s="54" t="s">
        <v>628</v>
      </c>
      <c r="E81" s="6" t="s">
        <v>602</v>
      </c>
      <c r="F81" s="19">
        <v>2500</v>
      </c>
      <c r="G81" s="24">
        <v>30742.13</v>
      </c>
      <c r="H81" s="24">
        <v>0.43</v>
      </c>
      <c r="I81" s="31">
        <v>7.7746000000000004</v>
      </c>
      <c r="J81" s="31"/>
      <c r="K81" s="35" t="s">
        <v>598</v>
      </c>
    </row>
    <row r="82" spans="2:11" x14ac:dyDescent="0.35">
      <c r="B82" s="8" t="s">
        <v>629</v>
      </c>
      <c r="C82" s="57" t="s">
        <v>630</v>
      </c>
      <c r="D82" s="54" t="s">
        <v>631</v>
      </c>
      <c r="E82" s="6" t="s">
        <v>632</v>
      </c>
      <c r="F82" s="19">
        <v>30000</v>
      </c>
      <c r="G82" s="24">
        <v>30123.599999999999</v>
      </c>
      <c r="H82" s="24">
        <v>0.42</v>
      </c>
      <c r="I82" s="31">
        <v>7.7790999999999997</v>
      </c>
      <c r="J82" s="31"/>
      <c r="K82" s="35" t="s">
        <v>598</v>
      </c>
    </row>
    <row r="83" spans="2:11" x14ac:dyDescent="0.35">
      <c r="B83" s="8" t="s">
        <v>633</v>
      </c>
      <c r="C83" s="57" t="s">
        <v>220</v>
      </c>
      <c r="D83" s="54" t="s">
        <v>634</v>
      </c>
      <c r="E83" s="6" t="s">
        <v>602</v>
      </c>
      <c r="F83" s="19">
        <v>30000</v>
      </c>
      <c r="G83" s="24">
        <v>29961.360000000001</v>
      </c>
      <c r="H83" s="24">
        <v>0.42</v>
      </c>
      <c r="I83" s="31">
        <v>8.6050000000000004</v>
      </c>
      <c r="J83" s="31"/>
      <c r="K83" s="35" t="s">
        <v>598</v>
      </c>
    </row>
    <row r="84" spans="2:11" x14ac:dyDescent="0.35">
      <c r="B84" s="8" t="s">
        <v>635</v>
      </c>
      <c r="C84" s="57" t="s">
        <v>607</v>
      </c>
      <c r="D84" s="54" t="s">
        <v>636</v>
      </c>
      <c r="E84" s="6" t="s">
        <v>602</v>
      </c>
      <c r="F84" s="19">
        <v>255</v>
      </c>
      <c r="G84" s="24">
        <v>25695.23</v>
      </c>
      <c r="H84" s="24">
        <v>0.36</v>
      </c>
      <c r="I84" s="31">
        <v>7.8582999999999998</v>
      </c>
      <c r="J84" s="31"/>
      <c r="K84" s="35" t="s">
        <v>598</v>
      </c>
    </row>
    <row r="85" spans="2:11" x14ac:dyDescent="0.35">
      <c r="B85" s="8" t="s">
        <v>637</v>
      </c>
      <c r="C85" s="57" t="s">
        <v>585</v>
      </c>
      <c r="D85" s="54" t="s">
        <v>638</v>
      </c>
      <c r="E85" s="6" t="s">
        <v>639</v>
      </c>
      <c r="F85" s="19">
        <v>25700</v>
      </c>
      <c r="G85" s="24">
        <v>25614.52</v>
      </c>
      <c r="H85" s="24">
        <v>0.36</v>
      </c>
      <c r="I85" s="31">
        <v>7.94</v>
      </c>
      <c r="J85" s="31"/>
      <c r="K85" s="35" t="s">
        <v>598</v>
      </c>
    </row>
    <row r="86" spans="2:11" x14ac:dyDescent="0.35">
      <c r="B86" s="8" t="s">
        <v>640</v>
      </c>
      <c r="C86" s="57" t="s">
        <v>624</v>
      </c>
      <c r="D86" s="54" t="s">
        <v>641</v>
      </c>
      <c r="E86" s="6" t="s">
        <v>642</v>
      </c>
      <c r="F86" s="19">
        <v>25000</v>
      </c>
      <c r="G86" s="24">
        <v>25140.45</v>
      </c>
      <c r="H86" s="24">
        <v>0.35</v>
      </c>
      <c r="I86" s="31">
        <v>7.4950000000000001</v>
      </c>
      <c r="J86" s="31"/>
      <c r="K86" s="35" t="s">
        <v>598</v>
      </c>
    </row>
    <row r="87" spans="2:11" x14ac:dyDescent="0.35">
      <c r="B87" s="8" t="s">
        <v>643</v>
      </c>
      <c r="C87" s="57" t="s">
        <v>542</v>
      </c>
      <c r="D87" s="54" t="s">
        <v>644</v>
      </c>
      <c r="E87" s="6" t="s">
        <v>619</v>
      </c>
      <c r="F87" s="19">
        <v>20000</v>
      </c>
      <c r="G87" s="24">
        <v>20109.62</v>
      </c>
      <c r="H87" s="24">
        <v>0.28000000000000003</v>
      </c>
      <c r="I87" s="31">
        <v>7.73</v>
      </c>
      <c r="J87" s="31"/>
      <c r="K87" s="35" t="s">
        <v>598</v>
      </c>
    </row>
    <row r="88" spans="2:11" x14ac:dyDescent="0.35">
      <c r="B88" s="8" t="s">
        <v>645</v>
      </c>
      <c r="C88" s="57" t="s">
        <v>646</v>
      </c>
      <c r="D88" s="54" t="s">
        <v>647</v>
      </c>
      <c r="E88" s="6" t="s">
        <v>605</v>
      </c>
      <c r="F88" s="19">
        <v>193</v>
      </c>
      <c r="G88" s="24">
        <v>19467.25</v>
      </c>
      <c r="H88" s="24">
        <v>0.27</v>
      </c>
      <c r="I88" s="31">
        <v>8.2225000000000001</v>
      </c>
      <c r="J88" s="31"/>
      <c r="K88" s="35" t="s">
        <v>598</v>
      </c>
    </row>
    <row r="89" spans="2:11" x14ac:dyDescent="0.35">
      <c r="B89" s="8" t="s">
        <v>648</v>
      </c>
      <c r="C89" s="57" t="s">
        <v>649</v>
      </c>
      <c r="D89" s="54" t="s">
        <v>650</v>
      </c>
      <c r="E89" s="6" t="s">
        <v>651</v>
      </c>
      <c r="F89" s="19">
        <v>17500</v>
      </c>
      <c r="G89" s="24">
        <v>17540.580000000002</v>
      </c>
      <c r="H89" s="24">
        <v>0.24</v>
      </c>
      <c r="I89" s="31">
        <v>8.1850000000000005</v>
      </c>
      <c r="J89" s="31"/>
      <c r="K89" s="35" t="s">
        <v>598</v>
      </c>
    </row>
    <row r="90" spans="2:11" x14ac:dyDescent="0.35">
      <c r="B90" s="8" t="s">
        <v>652</v>
      </c>
      <c r="C90" s="57" t="s">
        <v>217</v>
      </c>
      <c r="D90" s="54" t="s">
        <v>653</v>
      </c>
      <c r="E90" s="6" t="s">
        <v>602</v>
      </c>
      <c r="F90" s="19">
        <v>17000</v>
      </c>
      <c r="G90" s="24">
        <v>17206.38</v>
      </c>
      <c r="H90" s="24">
        <v>0.24</v>
      </c>
      <c r="I90" s="31">
        <v>8.0325000000000006</v>
      </c>
      <c r="J90" s="31"/>
      <c r="K90" s="35" t="s">
        <v>598</v>
      </c>
    </row>
    <row r="91" spans="2:11" x14ac:dyDescent="0.35">
      <c r="B91" s="8" t="s">
        <v>654</v>
      </c>
      <c r="C91" s="57" t="s">
        <v>655</v>
      </c>
      <c r="D91" s="54" t="s">
        <v>656</v>
      </c>
      <c r="E91" s="6" t="s">
        <v>605</v>
      </c>
      <c r="F91" s="19">
        <v>16500</v>
      </c>
      <c r="G91" s="24">
        <v>16477.91</v>
      </c>
      <c r="H91" s="24">
        <v>0.23</v>
      </c>
      <c r="I91" s="31">
        <v>8.3756000000000004</v>
      </c>
      <c r="J91" s="31"/>
      <c r="K91" s="35" t="s">
        <v>598</v>
      </c>
    </row>
    <row r="92" spans="2:11" x14ac:dyDescent="0.35">
      <c r="B92" s="8" t="s">
        <v>657</v>
      </c>
      <c r="C92" s="57" t="s">
        <v>658</v>
      </c>
      <c r="D92" s="54" t="s">
        <v>659</v>
      </c>
      <c r="E92" s="6" t="s">
        <v>619</v>
      </c>
      <c r="F92" s="19">
        <v>15000</v>
      </c>
      <c r="G92" s="24">
        <v>14977.89</v>
      </c>
      <c r="H92" s="24">
        <v>0.21</v>
      </c>
      <c r="I92" s="31">
        <v>7.8271499999999996</v>
      </c>
      <c r="J92" s="31"/>
      <c r="K92" s="35" t="s">
        <v>598</v>
      </c>
    </row>
    <row r="93" spans="2:11" x14ac:dyDescent="0.35">
      <c r="B93" s="8" t="s">
        <v>660</v>
      </c>
      <c r="C93" s="57" t="s">
        <v>624</v>
      </c>
      <c r="D93" s="54" t="s">
        <v>661</v>
      </c>
      <c r="E93" s="6" t="s">
        <v>619</v>
      </c>
      <c r="F93" s="19">
        <v>15000</v>
      </c>
      <c r="G93" s="24">
        <v>14959.23</v>
      </c>
      <c r="H93" s="24">
        <v>0.21</v>
      </c>
      <c r="I93" s="31">
        <v>7.63</v>
      </c>
      <c r="J93" s="31"/>
      <c r="K93" s="35" t="s">
        <v>598</v>
      </c>
    </row>
    <row r="94" spans="2:11" x14ac:dyDescent="0.35">
      <c r="B94" s="8" t="s">
        <v>662</v>
      </c>
      <c r="C94" s="57" t="s">
        <v>663</v>
      </c>
      <c r="D94" s="54" t="s">
        <v>664</v>
      </c>
      <c r="E94" s="6" t="s">
        <v>619</v>
      </c>
      <c r="F94" s="19">
        <v>1480</v>
      </c>
      <c r="G94" s="24">
        <v>14570.61</v>
      </c>
      <c r="H94" s="24">
        <v>0.2</v>
      </c>
      <c r="I94" s="31">
        <v>6.4973999999999998</v>
      </c>
      <c r="J94" s="31">
        <v>7.7940568077500005</v>
      </c>
      <c r="K94" s="35" t="s">
        <v>598</v>
      </c>
    </row>
    <row r="95" spans="2:11" x14ac:dyDescent="0.35">
      <c r="B95" s="8" t="s">
        <v>665</v>
      </c>
      <c r="C95" s="57" t="s">
        <v>600</v>
      </c>
      <c r="D95" s="54" t="s">
        <v>666</v>
      </c>
      <c r="E95" s="6" t="s">
        <v>602</v>
      </c>
      <c r="F95" s="19">
        <v>12500</v>
      </c>
      <c r="G95" s="24">
        <v>12687.03</v>
      </c>
      <c r="H95" s="24">
        <v>0.18</v>
      </c>
      <c r="I95" s="31">
        <v>8.35</v>
      </c>
      <c r="J95" s="31"/>
      <c r="K95" s="35"/>
    </row>
    <row r="96" spans="2:11" x14ac:dyDescent="0.35">
      <c r="B96" s="8" t="s">
        <v>667</v>
      </c>
      <c r="C96" s="57" t="s">
        <v>668</v>
      </c>
      <c r="D96" s="54" t="s">
        <v>669</v>
      </c>
      <c r="E96" s="6" t="s">
        <v>670</v>
      </c>
      <c r="F96" s="19">
        <v>12000</v>
      </c>
      <c r="G96" s="24">
        <v>11986.36</v>
      </c>
      <c r="H96" s="24">
        <v>0.17</v>
      </c>
      <c r="I96" s="31">
        <v>9.7905999999999995</v>
      </c>
      <c r="J96" s="31"/>
      <c r="K96" s="35" t="s">
        <v>598</v>
      </c>
    </row>
    <row r="97" spans="2:11" x14ac:dyDescent="0.35">
      <c r="B97" s="8" t="s">
        <v>671</v>
      </c>
      <c r="C97" s="57" t="s">
        <v>69</v>
      </c>
      <c r="D97" s="54" t="s">
        <v>672</v>
      </c>
      <c r="E97" s="6" t="s">
        <v>619</v>
      </c>
      <c r="F97" s="19">
        <v>10500</v>
      </c>
      <c r="G97" s="24">
        <v>10678.73</v>
      </c>
      <c r="H97" s="24">
        <v>0.15</v>
      </c>
      <c r="I97" s="31">
        <v>7.1604999999999999</v>
      </c>
      <c r="J97" s="31"/>
      <c r="K97" s="35" t="s">
        <v>598</v>
      </c>
    </row>
    <row r="98" spans="2:11" x14ac:dyDescent="0.35">
      <c r="B98" s="8" t="s">
        <v>673</v>
      </c>
      <c r="C98" s="57" t="s">
        <v>220</v>
      </c>
      <c r="D98" s="54" t="s">
        <v>674</v>
      </c>
      <c r="E98" s="6" t="s">
        <v>632</v>
      </c>
      <c r="F98" s="19">
        <v>10500</v>
      </c>
      <c r="G98" s="24">
        <v>10498.75</v>
      </c>
      <c r="H98" s="24">
        <v>0.15</v>
      </c>
      <c r="I98" s="31">
        <v>8.6050000000000004</v>
      </c>
      <c r="J98" s="31"/>
      <c r="K98" s="35" t="s">
        <v>598</v>
      </c>
    </row>
    <row r="99" spans="2:11" x14ac:dyDescent="0.35">
      <c r="B99" s="8" t="s">
        <v>675</v>
      </c>
      <c r="C99" s="57" t="s">
        <v>649</v>
      </c>
      <c r="D99" s="54" t="s">
        <v>676</v>
      </c>
      <c r="E99" s="6" t="s">
        <v>605</v>
      </c>
      <c r="F99" s="19">
        <v>10000</v>
      </c>
      <c r="G99" s="24">
        <v>10007.86</v>
      </c>
      <c r="H99" s="24">
        <v>0.14000000000000001</v>
      </c>
      <c r="I99" s="31">
        <v>8.1850000000000005</v>
      </c>
      <c r="J99" s="31"/>
      <c r="K99" s="35" t="s">
        <v>598</v>
      </c>
    </row>
    <row r="100" spans="2:11" x14ac:dyDescent="0.35">
      <c r="B100" s="8" t="s">
        <v>677</v>
      </c>
      <c r="C100" s="57" t="s">
        <v>678</v>
      </c>
      <c r="D100" s="54" t="s">
        <v>679</v>
      </c>
      <c r="E100" s="6" t="s">
        <v>680</v>
      </c>
      <c r="F100" s="19">
        <v>10000</v>
      </c>
      <c r="G100" s="24">
        <v>9974.77</v>
      </c>
      <c r="H100" s="24">
        <v>0.14000000000000001</v>
      </c>
      <c r="I100" s="31">
        <v>9.8148999999999997</v>
      </c>
      <c r="J100" s="31"/>
      <c r="K100" s="35" t="s">
        <v>598</v>
      </c>
    </row>
    <row r="101" spans="2:11" x14ac:dyDescent="0.35">
      <c r="B101" s="8" t="s">
        <v>681</v>
      </c>
      <c r="C101" s="57" t="s">
        <v>682</v>
      </c>
      <c r="D101" s="54" t="s">
        <v>683</v>
      </c>
      <c r="E101" s="6" t="s">
        <v>632</v>
      </c>
      <c r="F101" s="19">
        <v>93</v>
      </c>
      <c r="G101" s="24">
        <v>9372.0300000000007</v>
      </c>
      <c r="H101" s="24">
        <v>0.13</v>
      </c>
      <c r="I101" s="31">
        <v>8.0449999999999999</v>
      </c>
      <c r="J101" s="31"/>
      <c r="K101" s="35"/>
    </row>
    <row r="102" spans="2:11" x14ac:dyDescent="0.35">
      <c r="B102" s="8" t="s">
        <v>684</v>
      </c>
      <c r="C102" s="57" t="s">
        <v>217</v>
      </c>
      <c r="D102" s="54" t="s">
        <v>685</v>
      </c>
      <c r="E102" s="6" t="s">
        <v>602</v>
      </c>
      <c r="F102" s="19">
        <v>7500</v>
      </c>
      <c r="G102" s="24">
        <v>7757.76</v>
      </c>
      <c r="H102" s="24">
        <v>0.11</v>
      </c>
      <c r="I102" s="31">
        <v>7.8574999999999999</v>
      </c>
      <c r="J102" s="31"/>
      <c r="K102" s="35" t="s">
        <v>598</v>
      </c>
    </row>
    <row r="103" spans="2:11" x14ac:dyDescent="0.35">
      <c r="B103" s="8" t="s">
        <v>686</v>
      </c>
      <c r="C103" s="57" t="s">
        <v>600</v>
      </c>
      <c r="D103" s="54" t="s">
        <v>687</v>
      </c>
      <c r="E103" s="6" t="s">
        <v>602</v>
      </c>
      <c r="F103" s="19">
        <v>7500</v>
      </c>
      <c r="G103" s="24">
        <v>7592.1</v>
      </c>
      <c r="H103" s="24">
        <v>0.11</v>
      </c>
      <c r="I103" s="31">
        <v>8.3490000000000002</v>
      </c>
      <c r="J103" s="31"/>
      <c r="K103" s="35" t="s">
        <v>598</v>
      </c>
    </row>
    <row r="104" spans="2:11" x14ac:dyDescent="0.35">
      <c r="B104" s="8" t="s">
        <v>688</v>
      </c>
      <c r="C104" s="57" t="s">
        <v>217</v>
      </c>
      <c r="D104" s="54" t="s">
        <v>689</v>
      </c>
      <c r="E104" s="6" t="s">
        <v>602</v>
      </c>
      <c r="F104" s="19">
        <v>4000</v>
      </c>
      <c r="G104" s="24">
        <v>4137.47</v>
      </c>
      <c r="H104" s="24">
        <v>0.06</v>
      </c>
      <c r="I104" s="31">
        <v>7.8574999999999999</v>
      </c>
      <c r="J104" s="31"/>
      <c r="K104" s="35" t="s">
        <v>598</v>
      </c>
    </row>
    <row r="105" spans="2:11" x14ac:dyDescent="0.35">
      <c r="B105" s="8" t="s">
        <v>690</v>
      </c>
      <c r="C105" s="57" t="s">
        <v>691</v>
      </c>
      <c r="D105" s="54" t="s">
        <v>692</v>
      </c>
      <c r="E105" s="6" t="s">
        <v>619</v>
      </c>
      <c r="F105" s="19">
        <v>400</v>
      </c>
      <c r="G105" s="24">
        <v>3976.6</v>
      </c>
      <c r="H105" s="24">
        <v>0.06</v>
      </c>
      <c r="I105" s="31">
        <v>7.3682999999999996</v>
      </c>
      <c r="J105" s="31">
        <v>7.9195548085</v>
      </c>
      <c r="K105" s="35" t="s">
        <v>598</v>
      </c>
    </row>
    <row r="106" spans="2:11" x14ac:dyDescent="0.35">
      <c r="B106" s="8" t="s">
        <v>693</v>
      </c>
      <c r="C106" s="57" t="s">
        <v>217</v>
      </c>
      <c r="D106" s="54" t="s">
        <v>694</v>
      </c>
      <c r="E106" s="6" t="s">
        <v>602</v>
      </c>
      <c r="F106" s="19">
        <v>3000</v>
      </c>
      <c r="G106" s="24">
        <v>3031.11</v>
      </c>
      <c r="H106" s="24">
        <v>0.04</v>
      </c>
      <c r="I106" s="31">
        <v>7.9974999999999996</v>
      </c>
      <c r="J106" s="31"/>
      <c r="K106" s="35" t="s">
        <v>598</v>
      </c>
    </row>
    <row r="107" spans="2:11" x14ac:dyDescent="0.35">
      <c r="B107" s="8" t="s">
        <v>695</v>
      </c>
      <c r="C107" s="57" t="s">
        <v>678</v>
      </c>
      <c r="D107" s="54" t="s">
        <v>696</v>
      </c>
      <c r="E107" s="6" t="s">
        <v>680</v>
      </c>
      <c r="F107" s="19">
        <v>2200</v>
      </c>
      <c r="G107" s="24">
        <v>2201.12</v>
      </c>
      <c r="H107" s="24">
        <v>0.03</v>
      </c>
      <c r="I107" s="31">
        <v>8.9102999999999994</v>
      </c>
      <c r="J107" s="31"/>
      <c r="K107" s="35" t="s">
        <v>598</v>
      </c>
    </row>
    <row r="108" spans="2:11" x14ac:dyDescent="0.35">
      <c r="B108" s="8" t="s">
        <v>697</v>
      </c>
      <c r="C108" s="57" t="s">
        <v>698</v>
      </c>
      <c r="D108" s="54" t="s">
        <v>699</v>
      </c>
      <c r="E108" s="6" t="s">
        <v>700</v>
      </c>
      <c r="F108" s="19">
        <v>2000</v>
      </c>
      <c r="G108" s="24">
        <v>1502.81</v>
      </c>
      <c r="H108" s="24">
        <v>0.02</v>
      </c>
      <c r="I108" s="31">
        <v>10.23</v>
      </c>
      <c r="J108" s="31"/>
      <c r="K108" s="35" t="s">
        <v>598</v>
      </c>
    </row>
    <row r="109" spans="2:11" x14ac:dyDescent="0.35">
      <c r="C109" s="58" t="s">
        <v>171</v>
      </c>
      <c r="D109" s="54"/>
      <c r="E109" s="6"/>
      <c r="F109" s="19"/>
      <c r="G109" s="25">
        <v>800231.35</v>
      </c>
      <c r="H109" s="25">
        <v>11.18</v>
      </c>
      <c r="I109" s="31"/>
      <c r="J109" s="31"/>
      <c r="K109" s="35"/>
    </row>
    <row r="110" spans="2:11" x14ac:dyDescent="0.35">
      <c r="C110" s="57"/>
      <c r="D110" s="54"/>
      <c r="E110" s="6"/>
      <c r="F110" s="19"/>
      <c r="G110" s="24"/>
      <c r="H110" s="24"/>
      <c r="I110" s="31"/>
      <c r="J110" s="31"/>
      <c r="K110" s="35"/>
    </row>
    <row r="111" spans="2:11" x14ac:dyDescent="0.35">
      <c r="C111" s="58" t="s">
        <v>7</v>
      </c>
      <c r="D111" s="54"/>
      <c r="E111" s="6"/>
      <c r="F111" s="19"/>
      <c r="G111" s="24" t="s">
        <v>2</v>
      </c>
      <c r="H111" s="24" t="s">
        <v>2</v>
      </c>
      <c r="I111" s="31"/>
      <c r="J111" s="31"/>
      <c r="K111" s="35"/>
    </row>
    <row r="112" spans="2:11" x14ac:dyDescent="0.35">
      <c r="C112" s="57"/>
      <c r="D112" s="54"/>
      <c r="E112" s="6"/>
      <c r="F112" s="19"/>
      <c r="G112" s="24"/>
      <c r="H112" s="24"/>
      <c r="I112" s="31"/>
      <c r="J112" s="31"/>
      <c r="K112" s="35"/>
    </row>
    <row r="113" spans="2:11" x14ac:dyDescent="0.35">
      <c r="C113" s="59" t="s">
        <v>8</v>
      </c>
      <c r="D113" s="54"/>
      <c r="E113" s="6"/>
      <c r="F113" s="19"/>
      <c r="G113" s="24"/>
      <c r="H113" s="24"/>
      <c r="I113" s="31"/>
      <c r="J113" s="31"/>
      <c r="K113" s="35"/>
    </row>
    <row r="114" spans="2:11" x14ac:dyDescent="0.35">
      <c r="B114" s="8" t="s">
        <v>701</v>
      </c>
      <c r="C114" s="57" t="s">
        <v>4870</v>
      </c>
      <c r="D114" s="54" t="s">
        <v>702</v>
      </c>
      <c r="E114" s="6" t="s">
        <v>703</v>
      </c>
      <c r="F114" s="19">
        <v>300</v>
      </c>
      <c r="G114" s="24">
        <v>29415.21</v>
      </c>
      <c r="H114" s="24">
        <v>0.41</v>
      </c>
      <c r="I114" s="31">
        <v>8.3825000000000003</v>
      </c>
      <c r="J114" s="31"/>
      <c r="K114" s="35" t="s">
        <v>598</v>
      </c>
    </row>
    <row r="115" spans="2:11" x14ac:dyDescent="0.35">
      <c r="C115" s="58" t="s">
        <v>171</v>
      </c>
      <c r="D115" s="54"/>
      <c r="E115" s="6"/>
      <c r="F115" s="19"/>
      <c r="G115" s="25">
        <v>29415.21</v>
      </c>
      <c r="H115" s="25">
        <v>0.41</v>
      </c>
      <c r="I115" s="31"/>
      <c r="J115" s="31"/>
      <c r="K115" s="35"/>
    </row>
    <row r="116" spans="2:11" x14ac:dyDescent="0.35">
      <c r="C116" s="57"/>
      <c r="D116" s="54"/>
      <c r="E116" s="6"/>
      <c r="F116" s="19"/>
      <c r="G116" s="24"/>
      <c r="H116" s="24"/>
      <c r="I116" s="31"/>
      <c r="J116" s="31"/>
      <c r="K116" s="35"/>
    </row>
    <row r="117" spans="2:11" x14ac:dyDescent="0.35">
      <c r="C117" s="59" t="s">
        <v>9</v>
      </c>
      <c r="D117" s="54"/>
      <c r="E117" s="6"/>
      <c r="F117" s="19"/>
      <c r="G117" s="24"/>
      <c r="H117" s="24"/>
      <c r="I117" s="31"/>
      <c r="J117" s="31"/>
      <c r="K117" s="35"/>
    </row>
    <row r="118" spans="2:11" x14ac:dyDescent="0.35">
      <c r="B118" s="8" t="s">
        <v>704</v>
      </c>
      <c r="C118" s="57" t="s">
        <v>705</v>
      </c>
      <c r="D118" s="54" t="s">
        <v>706</v>
      </c>
      <c r="E118" s="6" t="s">
        <v>185</v>
      </c>
      <c r="F118" s="19">
        <v>149500000</v>
      </c>
      <c r="G118" s="24">
        <v>154694.07999999999</v>
      </c>
      <c r="H118" s="24">
        <v>2.16</v>
      </c>
      <c r="I118" s="31">
        <v>7.1391821000000002</v>
      </c>
      <c r="J118" s="31"/>
      <c r="K118" s="35"/>
    </row>
    <row r="119" spans="2:11" x14ac:dyDescent="0.35">
      <c r="B119" s="8" t="s">
        <v>707</v>
      </c>
      <c r="C119" s="57" t="s">
        <v>708</v>
      </c>
      <c r="D119" s="54" t="s">
        <v>709</v>
      </c>
      <c r="E119" s="6" t="s">
        <v>185</v>
      </c>
      <c r="F119" s="19">
        <v>150057100</v>
      </c>
      <c r="G119" s="24">
        <v>153188.34</v>
      </c>
      <c r="H119" s="24">
        <v>2.14</v>
      </c>
      <c r="I119" s="31">
        <v>6.9060936999999996</v>
      </c>
      <c r="J119" s="31"/>
      <c r="K119" s="35"/>
    </row>
    <row r="120" spans="2:11" x14ac:dyDescent="0.35">
      <c r="B120" s="8" t="s">
        <v>710</v>
      </c>
      <c r="C120" s="57" t="s">
        <v>711</v>
      </c>
      <c r="D120" s="54" t="s">
        <v>712</v>
      </c>
      <c r="E120" s="6" t="s">
        <v>185</v>
      </c>
      <c r="F120" s="19">
        <v>151000000</v>
      </c>
      <c r="G120" s="24">
        <v>151307.44</v>
      </c>
      <c r="H120" s="24">
        <v>2.11</v>
      </c>
      <c r="I120" s="31">
        <v>6.8734085</v>
      </c>
      <c r="J120" s="31"/>
      <c r="K120" s="35"/>
    </row>
    <row r="121" spans="2:11" x14ac:dyDescent="0.35">
      <c r="B121" s="8" t="s">
        <v>713</v>
      </c>
      <c r="C121" s="57" t="s">
        <v>714</v>
      </c>
      <c r="D121" s="54" t="s">
        <v>715</v>
      </c>
      <c r="E121" s="6" t="s">
        <v>185</v>
      </c>
      <c r="F121" s="19">
        <v>68000000</v>
      </c>
      <c r="G121" s="24">
        <v>70652.75</v>
      </c>
      <c r="H121" s="24">
        <v>0.99</v>
      </c>
      <c r="I121" s="31">
        <v>7.1687846999999998</v>
      </c>
      <c r="J121" s="31"/>
      <c r="K121" s="35"/>
    </row>
    <row r="122" spans="2:11" x14ac:dyDescent="0.35">
      <c r="B122" s="8" t="s">
        <v>716</v>
      </c>
      <c r="C122" s="57" t="s">
        <v>717</v>
      </c>
      <c r="D122" s="54" t="s">
        <v>718</v>
      </c>
      <c r="E122" s="6" t="s">
        <v>185</v>
      </c>
      <c r="F122" s="19">
        <v>53455500</v>
      </c>
      <c r="G122" s="24">
        <v>54770.559999999998</v>
      </c>
      <c r="H122" s="24">
        <v>0.76</v>
      </c>
      <c r="I122" s="31">
        <v>7.0019781999999999</v>
      </c>
      <c r="J122" s="31"/>
      <c r="K122" s="35"/>
    </row>
    <row r="123" spans="2:11" x14ac:dyDescent="0.35">
      <c r="B123" s="8" t="s">
        <v>719</v>
      </c>
      <c r="C123" s="57" t="s">
        <v>720</v>
      </c>
      <c r="D123" s="54" t="s">
        <v>721</v>
      </c>
      <c r="E123" s="6" t="s">
        <v>185</v>
      </c>
      <c r="F123" s="19">
        <v>36449600</v>
      </c>
      <c r="G123" s="24">
        <v>38337.54</v>
      </c>
      <c r="H123" s="24">
        <v>0.54</v>
      </c>
      <c r="I123" s="31">
        <v>6.9937923</v>
      </c>
      <c r="J123" s="31"/>
      <c r="K123" s="35"/>
    </row>
    <row r="124" spans="2:11" x14ac:dyDescent="0.35">
      <c r="B124" s="8" t="s">
        <v>722</v>
      </c>
      <c r="C124" s="57" t="s">
        <v>723</v>
      </c>
      <c r="D124" s="54" t="s">
        <v>724</v>
      </c>
      <c r="E124" s="6" t="s">
        <v>185</v>
      </c>
      <c r="F124" s="19">
        <v>28835900</v>
      </c>
      <c r="G124" s="24">
        <v>29506.25</v>
      </c>
      <c r="H124" s="24">
        <v>0.41</v>
      </c>
      <c r="I124" s="31">
        <v>6.9333928</v>
      </c>
      <c r="J124" s="31"/>
      <c r="K124" s="35"/>
    </row>
    <row r="125" spans="2:11" x14ac:dyDescent="0.35">
      <c r="B125" s="8" t="s">
        <v>725</v>
      </c>
      <c r="C125" s="57" t="s">
        <v>726</v>
      </c>
      <c r="D125" s="54" t="s">
        <v>727</v>
      </c>
      <c r="E125" s="6" t="s">
        <v>185</v>
      </c>
      <c r="F125" s="19">
        <v>686300</v>
      </c>
      <c r="G125" s="24">
        <v>704.28</v>
      </c>
      <c r="H125" s="24">
        <v>0.01</v>
      </c>
      <c r="I125" s="31">
        <v>6.9284109999999997</v>
      </c>
      <c r="J125" s="31"/>
      <c r="K125" s="35"/>
    </row>
    <row r="126" spans="2:11" x14ac:dyDescent="0.35">
      <c r="C126" s="58" t="s">
        <v>171</v>
      </c>
      <c r="D126" s="54"/>
      <c r="E126" s="6"/>
      <c r="F126" s="19"/>
      <c r="G126" s="25">
        <v>653161.24</v>
      </c>
      <c r="H126" s="25">
        <v>9.1199999999999992</v>
      </c>
      <c r="I126" s="31"/>
      <c r="J126" s="31"/>
      <c r="K126" s="35"/>
    </row>
    <row r="127" spans="2:11" x14ac:dyDescent="0.35">
      <c r="C127" s="57"/>
      <c r="D127" s="54"/>
      <c r="E127" s="6"/>
      <c r="F127" s="19"/>
      <c r="G127" s="24"/>
      <c r="H127" s="24"/>
      <c r="I127" s="31"/>
      <c r="J127" s="31"/>
      <c r="K127" s="35"/>
    </row>
    <row r="128" spans="2:11" x14ac:dyDescent="0.35">
      <c r="C128" s="58" t="s">
        <v>10</v>
      </c>
      <c r="D128" s="54"/>
      <c r="E128" s="6"/>
      <c r="F128" s="19"/>
      <c r="G128" s="24" t="s">
        <v>2</v>
      </c>
      <c r="H128" s="24" t="s">
        <v>2</v>
      </c>
      <c r="I128" s="31"/>
      <c r="J128" s="31"/>
      <c r="K128" s="35"/>
    </row>
    <row r="129" spans="1:11" x14ac:dyDescent="0.35">
      <c r="C129" s="57"/>
      <c r="D129" s="54"/>
      <c r="E129" s="6"/>
      <c r="F129" s="19"/>
      <c r="G129" s="24"/>
      <c r="H129" s="24"/>
      <c r="I129" s="31"/>
      <c r="J129" s="31"/>
      <c r="K129" s="35"/>
    </row>
    <row r="130" spans="1:11" x14ac:dyDescent="0.35">
      <c r="A130" s="10"/>
      <c r="B130" s="28"/>
      <c r="C130" s="58" t="s">
        <v>11</v>
      </c>
      <c r="D130" s="54"/>
      <c r="E130" s="6"/>
      <c r="F130" s="19"/>
      <c r="G130" s="24"/>
      <c r="H130" s="24"/>
      <c r="I130" s="31"/>
      <c r="J130" s="31"/>
      <c r="K130" s="35"/>
    </row>
    <row r="131" spans="1:11" x14ac:dyDescent="0.35">
      <c r="A131" s="28"/>
      <c r="B131" s="28"/>
      <c r="C131" s="58" t="s">
        <v>13</v>
      </c>
      <c r="D131" s="54"/>
      <c r="E131" s="6"/>
      <c r="F131" s="19"/>
      <c r="G131" s="24" t="s">
        <v>2</v>
      </c>
      <c r="H131" s="24" t="s">
        <v>2</v>
      </c>
      <c r="I131" s="31"/>
      <c r="J131" s="31"/>
      <c r="K131" s="35"/>
    </row>
    <row r="132" spans="1:11" x14ac:dyDescent="0.35">
      <c r="A132" s="28"/>
      <c r="B132" s="28"/>
      <c r="C132" s="58"/>
      <c r="D132" s="54"/>
      <c r="E132" s="6"/>
      <c r="F132" s="19"/>
      <c r="G132" s="24"/>
      <c r="H132" s="24"/>
      <c r="I132" s="31"/>
      <c r="J132" s="31"/>
      <c r="K132" s="35"/>
    </row>
    <row r="133" spans="1:11" x14ac:dyDescent="0.35">
      <c r="C133" s="59" t="s">
        <v>14</v>
      </c>
      <c r="D133" s="54"/>
      <c r="E133" s="6"/>
      <c r="F133" s="19"/>
      <c r="G133" s="24"/>
      <c r="H133" s="24"/>
      <c r="I133" s="31"/>
      <c r="J133" s="31"/>
      <c r="K133" s="35"/>
    </row>
    <row r="134" spans="1:11" x14ac:dyDescent="0.35">
      <c r="B134" s="8" t="s">
        <v>728</v>
      </c>
      <c r="C134" s="57" t="s">
        <v>729</v>
      </c>
      <c r="D134" s="54" t="s">
        <v>730</v>
      </c>
      <c r="E134" s="6" t="s">
        <v>731</v>
      </c>
      <c r="F134" s="19">
        <v>20000</v>
      </c>
      <c r="G134" s="24">
        <v>99545.8</v>
      </c>
      <c r="H134" s="24">
        <v>1.39</v>
      </c>
      <c r="I134" s="31">
        <v>7.2408000000000001</v>
      </c>
      <c r="J134" s="31"/>
      <c r="K134" s="35" t="s">
        <v>598</v>
      </c>
    </row>
    <row r="135" spans="1:11" x14ac:dyDescent="0.35">
      <c r="B135" s="8" t="s">
        <v>732</v>
      </c>
      <c r="C135" s="57" t="s">
        <v>440</v>
      </c>
      <c r="D135" s="54" t="s">
        <v>733</v>
      </c>
      <c r="E135" s="6" t="s">
        <v>734</v>
      </c>
      <c r="F135" s="19">
        <v>2000</v>
      </c>
      <c r="G135" s="24">
        <v>9900.99</v>
      </c>
      <c r="H135" s="24">
        <v>0.14000000000000001</v>
      </c>
      <c r="I135" s="31">
        <v>7.3</v>
      </c>
      <c r="J135" s="31"/>
      <c r="K135" s="35"/>
    </row>
    <row r="136" spans="1:11" x14ac:dyDescent="0.35">
      <c r="C136" s="58" t="s">
        <v>171</v>
      </c>
      <c r="D136" s="54"/>
      <c r="E136" s="6"/>
      <c r="F136" s="19"/>
      <c r="G136" s="25">
        <v>109446.79</v>
      </c>
      <c r="H136" s="25">
        <v>1.53</v>
      </c>
      <c r="I136" s="31"/>
      <c r="J136" s="31"/>
      <c r="K136" s="35"/>
    </row>
    <row r="137" spans="1:11" x14ac:dyDescent="0.35">
      <c r="C137" s="57"/>
      <c r="D137" s="54"/>
      <c r="E137" s="6"/>
      <c r="F137" s="19"/>
      <c r="G137" s="24"/>
      <c r="H137" s="24"/>
      <c r="I137" s="31"/>
      <c r="J137" s="31"/>
      <c r="K137" s="35"/>
    </row>
    <row r="138" spans="1:11" x14ac:dyDescent="0.35">
      <c r="C138" s="58" t="s">
        <v>15</v>
      </c>
      <c r="D138" s="54"/>
      <c r="E138" s="6"/>
      <c r="F138" s="19"/>
      <c r="G138" s="24" t="s">
        <v>2</v>
      </c>
      <c r="H138" s="24" t="s">
        <v>2</v>
      </c>
      <c r="I138" s="31"/>
      <c r="J138" s="31"/>
      <c r="K138" s="35"/>
    </row>
    <row r="139" spans="1:11" x14ac:dyDescent="0.35">
      <c r="C139" s="57"/>
      <c r="D139" s="54"/>
      <c r="E139" s="6"/>
      <c r="F139" s="19"/>
      <c r="G139" s="24"/>
      <c r="H139" s="24"/>
      <c r="I139" s="31"/>
      <c r="J139" s="31"/>
      <c r="K139" s="35"/>
    </row>
    <row r="140" spans="1:11" x14ac:dyDescent="0.35">
      <c r="C140" s="58" t="s">
        <v>16</v>
      </c>
      <c r="D140" s="54"/>
      <c r="E140" s="6"/>
      <c r="F140" s="19"/>
      <c r="G140" s="24" t="s">
        <v>2</v>
      </c>
      <c r="H140" s="24" t="s">
        <v>2</v>
      </c>
      <c r="I140" s="31"/>
      <c r="J140" s="31"/>
      <c r="K140" s="35"/>
    </row>
    <row r="141" spans="1:11" x14ac:dyDescent="0.35">
      <c r="C141" s="57"/>
      <c r="D141" s="54"/>
      <c r="E141" s="6"/>
      <c r="F141" s="19"/>
      <c r="G141" s="24"/>
      <c r="H141" s="24"/>
      <c r="I141" s="31"/>
      <c r="J141" s="31"/>
      <c r="K141" s="35"/>
    </row>
    <row r="142" spans="1:11" x14ac:dyDescent="0.35">
      <c r="C142" s="59" t="s">
        <v>17</v>
      </c>
      <c r="D142" s="54"/>
      <c r="E142" s="6"/>
      <c r="F142" s="19"/>
      <c r="G142" s="24"/>
      <c r="H142" s="24"/>
      <c r="I142" s="31"/>
      <c r="J142" s="31"/>
      <c r="K142" s="35"/>
    </row>
    <row r="143" spans="1:11" x14ac:dyDescent="0.35">
      <c r="B143" s="8" t="s">
        <v>735</v>
      </c>
      <c r="C143" s="57" t="s">
        <v>736</v>
      </c>
      <c r="D143" s="54" t="s">
        <v>737</v>
      </c>
      <c r="E143" s="6" t="s">
        <v>185</v>
      </c>
      <c r="F143" s="19">
        <v>257000</v>
      </c>
      <c r="G143" s="24">
        <v>230.39</v>
      </c>
      <c r="H143" s="24" t="s">
        <v>4861</v>
      </c>
      <c r="I143" s="31">
        <v>6.8849435999999997</v>
      </c>
      <c r="J143" s="31"/>
      <c r="K143" s="35"/>
    </row>
    <row r="144" spans="1:11" x14ac:dyDescent="0.35">
      <c r="C144" s="58" t="s">
        <v>171</v>
      </c>
      <c r="D144" s="54"/>
      <c r="E144" s="6"/>
      <c r="F144" s="19"/>
      <c r="G144" s="25">
        <v>230.39</v>
      </c>
      <c r="H144" s="25" t="s">
        <v>4861</v>
      </c>
      <c r="I144" s="31"/>
      <c r="J144" s="31"/>
      <c r="K144" s="35"/>
    </row>
    <row r="145" spans="1:11" x14ac:dyDescent="0.35">
      <c r="C145" s="57"/>
      <c r="D145" s="54"/>
      <c r="E145" s="6"/>
      <c r="F145" s="19"/>
      <c r="G145" s="24"/>
      <c r="H145" s="24"/>
      <c r="I145" s="31"/>
      <c r="J145" s="31"/>
      <c r="K145" s="35"/>
    </row>
    <row r="146" spans="1:11" x14ac:dyDescent="0.35">
      <c r="A146" s="10"/>
      <c r="B146" s="28"/>
      <c r="C146" s="58" t="s">
        <v>18</v>
      </c>
      <c r="D146" s="54"/>
      <c r="E146" s="6"/>
      <c r="F146" s="19"/>
      <c r="G146" s="24"/>
      <c r="H146" s="24"/>
      <c r="I146" s="31"/>
      <c r="J146" s="31"/>
      <c r="K146" s="35"/>
    </row>
    <row r="147" spans="1:11" x14ac:dyDescent="0.35">
      <c r="A147" s="28"/>
      <c r="B147" s="28"/>
      <c r="C147" s="58" t="s">
        <v>19</v>
      </c>
      <c r="D147" s="54"/>
      <c r="E147" s="6"/>
      <c r="F147" s="19"/>
      <c r="G147" s="24" t="s">
        <v>2</v>
      </c>
      <c r="H147" s="24" t="s">
        <v>2</v>
      </c>
      <c r="I147" s="31"/>
      <c r="J147" s="31"/>
      <c r="K147" s="35"/>
    </row>
    <row r="148" spans="1:11" x14ac:dyDescent="0.35">
      <c r="A148" s="28"/>
      <c r="B148" s="28"/>
      <c r="C148" s="58"/>
      <c r="D148" s="54"/>
      <c r="E148" s="6"/>
      <c r="F148" s="19"/>
      <c r="G148" s="24"/>
      <c r="H148" s="24"/>
      <c r="I148" s="31"/>
      <c r="J148" s="31"/>
      <c r="K148" s="35"/>
    </row>
    <row r="149" spans="1:11" x14ac:dyDescent="0.35">
      <c r="A149" s="28"/>
      <c r="B149" s="28"/>
      <c r="C149" s="58" t="s">
        <v>20</v>
      </c>
      <c r="D149" s="54"/>
      <c r="E149" s="6"/>
      <c r="F149" s="19"/>
      <c r="G149" s="24" t="s">
        <v>2</v>
      </c>
      <c r="H149" s="24" t="s">
        <v>2</v>
      </c>
      <c r="I149" s="31"/>
      <c r="J149" s="31"/>
      <c r="K149" s="35"/>
    </row>
    <row r="150" spans="1:11" x14ac:dyDescent="0.35">
      <c r="A150" s="28"/>
      <c r="B150" s="28"/>
      <c r="C150" s="58"/>
      <c r="D150" s="54"/>
      <c r="E150" s="6"/>
      <c r="F150" s="19"/>
      <c r="G150" s="24"/>
      <c r="H150" s="24"/>
      <c r="I150" s="31"/>
      <c r="J150" s="31"/>
      <c r="K150" s="35"/>
    </row>
    <row r="151" spans="1:11" x14ac:dyDescent="0.35">
      <c r="A151" s="28"/>
      <c r="B151" s="28"/>
      <c r="C151" s="58" t="s">
        <v>21</v>
      </c>
      <c r="D151" s="54"/>
      <c r="E151" s="6"/>
      <c r="F151" s="19"/>
      <c r="G151" s="24" t="s">
        <v>2</v>
      </c>
      <c r="H151" s="24" t="s">
        <v>2</v>
      </c>
      <c r="I151" s="31"/>
      <c r="J151" s="31"/>
      <c r="K151" s="35"/>
    </row>
    <row r="152" spans="1:11" x14ac:dyDescent="0.35">
      <c r="A152" s="28"/>
      <c r="B152" s="28"/>
      <c r="C152" s="58"/>
      <c r="D152" s="54"/>
      <c r="E152" s="6"/>
      <c r="F152" s="19"/>
      <c r="G152" s="24"/>
      <c r="H152" s="24"/>
      <c r="I152" s="31"/>
      <c r="J152" s="31"/>
      <c r="K152" s="35"/>
    </row>
    <row r="153" spans="1:11" x14ac:dyDescent="0.35">
      <c r="A153" s="28"/>
      <c r="B153" s="28"/>
      <c r="C153" s="58" t="s">
        <v>22</v>
      </c>
      <c r="D153" s="54"/>
      <c r="E153" s="6"/>
      <c r="F153" s="19"/>
      <c r="G153" s="24" t="s">
        <v>2</v>
      </c>
      <c r="H153" s="24" t="s">
        <v>2</v>
      </c>
      <c r="I153" s="31"/>
      <c r="J153" s="31"/>
      <c r="K153" s="35"/>
    </row>
    <row r="154" spans="1:11" x14ac:dyDescent="0.35">
      <c r="A154" s="28"/>
      <c r="B154" s="28"/>
      <c r="C154" s="58"/>
      <c r="D154" s="54"/>
      <c r="E154" s="6"/>
      <c r="F154" s="19"/>
      <c r="G154" s="24"/>
      <c r="H154" s="24"/>
      <c r="I154" s="31"/>
      <c r="J154" s="31"/>
      <c r="K154" s="35"/>
    </row>
    <row r="155" spans="1:11" x14ac:dyDescent="0.35">
      <c r="A155" s="28"/>
      <c r="B155" s="28"/>
      <c r="C155" s="58" t="s">
        <v>23</v>
      </c>
      <c r="D155" s="54"/>
      <c r="E155" s="6"/>
      <c r="F155" s="19"/>
      <c r="G155" s="24" t="s">
        <v>2</v>
      </c>
      <c r="H155" s="24" t="s">
        <v>2</v>
      </c>
      <c r="I155" s="31"/>
      <c r="J155" s="31"/>
      <c r="K155" s="35"/>
    </row>
    <row r="156" spans="1:11" x14ac:dyDescent="0.35">
      <c r="A156" s="28"/>
      <c r="B156" s="28"/>
      <c r="C156" s="58"/>
      <c r="D156" s="54"/>
      <c r="E156" s="6"/>
      <c r="F156" s="19"/>
      <c r="G156" s="24"/>
      <c r="H156" s="24"/>
      <c r="I156" s="31"/>
      <c r="J156" s="31"/>
      <c r="K156" s="35"/>
    </row>
    <row r="157" spans="1:11" x14ac:dyDescent="0.35">
      <c r="C157" s="59" t="s">
        <v>24</v>
      </c>
      <c r="D157" s="54"/>
      <c r="E157" s="6"/>
      <c r="F157" s="19"/>
      <c r="G157" s="24"/>
      <c r="H157" s="24"/>
      <c r="I157" s="31"/>
      <c r="J157" s="31"/>
      <c r="K157" s="35"/>
    </row>
    <row r="158" spans="1:11" x14ac:dyDescent="0.35">
      <c r="B158" s="8" t="s">
        <v>186</v>
      </c>
      <c r="C158" s="57" t="s">
        <v>187</v>
      </c>
      <c r="D158" s="54"/>
      <c r="E158" s="6"/>
      <c r="F158" s="19"/>
      <c r="G158" s="24">
        <v>72326.8</v>
      </c>
      <c r="H158" s="24">
        <v>1.01</v>
      </c>
      <c r="I158" s="31"/>
      <c r="J158" s="31"/>
      <c r="K158" s="35"/>
    </row>
    <row r="159" spans="1:11" x14ac:dyDescent="0.35">
      <c r="C159" s="58" t="s">
        <v>171</v>
      </c>
      <c r="D159" s="54"/>
      <c r="E159" s="6"/>
      <c r="F159" s="19"/>
      <c r="G159" s="25">
        <v>72326.8</v>
      </c>
      <c r="H159" s="25">
        <v>1.01</v>
      </c>
      <c r="I159" s="31"/>
      <c r="J159" s="31"/>
      <c r="K159" s="35"/>
    </row>
    <row r="160" spans="1:11" x14ac:dyDescent="0.35">
      <c r="C160" s="57"/>
      <c r="D160" s="54"/>
      <c r="E160" s="6"/>
      <c r="F160" s="19"/>
      <c r="G160" s="24"/>
      <c r="H160" s="24"/>
      <c r="I160" s="31"/>
      <c r="J160" s="31"/>
      <c r="K160" s="35"/>
    </row>
    <row r="161" spans="1:54" x14ac:dyDescent="0.35">
      <c r="A161" s="10"/>
      <c r="B161" s="28"/>
      <c r="C161" s="58" t="s">
        <v>25</v>
      </c>
      <c r="D161" s="54"/>
      <c r="E161" s="6"/>
      <c r="F161" s="19"/>
      <c r="G161" s="24"/>
      <c r="H161" s="24"/>
      <c r="I161" s="31"/>
      <c r="J161" s="31"/>
      <c r="K161" s="35"/>
    </row>
    <row r="162" spans="1:54" s="2" customFormat="1" ht="13.5" x14ac:dyDescent="0.35">
      <c r="A162" s="28"/>
      <c r="B162" s="28"/>
      <c r="C162" s="57" t="s">
        <v>4860</v>
      </c>
      <c r="D162" s="54"/>
      <c r="E162" s="6"/>
      <c r="F162" s="19"/>
      <c r="G162" s="24">
        <v>2242.5</v>
      </c>
      <c r="H162" s="24">
        <v>0.03</v>
      </c>
      <c r="I162" s="31"/>
      <c r="J162" s="31"/>
      <c r="K162" s="35"/>
      <c r="L162" s="3"/>
      <c r="AI162" s="3"/>
      <c r="AV162" s="3"/>
      <c r="AX162" s="3"/>
      <c r="BB162" s="3"/>
    </row>
    <row r="163" spans="1:54" x14ac:dyDescent="0.35">
      <c r="B163" s="8"/>
      <c r="C163" s="57" t="s">
        <v>188</v>
      </c>
      <c r="D163" s="54"/>
      <c r="E163" s="6"/>
      <c r="F163" s="19"/>
      <c r="G163" s="24">
        <v>24444.68</v>
      </c>
      <c r="H163" s="24">
        <v>0.32999999999999996</v>
      </c>
      <c r="I163" s="31"/>
      <c r="J163" s="31"/>
      <c r="K163" s="35"/>
    </row>
    <row r="164" spans="1:54" x14ac:dyDescent="0.35">
      <c r="C164" s="58" t="s">
        <v>171</v>
      </c>
      <c r="D164" s="54"/>
      <c r="E164" s="6"/>
      <c r="F164" s="19"/>
      <c r="G164" s="25">
        <v>26687.18</v>
      </c>
      <c r="H164" s="25">
        <v>0.36</v>
      </c>
      <c r="I164" s="31"/>
      <c r="J164" s="31"/>
      <c r="K164" s="35"/>
    </row>
    <row r="165" spans="1:54" x14ac:dyDescent="0.35">
      <c r="C165" s="57"/>
      <c r="D165" s="54"/>
      <c r="E165" s="6"/>
      <c r="F165" s="19"/>
      <c r="G165" s="24"/>
      <c r="H165" s="24"/>
      <c r="I165" s="31"/>
      <c r="J165" s="31"/>
      <c r="K165" s="35"/>
    </row>
    <row r="166" spans="1:54" x14ac:dyDescent="0.35">
      <c r="C166" s="60" t="s">
        <v>189</v>
      </c>
      <c r="D166" s="55"/>
      <c r="E166" s="5"/>
      <c r="F166" s="20"/>
      <c r="G166" s="26">
        <v>7163578.6900000004</v>
      </c>
      <c r="H166" s="26">
        <v>100</v>
      </c>
      <c r="I166" s="32"/>
      <c r="J166" s="32"/>
      <c r="K166" s="36"/>
    </row>
    <row r="169" spans="1:54" x14ac:dyDescent="0.35">
      <c r="C169" s="1" t="s">
        <v>190</v>
      </c>
    </row>
    <row r="170" spans="1:54" x14ac:dyDescent="0.35">
      <c r="C170" s="37" t="s">
        <v>191</v>
      </c>
      <c r="D170" s="37"/>
      <c r="E170" s="37"/>
      <c r="F170" s="37"/>
      <c r="G170" s="37"/>
      <c r="H170" s="37"/>
      <c r="I170" s="37"/>
      <c r="J170" s="37"/>
      <c r="K170" s="37"/>
    </row>
    <row r="171" spans="1:54" x14ac:dyDescent="0.35">
      <c r="C171" s="2" t="s">
        <v>192</v>
      </c>
    </row>
    <row r="172" spans="1:54" x14ac:dyDescent="0.35">
      <c r="C172" s="2" t="s">
        <v>193</v>
      </c>
    </row>
    <row r="173" spans="1:54" ht="30" customHeight="1" x14ac:dyDescent="0.35">
      <c r="C173" s="82" t="s">
        <v>194</v>
      </c>
      <c r="D173" s="83"/>
      <c r="E173" s="83"/>
      <c r="F173" s="83"/>
      <c r="G173" s="83"/>
      <c r="H173" s="83"/>
      <c r="I173" s="83"/>
      <c r="J173" s="83"/>
      <c r="K173" s="83"/>
    </row>
    <row r="174" spans="1:54" x14ac:dyDescent="0.35">
      <c r="C174" s="2" t="s">
        <v>195</v>
      </c>
    </row>
    <row r="176" spans="1:54" x14ac:dyDescent="0.35">
      <c r="C176" s="79" t="s">
        <v>4945</v>
      </c>
      <c r="E176" s="79" t="s">
        <v>4946</v>
      </c>
      <c r="F176" s="80"/>
    </row>
    <row r="177" spans="5:5" x14ac:dyDescent="0.35">
      <c r="E177" s="2" t="s">
        <v>4951</v>
      </c>
    </row>
  </sheetData>
  <mergeCells count="1">
    <mergeCell ref="C173:K173"/>
  </mergeCells>
  <hyperlinks>
    <hyperlink ref="J2" location="'Index'!A1" display="'Index'!A1" xr:uid="{58843837-7F00-4717-98ED-16BBE39DD2F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63F0-89A8-48CD-8D52-B5029141D1AE}">
  <sheetPr codeName="Sheet1"/>
  <dimension ref="A1:IV94"/>
  <sheetViews>
    <sheetView showGridLines="0" zoomScale="90" zoomScaleNormal="90" workbookViewId="0">
      <pane ySplit="6" topLeftCell="A8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738</v>
      </c>
      <c r="J2" s="38" t="s">
        <v>4596</v>
      </c>
    </row>
    <row r="3" spans="1:54" ht="16" x14ac:dyDescent="0.4">
      <c r="C3" s="1" t="s">
        <v>28</v>
      </c>
      <c r="D3" s="21" t="s">
        <v>739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740</v>
      </c>
      <c r="C18" s="57" t="s">
        <v>217</v>
      </c>
      <c r="D18" s="54" t="s">
        <v>741</v>
      </c>
      <c r="E18" s="6" t="s">
        <v>602</v>
      </c>
      <c r="F18" s="19">
        <v>7500</v>
      </c>
      <c r="G18" s="24">
        <v>7705.93</v>
      </c>
      <c r="H18" s="24">
        <v>4.1500000000000004</v>
      </c>
      <c r="I18" s="31">
        <v>7.9223999999999997</v>
      </c>
      <c r="J18" s="31"/>
      <c r="K18" s="35" t="s">
        <v>598</v>
      </c>
    </row>
    <row r="19" spans="2:11" x14ac:dyDescent="0.35">
      <c r="B19" s="8" t="s">
        <v>742</v>
      </c>
      <c r="C19" s="57" t="s">
        <v>743</v>
      </c>
      <c r="D19" s="54" t="s">
        <v>744</v>
      </c>
      <c r="E19" s="6" t="s">
        <v>632</v>
      </c>
      <c r="F19" s="19">
        <v>7500</v>
      </c>
      <c r="G19" s="24">
        <v>7500.94</v>
      </c>
      <c r="H19" s="24">
        <v>4.04</v>
      </c>
      <c r="I19" s="31">
        <v>8.2949999999999999</v>
      </c>
      <c r="J19" s="31"/>
      <c r="K19" s="35" t="s">
        <v>598</v>
      </c>
    </row>
    <row r="20" spans="2:11" x14ac:dyDescent="0.35">
      <c r="B20" s="8" t="s">
        <v>745</v>
      </c>
      <c r="C20" s="57" t="s">
        <v>746</v>
      </c>
      <c r="D20" s="54" t="s">
        <v>747</v>
      </c>
      <c r="E20" s="6" t="s">
        <v>748</v>
      </c>
      <c r="F20" s="19">
        <v>7500</v>
      </c>
      <c r="G20" s="24">
        <v>7308.08</v>
      </c>
      <c r="H20" s="24">
        <v>3.94</v>
      </c>
      <c r="I20" s="31">
        <v>8.7795000000000005</v>
      </c>
      <c r="J20" s="31"/>
      <c r="K20" s="35" t="s">
        <v>598</v>
      </c>
    </row>
    <row r="21" spans="2:11" x14ac:dyDescent="0.35">
      <c r="B21" s="8" t="s">
        <v>749</v>
      </c>
      <c r="C21" s="57" t="s">
        <v>750</v>
      </c>
      <c r="D21" s="54" t="s">
        <v>751</v>
      </c>
      <c r="E21" s="6" t="s">
        <v>752</v>
      </c>
      <c r="F21" s="19">
        <v>5900</v>
      </c>
      <c r="G21" s="24">
        <v>5905.76</v>
      </c>
      <c r="H21" s="24">
        <v>3.18</v>
      </c>
      <c r="I21" s="31">
        <v>10.1775</v>
      </c>
      <c r="J21" s="31"/>
      <c r="K21" s="35" t="s">
        <v>598</v>
      </c>
    </row>
    <row r="22" spans="2:11" x14ac:dyDescent="0.35">
      <c r="B22" s="8" t="s">
        <v>695</v>
      </c>
      <c r="C22" s="57" t="s">
        <v>678</v>
      </c>
      <c r="D22" s="54" t="s">
        <v>696</v>
      </c>
      <c r="E22" s="6" t="s">
        <v>680</v>
      </c>
      <c r="F22" s="19">
        <v>5500</v>
      </c>
      <c r="G22" s="24">
        <v>5502.79</v>
      </c>
      <c r="H22" s="24">
        <v>2.97</v>
      </c>
      <c r="I22" s="31">
        <v>8.9102999999999994</v>
      </c>
      <c r="J22" s="31"/>
      <c r="K22" s="35" t="s">
        <v>598</v>
      </c>
    </row>
    <row r="23" spans="2:11" x14ac:dyDescent="0.35">
      <c r="B23" s="8" t="s">
        <v>753</v>
      </c>
      <c r="C23" s="57" t="s">
        <v>754</v>
      </c>
      <c r="D23" s="54" t="s">
        <v>755</v>
      </c>
      <c r="E23" s="6" t="s">
        <v>756</v>
      </c>
      <c r="F23" s="19">
        <v>5000</v>
      </c>
      <c r="G23" s="24">
        <v>5042.16</v>
      </c>
      <c r="H23" s="24">
        <v>2.72</v>
      </c>
      <c r="I23" s="31">
        <v>9.1196000000000002</v>
      </c>
      <c r="J23" s="31"/>
      <c r="K23" s="35" t="s">
        <v>598</v>
      </c>
    </row>
    <row r="24" spans="2:11" x14ac:dyDescent="0.35">
      <c r="B24" s="8" t="s">
        <v>599</v>
      </c>
      <c r="C24" s="57" t="s">
        <v>600</v>
      </c>
      <c r="D24" s="54" t="s">
        <v>601</v>
      </c>
      <c r="E24" s="6" t="s">
        <v>602</v>
      </c>
      <c r="F24" s="19">
        <v>500</v>
      </c>
      <c r="G24" s="24">
        <v>5025.25</v>
      </c>
      <c r="H24" s="24">
        <v>2.71</v>
      </c>
      <c r="I24" s="31">
        <v>8.11</v>
      </c>
      <c r="J24" s="31"/>
      <c r="K24" s="35" t="s">
        <v>598</v>
      </c>
    </row>
    <row r="25" spans="2:11" x14ac:dyDescent="0.35">
      <c r="B25" s="8" t="s">
        <v>629</v>
      </c>
      <c r="C25" s="57" t="s">
        <v>630</v>
      </c>
      <c r="D25" s="54" t="s">
        <v>631</v>
      </c>
      <c r="E25" s="6" t="s">
        <v>632</v>
      </c>
      <c r="F25" s="19">
        <v>5000</v>
      </c>
      <c r="G25" s="24">
        <v>5020.6000000000004</v>
      </c>
      <c r="H25" s="24">
        <v>2.71</v>
      </c>
      <c r="I25" s="31">
        <v>7.7790999999999997</v>
      </c>
      <c r="J25" s="31"/>
      <c r="K25" s="35" t="s">
        <v>598</v>
      </c>
    </row>
    <row r="26" spans="2:11" x14ac:dyDescent="0.35">
      <c r="B26" s="8" t="s">
        <v>757</v>
      </c>
      <c r="C26" s="57" t="s">
        <v>758</v>
      </c>
      <c r="D26" s="54" t="s">
        <v>759</v>
      </c>
      <c r="E26" s="6" t="s">
        <v>619</v>
      </c>
      <c r="F26" s="19">
        <v>50</v>
      </c>
      <c r="G26" s="24">
        <v>5005.01</v>
      </c>
      <c r="H26" s="24">
        <v>2.7</v>
      </c>
      <c r="I26" s="31">
        <v>7.3962000000000003</v>
      </c>
      <c r="J26" s="31">
        <v>7.3921922664000004</v>
      </c>
      <c r="K26" s="35"/>
    </row>
    <row r="27" spans="2:11" x14ac:dyDescent="0.35">
      <c r="B27" s="8" t="s">
        <v>697</v>
      </c>
      <c r="C27" s="57" t="s">
        <v>698</v>
      </c>
      <c r="D27" s="54" t="s">
        <v>699</v>
      </c>
      <c r="E27" s="6" t="s">
        <v>700</v>
      </c>
      <c r="F27" s="19">
        <v>4500</v>
      </c>
      <c r="G27" s="24">
        <v>3381.33</v>
      </c>
      <c r="H27" s="24">
        <v>1.82</v>
      </c>
      <c r="I27" s="31">
        <v>10.23</v>
      </c>
      <c r="J27" s="31"/>
      <c r="K27" s="35" t="s">
        <v>598</v>
      </c>
    </row>
    <row r="28" spans="2:11" x14ac:dyDescent="0.35">
      <c r="B28" s="8" t="s">
        <v>760</v>
      </c>
      <c r="C28" s="57" t="s">
        <v>761</v>
      </c>
      <c r="D28" s="54" t="s">
        <v>762</v>
      </c>
      <c r="E28" s="6" t="s">
        <v>680</v>
      </c>
      <c r="F28" s="19">
        <v>3000</v>
      </c>
      <c r="G28" s="24">
        <v>3004.82</v>
      </c>
      <c r="H28" s="24">
        <v>1.62</v>
      </c>
      <c r="I28" s="31">
        <v>8.7780000000000005</v>
      </c>
      <c r="J28" s="31"/>
      <c r="K28" s="35" t="s">
        <v>598</v>
      </c>
    </row>
    <row r="29" spans="2:11" x14ac:dyDescent="0.35">
      <c r="B29" s="8" t="s">
        <v>665</v>
      </c>
      <c r="C29" s="57" t="s">
        <v>600</v>
      </c>
      <c r="D29" s="54" t="s">
        <v>666</v>
      </c>
      <c r="E29" s="6" t="s">
        <v>602</v>
      </c>
      <c r="F29" s="19">
        <v>2500</v>
      </c>
      <c r="G29" s="24">
        <v>2537.41</v>
      </c>
      <c r="H29" s="24">
        <v>1.37</v>
      </c>
      <c r="I29" s="31">
        <v>8.35</v>
      </c>
      <c r="J29" s="31"/>
      <c r="K29" s="35"/>
    </row>
    <row r="30" spans="2:11" x14ac:dyDescent="0.35">
      <c r="B30" s="8" t="s">
        <v>763</v>
      </c>
      <c r="C30" s="57" t="s">
        <v>764</v>
      </c>
      <c r="D30" s="54" t="s">
        <v>765</v>
      </c>
      <c r="E30" s="6" t="s">
        <v>756</v>
      </c>
      <c r="F30" s="19">
        <v>2500</v>
      </c>
      <c r="G30" s="24">
        <v>2505.71</v>
      </c>
      <c r="H30" s="24">
        <v>1.35</v>
      </c>
      <c r="I30" s="31">
        <v>8.2899999999999991</v>
      </c>
      <c r="J30" s="31"/>
      <c r="K30" s="35" t="s">
        <v>598</v>
      </c>
    </row>
    <row r="31" spans="2:11" x14ac:dyDescent="0.35">
      <c r="B31" s="8" t="s">
        <v>766</v>
      </c>
      <c r="C31" s="57" t="s">
        <v>364</v>
      </c>
      <c r="D31" s="54" t="s">
        <v>767</v>
      </c>
      <c r="E31" s="6" t="s">
        <v>605</v>
      </c>
      <c r="F31" s="19">
        <v>225</v>
      </c>
      <c r="G31" s="24">
        <v>2239.16</v>
      </c>
      <c r="H31" s="24">
        <v>1.21</v>
      </c>
      <c r="I31" s="31">
        <v>9.2287499999999998</v>
      </c>
      <c r="J31" s="31"/>
      <c r="K31" s="35" t="s">
        <v>598</v>
      </c>
    </row>
    <row r="32" spans="2:11" x14ac:dyDescent="0.35">
      <c r="C32" s="58" t="s">
        <v>171</v>
      </c>
      <c r="D32" s="54"/>
      <c r="E32" s="6"/>
      <c r="F32" s="19"/>
      <c r="G32" s="25">
        <v>67684.95</v>
      </c>
      <c r="H32" s="25">
        <v>36.49</v>
      </c>
      <c r="I32" s="31"/>
      <c r="J32" s="31"/>
      <c r="K32" s="35"/>
    </row>
    <row r="33" spans="1:11" x14ac:dyDescent="0.35">
      <c r="C33" s="57"/>
      <c r="D33" s="54"/>
      <c r="E33" s="6"/>
      <c r="F33" s="19"/>
      <c r="G33" s="24"/>
      <c r="H33" s="24"/>
      <c r="I33" s="31"/>
      <c r="J33" s="31"/>
      <c r="K33" s="35"/>
    </row>
    <row r="34" spans="1:11" x14ac:dyDescent="0.35">
      <c r="C34" s="58" t="s">
        <v>7</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8</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9" t="s">
        <v>9</v>
      </c>
      <c r="D38" s="54"/>
      <c r="E38" s="6"/>
      <c r="F38" s="19"/>
      <c r="G38" s="24"/>
      <c r="H38" s="24"/>
      <c r="I38" s="31"/>
      <c r="J38" s="31"/>
      <c r="K38" s="35"/>
    </row>
    <row r="39" spans="1:11" x14ac:dyDescent="0.35">
      <c r="B39" s="8" t="s">
        <v>768</v>
      </c>
      <c r="C39" s="57" t="s">
        <v>769</v>
      </c>
      <c r="D39" s="54" t="s">
        <v>770</v>
      </c>
      <c r="E39" s="6" t="s">
        <v>185</v>
      </c>
      <c r="F39" s="19">
        <v>27500000</v>
      </c>
      <c r="G39" s="24">
        <v>28381.95</v>
      </c>
      <c r="H39" s="24">
        <v>15.3</v>
      </c>
      <c r="I39" s="31">
        <v>6.9904874000000001</v>
      </c>
      <c r="J39" s="31"/>
      <c r="K39" s="35"/>
    </row>
    <row r="40" spans="1:11" x14ac:dyDescent="0.35">
      <c r="B40" s="8" t="s">
        <v>710</v>
      </c>
      <c r="C40" s="57" t="s">
        <v>711</v>
      </c>
      <c r="D40" s="54" t="s">
        <v>712</v>
      </c>
      <c r="E40" s="6" t="s">
        <v>185</v>
      </c>
      <c r="F40" s="19">
        <v>28000000</v>
      </c>
      <c r="G40" s="24">
        <v>28057.01</v>
      </c>
      <c r="H40" s="24">
        <v>15.13</v>
      </c>
      <c r="I40" s="31">
        <v>6.8734085</v>
      </c>
      <c r="J40" s="31"/>
      <c r="K40" s="35"/>
    </row>
    <row r="41" spans="1:11" x14ac:dyDescent="0.35">
      <c r="B41" s="8" t="s">
        <v>704</v>
      </c>
      <c r="C41" s="57" t="s">
        <v>705</v>
      </c>
      <c r="D41" s="54" t="s">
        <v>706</v>
      </c>
      <c r="E41" s="6" t="s">
        <v>185</v>
      </c>
      <c r="F41" s="19">
        <v>14000000</v>
      </c>
      <c r="G41" s="24">
        <v>14486.4</v>
      </c>
      <c r="H41" s="24">
        <v>7.81</v>
      </c>
      <c r="I41" s="31">
        <v>7.1391821000000002</v>
      </c>
      <c r="J41" s="31"/>
      <c r="K41" s="35"/>
    </row>
    <row r="42" spans="1:11" x14ac:dyDescent="0.35">
      <c r="B42" s="8" t="s">
        <v>713</v>
      </c>
      <c r="C42" s="57" t="s">
        <v>714</v>
      </c>
      <c r="D42" s="54" t="s">
        <v>715</v>
      </c>
      <c r="E42" s="6" t="s">
        <v>185</v>
      </c>
      <c r="F42" s="19">
        <v>5000000</v>
      </c>
      <c r="G42" s="24">
        <v>5195.0600000000004</v>
      </c>
      <c r="H42" s="24">
        <v>2.8</v>
      </c>
      <c r="I42" s="31">
        <v>7.1687846999999998</v>
      </c>
      <c r="J42" s="31"/>
      <c r="K42" s="35"/>
    </row>
    <row r="43" spans="1:11" x14ac:dyDescent="0.35">
      <c r="C43" s="58" t="s">
        <v>171</v>
      </c>
      <c r="D43" s="54"/>
      <c r="E43" s="6"/>
      <c r="F43" s="19"/>
      <c r="G43" s="25">
        <v>76120.42</v>
      </c>
      <c r="H43" s="25">
        <v>41.04</v>
      </c>
      <c r="I43" s="31"/>
      <c r="J43" s="31"/>
      <c r="K43" s="35"/>
    </row>
    <row r="44" spans="1:11" x14ac:dyDescent="0.35">
      <c r="C44" s="57"/>
      <c r="D44" s="54"/>
      <c r="E44" s="6"/>
      <c r="F44" s="19"/>
      <c r="G44" s="24"/>
      <c r="H44" s="24"/>
      <c r="I44" s="31"/>
      <c r="J44" s="31"/>
      <c r="K44" s="35"/>
    </row>
    <row r="45" spans="1:11" x14ac:dyDescent="0.35">
      <c r="C45" s="58" t="s">
        <v>10</v>
      </c>
      <c r="D45" s="54"/>
      <c r="E45" s="6"/>
      <c r="F45" s="19"/>
      <c r="G45" s="24" t="s">
        <v>2</v>
      </c>
      <c r="H45" s="24" t="s">
        <v>2</v>
      </c>
      <c r="I45" s="31"/>
      <c r="J45" s="31"/>
      <c r="K45" s="35"/>
    </row>
    <row r="46" spans="1:11" x14ac:dyDescent="0.35">
      <c r="C46" s="57"/>
      <c r="D46" s="54"/>
      <c r="E46" s="6"/>
      <c r="F46" s="19"/>
      <c r="G46" s="24"/>
      <c r="H46" s="24"/>
      <c r="I46" s="31"/>
      <c r="J46" s="31"/>
      <c r="K46" s="35"/>
    </row>
    <row r="47" spans="1:11" x14ac:dyDescent="0.35">
      <c r="A47" s="10"/>
      <c r="B47" s="28"/>
      <c r="C47" s="58" t="s">
        <v>11</v>
      </c>
      <c r="D47" s="54"/>
      <c r="E47" s="6"/>
      <c r="F47" s="19"/>
      <c r="G47" s="24"/>
      <c r="H47" s="24"/>
      <c r="I47" s="31"/>
      <c r="J47" s="31"/>
      <c r="K47" s="35"/>
    </row>
    <row r="48" spans="1:11" x14ac:dyDescent="0.35">
      <c r="A48" s="28"/>
      <c r="B48" s="28"/>
      <c r="C48" s="58" t="s">
        <v>13</v>
      </c>
      <c r="D48" s="54"/>
      <c r="E48" s="6"/>
      <c r="F48" s="19"/>
      <c r="G48" s="24" t="s">
        <v>2</v>
      </c>
      <c r="H48" s="24" t="s">
        <v>2</v>
      </c>
      <c r="I48" s="31"/>
      <c r="J48" s="31"/>
      <c r="K48" s="35"/>
    </row>
    <row r="49" spans="1:11" x14ac:dyDescent="0.35">
      <c r="A49" s="28"/>
      <c r="B49" s="28"/>
      <c r="C49" s="58"/>
      <c r="D49" s="54"/>
      <c r="E49" s="6"/>
      <c r="F49" s="19"/>
      <c r="G49" s="24"/>
      <c r="H49" s="24"/>
      <c r="I49" s="31"/>
      <c r="J49" s="31"/>
      <c r="K49" s="35"/>
    </row>
    <row r="50" spans="1:11" x14ac:dyDescent="0.35">
      <c r="C50" s="59" t="s">
        <v>14</v>
      </c>
      <c r="D50" s="54"/>
      <c r="E50" s="6"/>
      <c r="F50" s="19"/>
      <c r="G50" s="24"/>
      <c r="H50" s="24"/>
      <c r="I50" s="31"/>
      <c r="J50" s="31"/>
      <c r="K50" s="35"/>
    </row>
    <row r="51" spans="1:11" x14ac:dyDescent="0.35">
      <c r="B51" s="8" t="s">
        <v>771</v>
      </c>
      <c r="C51" s="57" t="s">
        <v>772</v>
      </c>
      <c r="D51" s="54" t="s">
        <v>773</v>
      </c>
      <c r="E51" s="6" t="s">
        <v>734</v>
      </c>
      <c r="F51" s="19">
        <v>2000</v>
      </c>
      <c r="G51" s="24">
        <v>9307.4699999999993</v>
      </c>
      <c r="H51" s="24">
        <v>5.0199999999999996</v>
      </c>
      <c r="I51" s="31">
        <v>7.5650000000000004</v>
      </c>
      <c r="J51" s="31"/>
      <c r="K51" s="35" t="s">
        <v>598</v>
      </c>
    </row>
    <row r="52" spans="1:11" x14ac:dyDescent="0.35">
      <c r="B52" s="8" t="s">
        <v>774</v>
      </c>
      <c r="C52" s="57" t="s">
        <v>41</v>
      </c>
      <c r="D52" s="54" t="s">
        <v>775</v>
      </c>
      <c r="E52" s="6" t="s">
        <v>734</v>
      </c>
      <c r="F52" s="19">
        <v>1000</v>
      </c>
      <c r="G52" s="24">
        <v>4659.05</v>
      </c>
      <c r="H52" s="24">
        <v>2.5099999999999998</v>
      </c>
      <c r="I52" s="31">
        <v>7.61</v>
      </c>
      <c r="J52" s="31"/>
      <c r="K52" s="35" t="s">
        <v>598</v>
      </c>
    </row>
    <row r="53" spans="1:11" x14ac:dyDescent="0.35">
      <c r="C53" s="58" t="s">
        <v>171</v>
      </c>
      <c r="D53" s="54"/>
      <c r="E53" s="6"/>
      <c r="F53" s="19"/>
      <c r="G53" s="25">
        <v>13966.52</v>
      </c>
      <c r="H53" s="25">
        <v>7.53</v>
      </c>
      <c r="I53" s="31"/>
      <c r="J53" s="31"/>
      <c r="K53" s="35"/>
    </row>
    <row r="54" spans="1:11" x14ac:dyDescent="0.35">
      <c r="C54" s="57"/>
      <c r="D54" s="54"/>
      <c r="E54" s="6"/>
      <c r="F54" s="19"/>
      <c r="G54" s="24"/>
      <c r="H54" s="24"/>
      <c r="I54" s="31"/>
      <c r="J54" s="31"/>
      <c r="K54" s="35"/>
    </row>
    <row r="55" spans="1:11" x14ac:dyDescent="0.35">
      <c r="C55" s="58" t="s">
        <v>15</v>
      </c>
      <c r="D55" s="54"/>
      <c r="E55" s="6"/>
      <c r="F55" s="19"/>
      <c r="G55" s="24" t="s">
        <v>2</v>
      </c>
      <c r="H55" s="24" t="s">
        <v>2</v>
      </c>
      <c r="I55" s="31"/>
      <c r="J55" s="31"/>
      <c r="K55" s="35"/>
    </row>
    <row r="56" spans="1:11" x14ac:dyDescent="0.35">
      <c r="C56" s="57"/>
      <c r="D56" s="54"/>
      <c r="E56" s="6"/>
      <c r="F56" s="19"/>
      <c r="G56" s="24"/>
      <c r="H56" s="24"/>
      <c r="I56" s="31"/>
      <c r="J56" s="31"/>
      <c r="K56" s="35"/>
    </row>
    <row r="57" spans="1:11" x14ac:dyDescent="0.35">
      <c r="C57" s="58" t="s">
        <v>16</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C59" s="58" t="s">
        <v>17</v>
      </c>
      <c r="D59" s="54"/>
      <c r="E59" s="6"/>
      <c r="F59" s="19"/>
      <c r="G59" s="24" t="s">
        <v>2</v>
      </c>
      <c r="H59" s="24" t="s">
        <v>2</v>
      </c>
      <c r="I59" s="31"/>
      <c r="J59" s="31"/>
      <c r="K59" s="35"/>
    </row>
    <row r="60" spans="1:11" x14ac:dyDescent="0.35">
      <c r="C60" s="57"/>
      <c r="D60" s="54"/>
      <c r="E60" s="6"/>
      <c r="F60" s="19"/>
      <c r="G60" s="24"/>
      <c r="H60" s="24"/>
      <c r="I60" s="31"/>
      <c r="J60" s="31"/>
      <c r="K60" s="35"/>
    </row>
    <row r="61" spans="1:11" x14ac:dyDescent="0.35">
      <c r="A61" s="10"/>
      <c r="B61" s="28"/>
      <c r="C61" s="58" t="s">
        <v>18</v>
      </c>
      <c r="D61" s="54"/>
      <c r="E61" s="6"/>
      <c r="F61" s="19"/>
      <c r="G61" s="24"/>
      <c r="H61" s="24"/>
      <c r="I61" s="31"/>
      <c r="J61" s="31"/>
      <c r="K61" s="35"/>
    </row>
    <row r="62" spans="1:11" x14ac:dyDescent="0.35">
      <c r="A62" s="28"/>
      <c r="B62" s="28"/>
      <c r="C62" s="58" t="s">
        <v>19</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C64" s="59" t="s">
        <v>20</v>
      </c>
      <c r="D64" s="54"/>
      <c r="E64" s="6"/>
      <c r="F64" s="19"/>
      <c r="G64" s="24"/>
      <c r="H64" s="24"/>
      <c r="I64" s="31"/>
      <c r="J64" s="31"/>
      <c r="K64" s="35"/>
    </row>
    <row r="65" spans="1:54" x14ac:dyDescent="0.35">
      <c r="B65" s="8" t="s">
        <v>776</v>
      </c>
      <c r="C65" s="57" t="s">
        <v>4873</v>
      </c>
      <c r="D65" s="54" t="s">
        <v>777</v>
      </c>
      <c r="E65" s="6" t="s">
        <v>778</v>
      </c>
      <c r="F65" s="19">
        <v>4412.8220000000001</v>
      </c>
      <c r="G65" s="24">
        <v>478.6</v>
      </c>
      <c r="H65" s="24">
        <v>0.26</v>
      </c>
      <c r="I65" s="31">
        <v>6.7</v>
      </c>
      <c r="J65" s="31"/>
      <c r="K65" s="35"/>
    </row>
    <row r="66" spans="1:54" x14ac:dyDescent="0.35">
      <c r="C66" s="58" t="s">
        <v>171</v>
      </c>
      <c r="D66" s="54"/>
      <c r="E66" s="6"/>
      <c r="F66" s="19"/>
      <c r="G66" s="25">
        <v>478.6</v>
      </c>
      <c r="H66" s="25">
        <v>0.26</v>
      </c>
      <c r="I66" s="31"/>
      <c r="J66" s="31"/>
      <c r="K66" s="35"/>
    </row>
    <row r="67" spans="1:54" x14ac:dyDescent="0.35">
      <c r="C67" s="57"/>
      <c r="D67" s="54"/>
      <c r="E67" s="6"/>
      <c r="F67" s="19"/>
      <c r="G67" s="24"/>
      <c r="H67" s="24"/>
      <c r="I67" s="31"/>
      <c r="J67" s="31"/>
      <c r="K67" s="35"/>
    </row>
    <row r="68" spans="1:54" x14ac:dyDescent="0.35">
      <c r="C68" s="58" t="s">
        <v>21</v>
      </c>
      <c r="D68" s="54"/>
      <c r="E68" s="6"/>
      <c r="F68" s="19"/>
      <c r="G68" s="24" t="s">
        <v>2</v>
      </c>
      <c r="H68" s="24" t="s">
        <v>2</v>
      </c>
      <c r="I68" s="31"/>
      <c r="J68" s="31"/>
      <c r="K68" s="35"/>
    </row>
    <row r="69" spans="1:54" x14ac:dyDescent="0.35">
      <c r="C69" s="57"/>
      <c r="D69" s="54"/>
      <c r="E69" s="6"/>
      <c r="F69" s="19"/>
      <c r="G69" s="24"/>
      <c r="H69" s="24"/>
      <c r="I69" s="31"/>
      <c r="J69" s="31"/>
      <c r="K69" s="35"/>
    </row>
    <row r="70" spans="1:54" x14ac:dyDescent="0.35">
      <c r="C70" s="58" t="s">
        <v>22</v>
      </c>
      <c r="D70" s="54"/>
      <c r="E70" s="6"/>
      <c r="F70" s="19"/>
      <c r="G70" s="24" t="s">
        <v>2</v>
      </c>
      <c r="H70" s="24" t="s">
        <v>2</v>
      </c>
      <c r="I70" s="31"/>
      <c r="J70" s="31"/>
      <c r="K70" s="35"/>
    </row>
    <row r="71" spans="1:54" x14ac:dyDescent="0.35">
      <c r="C71" s="57"/>
      <c r="D71" s="54"/>
      <c r="E71" s="6"/>
      <c r="F71" s="19"/>
      <c r="G71" s="24"/>
      <c r="H71" s="24"/>
      <c r="I71" s="31"/>
      <c r="J71" s="31"/>
      <c r="K71" s="35"/>
    </row>
    <row r="72" spans="1:54" x14ac:dyDescent="0.35">
      <c r="C72" s="58" t="s">
        <v>23</v>
      </c>
      <c r="D72" s="54"/>
      <c r="E72" s="6"/>
      <c r="F72" s="19"/>
      <c r="G72" s="24" t="s">
        <v>2</v>
      </c>
      <c r="H72" s="24" t="s">
        <v>2</v>
      </c>
      <c r="I72" s="31"/>
      <c r="J72" s="31"/>
      <c r="K72" s="35"/>
    </row>
    <row r="73" spans="1:54" x14ac:dyDescent="0.35">
      <c r="C73" s="57"/>
      <c r="D73" s="54"/>
      <c r="E73" s="6"/>
      <c r="F73" s="19"/>
      <c r="G73" s="24"/>
      <c r="H73" s="24"/>
      <c r="I73" s="31"/>
      <c r="J73" s="31"/>
      <c r="K73" s="35"/>
    </row>
    <row r="74" spans="1:54" x14ac:dyDescent="0.35">
      <c r="C74" s="59" t="s">
        <v>24</v>
      </c>
      <c r="D74" s="54"/>
      <c r="E74" s="6"/>
      <c r="F74" s="19"/>
      <c r="G74" s="24"/>
      <c r="H74" s="24"/>
      <c r="I74" s="31"/>
      <c r="J74" s="31"/>
      <c r="K74" s="35"/>
    </row>
    <row r="75" spans="1:54" x14ac:dyDescent="0.35">
      <c r="B75" s="8" t="s">
        <v>186</v>
      </c>
      <c r="C75" s="57" t="s">
        <v>187</v>
      </c>
      <c r="D75" s="54"/>
      <c r="E75" s="6"/>
      <c r="F75" s="19"/>
      <c r="G75" s="24">
        <v>24655.93</v>
      </c>
      <c r="H75" s="24">
        <v>13.29</v>
      </c>
      <c r="I75" s="31"/>
      <c r="J75" s="31"/>
      <c r="K75" s="35"/>
    </row>
    <row r="76" spans="1:54" x14ac:dyDescent="0.35">
      <c r="C76" s="58" t="s">
        <v>171</v>
      </c>
      <c r="D76" s="54"/>
      <c r="E76" s="6"/>
      <c r="F76" s="19"/>
      <c r="G76" s="25">
        <v>24655.93</v>
      </c>
      <c r="H76" s="25">
        <v>13.29</v>
      </c>
      <c r="I76" s="31"/>
      <c r="J76" s="31"/>
      <c r="K76" s="35"/>
    </row>
    <row r="77" spans="1:54" x14ac:dyDescent="0.35">
      <c r="C77" s="57"/>
      <c r="D77" s="54"/>
      <c r="E77" s="6"/>
      <c r="F77" s="19"/>
      <c r="G77" s="24"/>
      <c r="H77" s="24"/>
      <c r="I77" s="31"/>
      <c r="J77" s="31"/>
      <c r="K77" s="35"/>
    </row>
    <row r="78" spans="1:54" x14ac:dyDescent="0.35">
      <c r="A78" s="10"/>
      <c r="B78" s="28"/>
      <c r="C78" s="58" t="s">
        <v>25</v>
      </c>
      <c r="D78" s="54"/>
      <c r="E78" s="6"/>
      <c r="F78" s="19"/>
      <c r="G78" s="24"/>
      <c r="H78" s="24"/>
      <c r="I78" s="31"/>
      <c r="J78" s="31"/>
      <c r="K78" s="35"/>
    </row>
    <row r="79" spans="1:54" s="2" customFormat="1" ht="13.5" x14ac:dyDescent="0.35">
      <c r="A79" s="28"/>
      <c r="B79" s="28"/>
      <c r="C79" s="57" t="s">
        <v>4860</v>
      </c>
      <c r="D79" s="54"/>
      <c r="E79" s="6"/>
      <c r="F79" s="19"/>
      <c r="G79" s="24" t="s">
        <v>2</v>
      </c>
      <c r="H79" s="24" t="s">
        <v>2</v>
      </c>
      <c r="I79" s="31"/>
      <c r="J79" s="31"/>
      <c r="K79" s="35"/>
      <c r="L79" s="3"/>
      <c r="AI79" s="3"/>
      <c r="AV79" s="3"/>
      <c r="AX79" s="3"/>
      <c r="BB79" s="3"/>
    </row>
    <row r="80" spans="1:54" x14ac:dyDescent="0.35">
      <c r="B80" s="8"/>
      <c r="C80" s="57" t="s">
        <v>188</v>
      </c>
      <c r="D80" s="54"/>
      <c r="E80" s="6"/>
      <c r="F80" s="19"/>
      <c r="G80" s="24">
        <v>2583.66</v>
      </c>
      <c r="H80" s="24">
        <v>1.39</v>
      </c>
      <c r="I80" s="31"/>
      <c r="J80" s="31"/>
      <c r="K80" s="35"/>
    </row>
    <row r="81" spans="3:11" x14ac:dyDescent="0.35">
      <c r="C81" s="58" t="s">
        <v>171</v>
      </c>
      <c r="D81" s="54"/>
      <c r="E81" s="6"/>
      <c r="F81" s="19"/>
      <c r="G81" s="25">
        <v>2583.66</v>
      </c>
      <c r="H81" s="25">
        <v>1.39</v>
      </c>
      <c r="I81" s="31"/>
      <c r="J81" s="31"/>
      <c r="K81" s="35"/>
    </row>
    <row r="82" spans="3:11" x14ac:dyDescent="0.35">
      <c r="C82" s="57"/>
      <c r="D82" s="54"/>
      <c r="E82" s="6"/>
      <c r="F82" s="19"/>
      <c r="G82" s="24"/>
      <c r="H82" s="24"/>
      <c r="I82" s="31"/>
      <c r="J82" s="31"/>
      <c r="K82" s="35"/>
    </row>
    <row r="83" spans="3:11" x14ac:dyDescent="0.35">
      <c r="C83" s="60" t="s">
        <v>189</v>
      </c>
      <c r="D83" s="55"/>
      <c r="E83" s="5"/>
      <c r="F83" s="20"/>
      <c r="G83" s="26">
        <v>185490.08</v>
      </c>
      <c r="H83" s="26">
        <v>100.00000000000001</v>
      </c>
      <c r="I83" s="32"/>
      <c r="J83" s="32"/>
      <c r="K83" s="36"/>
    </row>
    <row r="86" spans="3:11" x14ac:dyDescent="0.35">
      <c r="C86" s="1" t="s">
        <v>190</v>
      </c>
    </row>
    <row r="87" spans="3:11" x14ac:dyDescent="0.35">
      <c r="C87" s="37" t="s">
        <v>191</v>
      </c>
      <c r="D87" s="37"/>
      <c r="E87" s="37"/>
      <c r="F87" s="37"/>
      <c r="G87" s="37"/>
      <c r="H87" s="37"/>
      <c r="I87" s="37"/>
      <c r="J87" s="37"/>
      <c r="K87" s="37"/>
    </row>
    <row r="88" spans="3:11" x14ac:dyDescent="0.35">
      <c r="C88" s="2" t="s">
        <v>192</v>
      </c>
    </row>
    <row r="89" spans="3:11" x14ac:dyDescent="0.35">
      <c r="C89" s="2" t="s">
        <v>193</v>
      </c>
    </row>
    <row r="90" spans="3:11" ht="30" customHeight="1" x14ac:dyDescent="0.35">
      <c r="C90" s="82" t="s">
        <v>194</v>
      </c>
      <c r="D90" s="83"/>
      <c r="E90" s="83"/>
      <c r="F90" s="83"/>
      <c r="G90" s="83"/>
      <c r="H90" s="83"/>
      <c r="I90" s="83"/>
      <c r="J90" s="83"/>
      <c r="K90" s="83"/>
    </row>
    <row r="91" spans="3:11" x14ac:dyDescent="0.35">
      <c r="C91" s="2" t="s">
        <v>195</v>
      </c>
    </row>
    <row r="93" spans="3:11" x14ac:dyDescent="0.35">
      <c r="C93" s="79" t="s">
        <v>4945</v>
      </c>
      <c r="E93" s="79" t="s">
        <v>4946</v>
      </c>
      <c r="F93" s="80"/>
    </row>
    <row r="94" spans="3:11" x14ac:dyDescent="0.35">
      <c r="E94" s="2" t="s">
        <v>4952</v>
      </c>
    </row>
  </sheetData>
  <mergeCells count="1">
    <mergeCell ref="C90:K90"/>
  </mergeCells>
  <hyperlinks>
    <hyperlink ref="J2" location="'Index'!A1" display="'Index'!A1" xr:uid="{4FEFECD9-8FFA-440A-9BD6-559E032018B8}"/>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78F6-BF5A-407E-9FA8-A14726B04CD1}">
  <sheetPr codeName="Sheet1"/>
  <dimension ref="A1:IV122"/>
  <sheetViews>
    <sheetView showGridLines="0" zoomScale="90" zoomScaleNormal="90" workbookViewId="0">
      <pane ySplit="6" topLeftCell="A11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779</v>
      </c>
      <c r="J2" s="38" t="s">
        <v>4596</v>
      </c>
    </row>
    <row r="3" spans="1:54" ht="16" x14ac:dyDescent="0.4">
      <c r="C3" s="1" t="s">
        <v>28</v>
      </c>
      <c r="D3" s="21" t="s">
        <v>780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316</v>
      </c>
      <c r="C10" s="57" t="s">
        <v>317</v>
      </c>
      <c r="D10" s="54" t="s">
        <v>318</v>
      </c>
      <c r="E10" s="6" t="s">
        <v>100</v>
      </c>
      <c r="F10" s="19">
        <v>1010998</v>
      </c>
      <c r="G10" s="24">
        <v>20387.28</v>
      </c>
      <c r="H10" s="24">
        <v>6.58</v>
      </c>
      <c r="I10" s="31"/>
      <c r="J10" s="31"/>
      <c r="K10" s="35"/>
    </row>
    <row r="11" spans="1:54" x14ac:dyDescent="0.35">
      <c r="B11" s="8" t="s">
        <v>268</v>
      </c>
      <c r="C11" s="57" t="s">
        <v>269</v>
      </c>
      <c r="D11" s="54" t="s">
        <v>270</v>
      </c>
      <c r="E11" s="6" t="s">
        <v>246</v>
      </c>
      <c r="F11" s="19">
        <v>920000</v>
      </c>
      <c r="G11" s="24">
        <v>14607.3</v>
      </c>
      <c r="H11" s="24">
        <v>4.71</v>
      </c>
      <c r="I11" s="31"/>
      <c r="J11" s="31"/>
      <c r="K11" s="35"/>
    </row>
    <row r="12" spans="1:54" x14ac:dyDescent="0.35">
      <c r="B12" s="8" t="s">
        <v>125</v>
      </c>
      <c r="C12" s="57" t="s">
        <v>126</v>
      </c>
      <c r="D12" s="54" t="s">
        <v>127</v>
      </c>
      <c r="E12" s="6" t="s">
        <v>128</v>
      </c>
      <c r="F12" s="19">
        <v>1836850</v>
      </c>
      <c r="G12" s="24">
        <v>13190.42</v>
      </c>
      <c r="H12" s="24">
        <v>4.25</v>
      </c>
      <c r="I12" s="31"/>
      <c r="J12" s="31"/>
      <c r="K12" s="35"/>
    </row>
    <row r="13" spans="1:54" x14ac:dyDescent="0.35">
      <c r="B13" s="8" t="s">
        <v>93</v>
      </c>
      <c r="C13" s="57" t="s">
        <v>94</v>
      </c>
      <c r="D13" s="54" t="s">
        <v>95</v>
      </c>
      <c r="E13" s="6" t="s">
        <v>96</v>
      </c>
      <c r="F13" s="19">
        <v>545000</v>
      </c>
      <c r="G13" s="24">
        <v>12681.33</v>
      </c>
      <c r="H13" s="24">
        <v>4.09</v>
      </c>
      <c r="I13" s="31"/>
      <c r="J13" s="31"/>
      <c r="K13" s="35"/>
    </row>
    <row r="14" spans="1:54" x14ac:dyDescent="0.35">
      <c r="B14" s="8" t="s">
        <v>247</v>
      </c>
      <c r="C14" s="57" t="s">
        <v>248</v>
      </c>
      <c r="D14" s="54" t="s">
        <v>249</v>
      </c>
      <c r="E14" s="6" t="s">
        <v>96</v>
      </c>
      <c r="F14" s="19">
        <v>2550000</v>
      </c>
      <c r="G14" s="24">
        <v>12333.08</v>
      </c>
      <c r="H14" s="24">
        <v>3.98</v>
      </c>
      <c r="I14" s="31"/>
      <c r="J14" s="31"/>
      <c r="K14" s="35"/>
    </row>
    <row r="15" spans="1:54" x14ac:dyDescent="0.35">
      <c r="B15" s="8" t="s">
        <v>274</v>
      </c>
      <c r="C15" s="57" t="s">
        <v>275</v>
      </c>
      <c r="D15" s="54" t="s">
        <v>276</v>
      </c>
      <c r="E15" s="6" t="s">
        <v>277</v>
      </c>
      <c r="F15" s="19">
        <v>549563</v>
      </c>
      <c r="G15" s="24">
        <v>11194.6</v>
      </c>
      <c r="H15" s="24">
        <v>3.61</v>
      </c>
      <c r="I15" s="31"/>
      <c r="J15" s="31"/>
      <c r="K15" s="35"/>
    </row>
    <row r="16" spans="1:54" x14ac:dyDescent="0.35">
      <c r="B16" s="8" t="s">
        <v>250</v>
      </c>
      <c r="C16" s="57" t="s">
        <v>251</v>
      </c>
      <c r="D16" s="54" t="s">
        <v>252</v>
      </c>
      <c r="E16" s="6" t="s">
        <v>132</v>
      </c>
      <c r="F16" s="19">
        <v>2150172</v>
      </c>
      <c r="G16" s="24">
        <v>9644.6</v>
      </c>
      <c r="H16" s="24">
        <v>3.11</v>
      </c>
      <c r="I16" s="31"/>
      <c r="J16" s="31"/>
      <c r="K16" s="35"/>
    </row>
    <row r="17" spans="2:11" x14ac:dyDescent="0.35">
      <c r="B17" s="8" t="s">
        <v>148</v>
      </c>
      <c r="C17" s="57" t="s">
        <v>149</v>
      </c>
      <c r="D17" s="54" t="s">
        <v>150</v>
      </c>
      <c r="E17" s="6" t="s">
        <v>132</v>
      </c>
      <c r="F17" s="19">
        <v>490000</v>
      </c>
      <c r="G17" s="24">
        <v>9016.74</v>
      </c>
      <c r="H17" s="24">
        <v>2.91</v>
      </c>
      <c r="I17" s="31"/>
      <c r="J17" s="31"/>
      <c r="K17" s="35"/>
    </row>
    <row r="18" spans="2:11" x14ac:dyDescent="0.35">
      <c r="B18" s="8" t="s">
        <v>384</v>
      </c>
      <c r="C18" s="57" t="s">
        <v>385</v>
      </c>
      <c r="D18" s="54" t="s">
        <v>386</v>
      </c>
      <c r="E18" s="6" t="s">
        <v>74</v>
      </c>
      <c r="F18" s="19">
        <v>295000</v>
      </c>
      <c r="G18" s="24">
        <v>8870.9500000000007</v>
      </c>
      <c r="H18" s="24">
        <v>2.86</v>
      </c>
      <c r="I18" s="31"/>
      <c r="J18" s="31"/>
      <c r="K18" s="35"/>
    </row>
    <row r="19" spans="2:11" x14ac:dyDescent="0.35">
      <c r="B19" s="8" t="s">
        <v>160</v>
      </c>
      <c r="C19" s="57" t="s">
        <v>161</v>
      </c>
      <c r="D19" s="54" t="s">
        <v>162</v>
      </c>
      <c r="E19" s="6" t="s">
        <v>163</v>
      </c>
      <c r="F19" s="19">
        <v>325000</v>
      </c>
      <c r="G19" s="24">
        <v>8712.11</v>
      </c>
      <c r="H19" s="24">
        <v>2.81</v>
      </c>
      <c r="I19" s="31"/>
      <c r="J19" s="31"/>
      <c r="K19" s="35"/>
    </row>
    <row r="20" spans="2:11" x14ac:dyDescent="0.35">
      <c r="B20" s="8" t="s">
        <v>259</v>
      </c>
      <c r="C20" s="57" t="s">
        <v>260</v>
      </c>
      <c r="D20" s="54" t="s">
        <v>261</v>
      </c>
      <c r="E20" s="6" t="s">
        <v>132</v>
      </c>
      <c r="F20" s="19">
        <v>397619</v>
      </c>
      <c r="G20" s="24">
        <v>8505.67</v>
      </c>
      <c r="H20" s="24">
        <v>2.74</v>
      </c>
      <c r="I20" s="31"/>
      <c r="J20" s="31"/>
      <c r="K20" s="35"/>
    </row>
    <row r="21" spans="2:11" x14ac:dyDescent="0.35">
      <c r="B21" s="8" t="s">
        <v>781</v>
      </c>
      <c r="C21" s="57" t="s">
        <v>782</v>
      </c>
      <c r="D21" s="54" t="s">
        <v>783</v>
      </c>
      <c r="E21" s="6" t="s">
        <v>128</v>
      </c>
      <c r="F21" s="19">
        <v>1984044</v>
      </c>
      <c r="G21" s="24">
        <v>8330.01</v>
      </c>
      <c r="H21" s="24">
        <v>2.69</v>
      </c>
      <c r="I21" s="31"/>
      <c r="J21" s="31"/>
      <c r="K21" s="35"/>
    </row>
    <row r="22" spans="2:11" x14ac:dyDescent="0.35">
      <c r="B22" s="8" t="s">
        <v>97</v>
      </c>
      <c r="C22" s="57" t="s">
        <v>98</v>
      </c>
      <c r="D22" s="54" t="s">
        <v>99</v>
      </c>
      <c r="E22" s="6" t="s">
        <v>100</v>
      </c>
      <c r="F22" s="19">
        <v>17348</v>
      </c>
      <c r="G22" s="24">
        <v>8242.7999999999993</v>
      </c>
      <c r="H22" s="24">
        <v>2.66</v>
      </c>
      <c r="I22" s="31"/>
      <c r="J22" s="31"/>
      <c r="K22" s="35"/>
    </row>
    <row r="23" spans="2:11" x14ac:dyDescent="0.35">
      <c r="B23" s="8" t="s">
        <v>71</v>
      </c>
      <c r="C23" s="57" t="s">
        <v>72</v>
      </c>
      <c r="D23" s="54" t="s">
        <v>73</v>
      </c>
      <c r="E23" s="6" t="s">
        <v>74</v>
      </c>
      <c r="F23" s="19">
        <v>75000</v>
      </c>
      <c r="G23" s="24">
        <v>8143.8</v>
      </c>
      <c r="H23" s="24">
        <v>2.63</v>
      </c>
      <c r="I23" s="31"/>
      <c r="J23" s="31"/>
      <c r="K23" s="35"/>
    </row>
    <row r="24" spans="2:11" x14ac:dyDescent="0.35">
      <c r="B24" s="8" t="s">
        <v>784</v>
      </c>
      <c r="C24" s="57" t="s">
        <v>785</v>
      </c>
      <c r="D24" s="54" t="s">
        <v>786</v>
      </c>
      <c r="E24" s="6" t="s">
        <v>132</v>
      </c>
      <c r="F24" s="19">
        <v>2515000</v>
      </c>
      <c r="G24" s="24">
        <v>8117.16</v>
      </c>
      <c r="H24" s="24">
        <v>2.62</v>
      </c>
      <c r="I24" s="31"/>
      <c r="J24" s="31"/>
      <c r="K24" s="35"/>
    </row>
    <row r="25" spans="2:11" x14ac:dyDescent="0.35">
      <c r="B25" s="8" t="s">
        <v>563</v>
      </c>
      <c r="C25" s="57" t="s">
        <v>564</v>
      </c>
      <c r="D25" s="54" t="s">
        <v>565</v>
      </c>
      <c r="E25" s="6" t="s">
        <v>147</v>
      </c>
      <c r="F25" s="19">
        <v>1199255</v>
      </c>
      <c r="G25" s="24">
        <v>7819.74</v>
      </c>
      <c r="H25" s="24">
        <v>2.52</v>
      </c>
      <c r="I25" s="31"/>
      <c r="J25" s="31"/>
      <c r="K25" s="35"/>
    </row>
    <row r="26" spans="2:11" x14ac:dyDescent="0.35">
      <c r="B26" s="8" t="s">
        <v>787</v>
      </c>
      <c r="C26" s="57" t="s">
        <v>788</v>
      </c>
      <c r="D26" s="54" t="s">
        <v>789</v>
      </c>
      <c r="E26" s="6" t="s">
        <v>337</v>
      </c>
      <c r="F26" s="19">
        <v>164000</v>
      </c>
      <c r="G26" s="24">
        <v>7810.91</v>
      </c>
      <c r="H26" s="24">
        <v>2.52</v>
      </c>
      <c r="I26" s="31"/>
      <c r="J26" s="31"/>
      <c r="K26" s="35"/>
    </row>
    <row r="27" spans="2:11" x14ac:dyDescent="0.35">
      <c r="B27" s="8" t="s">
        <v>790</v>
      </c>
      <c r="C27" s="57" t="s">
        <v>791</v>
      </c>
      <c r="D27" s="54" t="s">
        <v>792</v>
      </c>
      <c r="E27" s="6" t="s">
        <v>793</v>
      </c>
      <c r="F27" s="19">
        <v>290000</v>
      </c>
      <c r="G27" s="24">
        <v>7602.06</v>
      </c>
      <c r="H27" s="24">
        <v>2.4500000000000002</v>
      </c>
      <c r="I27" s="31"/>
      <c r="J27" s="31"/>
      <c r="K27" s="35"/>
    </row>
    <row r="28" spans="2:11" x14ac:dyDescent="0.35">
      <c r="B28" s="8" t="s">
        <v>794</v>
      </c>
      <c r="C28" s="57" t="s">
        <v>795</v>
      </c>
      <c r="D28" s="54" t="s">
        <v>796</v>
      </c>
      <c r="E28" s="6" t="s">
        <v>132</v>
      </c>
      <c r="F28" s="19">
        <v>380000</v>
      </c>
      <c r="G28" s="24">
        <v>6801.81</v>
      </c>
      <c r="H28" s="24">
        <v>2.19</v>
      </c>
      <c r="I28" s="31"/>
      <c r="J28" s="31"/>
      <c r="K28" s="35"/>
    </row>
    <row r="29" spans="2:11" x14ac:dyDescent="0.35">
      <c r="B29" s="8" t="s">
        <v>797</v>
      </c>
      <c r="C29" s="57" t="s">
        <v>798</v>
      </c>
      <c r="D29" s="54" t="s">
        <v>799</v>
      </c>
      <c r="E29" s="6" t="s">
        <v>147</v>
      </c>
      <c r="F29" s="19">
        <v>95000</v>
      </c>
      <c r="G29" s="24">
        <v>6767.18</v>
      </c>
      <c r="H29" s="24">
        <v>2.1800000000000002</v>
      </c>
      <c r="I29" s="31"/>
      <c r="J29" s="31"/>
      <c r="K29" s="35"/>
    </row>
    <row r="30" spans="2:11" x14ac:dyDescent="0.35">
      <c r="B30" s="8" t="s">
        <v>800</v>
      </c>
      <c r="C30" s="57" t="s">
        <v>801</v>
      </c>
      <c r="D30" s="54" t="s">
        <v>802</v>
      </c>
      <c r="E30" s="6" t="s">
        <v>277</v>
      </c>
      <c r="F30" s="19">
        <v>400206</v>
      </c>
      <c r="G30" s="24">
        <v>6505.15</v>
      </c>
      <c r="H30" s="24">
        <v>2.1</v>
      </c>
      <c r="I30" s="31"/>
      <c r="J30" s="31"/>
      <c r="K30" s="35"/>
    </row>
    <row r="31" spans="2:11" x14ac:dyDescent="0.35">
      <c r="B31" s="8" t="s">
        <v>341</v>
      </c>
      <c r="C31" s="57" t="s">
        <v>342</v>
      </c>
      <c r="D31" s="54" t="s">
        <v>343</v>
      </c>
      <c r="E31" s="6" t="s">
        <v>132</v>
      </c>
      <c r="F31" s="19">
        <v>630464</v>
      </c>
      <c r="G31" s="24">
        <v>6251.37</v>
      </c>
      <c r="H31" s="24">
        <v>2.02</v>
      </c>
      <c r="I31" s="31"/>
      <c r="J31" s="31"/>
      <c r="K31" s="35"/>
    </row>
    <row r="32" spans="2:11" x14ac:dyDescent="0.35">
      <c r="B32" s="8" t="s">
        <v>803</v>
      </c>
      <c r="C32" s="57" t="s">
        <v>804</v>
      </c>
      <c r="D32" s="54" t="s">
        <v>805</v>
      </c>
      <c r="E32" s="6" t="s">
        <v>128</v>
      </c>
      <c r="F32" s="19">
        <v>605159</v>
      </c>
      <c r="G32" s="24">
        <v>5895.46</v>
      </c>
      <c r="H32" s="24">
        <v>1.9</v>
      </c>
      <c r="I32" s="31"/>
      <c r="J32" s="31"/>
      <c r="K32" s="35"/>
    </row>
    <row r="33" spans="2:11" x14ac:dyDescent="0.35">
      <c r="B33" s="8" t="s">
        <v>806</v>
      </c>
      <c r="C33" s="57" t="s">
        <v>807</v>
      </c>
      <c r="D33" s="54" t="s">
        <v>808</v>
      </c>
      <c r="E33" s="6" t="s">
        <v>337</v>
      </c>
      <c r="F33" s="19">
        <v>330000</v>
      </c>
      <c r="G33" s="24">
        <v>5407.38</v>
      </c>
      <c r="H33" s="24">
        <v>1.74</v>
      </c>
      <c r="I33" s="31"/>
      <c r="J33" s="31"/>
      <c r="K33" s="35"/>
    </row>
    <row r="34" spans="2:11" x14ac:dyDescent="0.35">
      <c r="B34" s="8" t="s">
        <v>90</v>
      </c>
      <c r="C34" s="57" t="s">
        <v>91</v>
      </c>
      <c r="D34" s="54" t="s">
        <v>92</v>
      </c>
      <c r="E34" s="6" t="s">
        <v>74</v>
      </c>
      <c r="F34" s="19">
        <v>110956</v>
      </c>
      <c r="G34" s="24">
        <v>5350.19</v>
      </c>
      <c r="H34" s="24">
        <v>1.73</v>
      </c>
      <c r="I34" s="31"/>
      <c r="J34" s="31"/>
      <c r="K34" s="35"/>
    </row>
    <row r="35" spans="2:11" x14ac:dyDescent="0.35">
      <c r="B35" s="8" t="s">
        <v>574</v>
      </c>
      <c r="C35" s="57" t="s">
        <v>575</v>
      </c>
      <c r="D35" s="54" t="s">
        <v>576</v>
      </c>
      <c r="E35" s="6" t="s">
        <v>147</v>
      </c>
      <c r="F35" s="19">
        <v>4615480</v>
      </c>
      <c r="G35" s="24">
        <v>4912.26</v>
      </c>
      <c r="H35" s="24">
        <v>1.58</v>
      </c>
      <c r="I35" s="31"/>
      <c r="J35" s="31"/>
      <c r="K35" s="35"/>
    </row>
    <row r="36" spans="2:11" x14ac:dyDescent="0.35">
      <c r="B36" s="8" t="s">
        <v>144</v>
      </c>
      <c r="C36" s="57" t="s">
        <v>145</v>
      </c>
      <c r="D36" s="54" t="s">
        <v>146</v>
      </c>
      <c r="E36" s="6" t="s">
        <v>147</v>
      </c>
      <c r="F36" s="19">
        <v>2900000</v>
      </c>
      <c r="G36" s="24">
        <v>4749.04</v>
      </c>
      <c r="H36" s="24">
        <v>1.53</v>
      </c>
      <c r="I36" s="31"/>
      <c r="J36" s="31"/>
      <c r="K36" s="35"/>
    </row>
    <row r="37" spans="2:11" x14ac:dyDescent="0.35">
      <c r="B37" s="8" t="s">
        <v>544</v>
      </c>
      <c r="C37" s="57" t="s">
        <v>545</v>
      </c>
      <c r="D37" s="54" t="s">
        <v>546</v>
      </c>
      <c r="E37" s="6" t="s">
        <v>147</v>
      </c>
      <c r="F37" s="19">
        <v>130111</v>
      </c>
      <c r="G37" s="24">
        <v>4634.3599999999997</v>
      </c>
      <c r="H37" s="24">
        <v>1.49</v>
      </c>
      <c r="I37" s="31"/>
      <c r="J37" s="31"/>
      <c r="K37" s="35"/>
    </row>
    <row r="38" spans="2:11" x14ac:dyDescent="0.35">
      <c r="B38" s="8" t="s">
        <v>133</v>
      </c>
      <c r="C38" s="57" t="s">
        <v>134</v>
      </c>
      <c r="D38" s="54" t="s">
        <v>135</v>
      </c>
      <c r="E38" s="6" t="s">
        <v>74</v>
      </c>
      <c r="F38" s="19">
        <v>190722</v>
      </c>
      <c r="G38" s="24">
        <v>4517.25</v>
      </c>
      <c r="H38" s="24">
        <v>1.46</v>
      </c>
      <c r="I38" s="31"/>
      <c r="J38" s="31"/>
      <c r="K38" s="35"/>
    </row>
    <row r="39" spans="2:11" x14ac:dyDescent="0.35">
      <c r="B39" s="8" t="s">
        <v>560</v>
      </c>
      <c r="C39" s="57" t="s">
        <v>561</v>
      </c>
      <c r="D39" s="54" t="s">
        <v>562</v>
      </c>
      <c r="E39" s="6" t="s">
        <v>128</v>
      </c>
      <c r="F39" s="19">
        <v>561453</v>
      </c>
      <c r="G39" s="24">
        <v>4449.2299999999996</v>
      </c>
      <c r="H39" s="24">
        <v>1.44</v>
      </c>
      <c r="I39" s="31"/>
      <c r="J39" s="31"/>
      <c r="K39" s="35"/>
    </row>
    <row r="40" spans="2:11" x14ac:dyDescent="0.35">
      <c r="B40" s="8" t="s">
        <v>809</v>
      </c>
      <c r="C40" s="57" t="s">
        <v>810</v>
      </c>
      <c r="D40" s="54" t="s">
        <v>811</v>
      </c>
      <c r="E40" s="6" t="s">
        <v>793</v>
      </c>
      <c r="F40" s="19">
        <v>1550000</v>
      </c>
      <c r="G40" s="24">
        <v>4402</v>
      </c>
      <c r="H40" s="24">
        <v>1.42</v>
      </c>
      <c r="I40" s="31"/>
      <c r="J40" s="31"/>
      <c r="K40" s="35"/>
    </row>
    <row r="41" spans="2:11" x14ac:dyDescent="0.35">
      <c r="B41" s="8" t="s">
        <v>812</v>
      </c>
      <c r="C41" s="57" t="s">
        <v>813</v>
      </c>
      <c r="D41" s="54" t="s">
        <v>814</v>
      </c>
      <c r="E41" s="6" t="s">
        <v>132</v>
      </c>
      <c r="F41" s="19">
        <v>48501</v>
      </c>
      <c r="G41" s="24">
        <v>4398.63</v>
      </c>
      <c r="H41" s="24">
        <v>1.42</v>
      </c>
      <c r="I41" s="31"/>
      <c r="J41" s="31"/>
      <c r="K41" s="35"/>
    </row>
    <row r="42" spans="2:11" x14ac:dyDescent="0.35">
      <c r="B42" s="8" t="s">
        <v>815</v>
      </c>
      <c r="C42" s="57" t="s">
        <v>816</v>
      </c>
      <c r="D42" s="54" t="s">
        <v>817</v>
      </c>
      <c r="E42" s="6" t="s">
        <v>132</v>
      </c>
      <c r="F42" s="19">
        <v>530791</v>
      </c>
      <c r="G42" s="24">
        <v>4298.88</v>
      </c>
      <c r="H42" s="24">
        <v>1.39</v>
      </c>
      <c r="I42" s="31"/>
      <c r="J42" s="31"/>
      <c r="K42" s="35"/>
    </row>
    <row r="43" spans="2:11" x14ac:dyDescent="0.35">
      <c r="B43" s="8" t="s">
        <v>557</v>
      </c>
      <c r="C43" s="57" t="s">
        <v>558</v>
      </c>
      <c r="D43" s="54" t="s">
        <v>559</v>
      </c>
      <c r="E43" s="6" t="s">
        <v>147</v>
      </c>
      <c r="F43" s="19">
        <v>314256</v>
      </c>
      <c r="G43" s="24">
        <v>4052.8</v>
      </c>
      <c r="H43" s="24">
        <v>1.31</v>
      </c>
      <c r="I43" s="31"/>
      <c r="J43" s="31"/>
      <c r="K43" s="35"/>
    </row>
    <row r="44" spans="2:11" x14ac:dyDescent="0.35">
      <c r="B44" s="8" t="s">
        <v>571</v>
      </c>
      <c r="C44" s="57" t="s">
        <v>572</v>
      </c>
      <c r="D44" s="54" t="s">
        <v>573</v>
      </c>
      <c r="E44" s="6" t="s">
        <v>277</v>
      </c>
      <c r="F44" s="19">
        <v>530973</v>
      </c>
      <c r="G44" s="24">
        <v>3390.26</v>
      </c>
      <c r="H44" s="24">
        <v>1.0900000000000001</v>
      </c>
      <c r="I44" s="31"/>
      <c r="J44" s="31"/>
      <c r="K44" s="35"/>
    </row>
    <row r="45" spans="2:11" x14ac:dyDescent="0.35">
      <c r="B45" s="8" t="s">
        <v>818</v>
      </c>
      <c r="C45" s="57" t="s">
        <v>819</v>
      </c>
      <c r="D45" s="54" t="s">
        <v>820</v>
      </c>
      <c r="E45" s="6" t="s">
        <v>277</v>
      </c>
      <c r="F45" s="19">
        <v>807441</v>
      </c>
      <c r="G45" s="24">
        <v>3365.01</v>
      </c>
      <c r="H45" s="24">
        <v>1.0900000000000001</v>
      </c>
      <c r="I45" s="31"/>
      <c r="J45" s="31"/>
      <c r="K45" s="35"/>
    </row>
    <row r="46" spans="2:11" x14ac:dyDescent="0.35">
      <c r="B46" s="8" t="s">
        <v>821</v>
      </c>
      <c r="C46" s="57" t="s">
        <v>822</v>
      </c>
      <c r="D46" s="54" t="s">
        <v>823</v>
      </c>
      <c r="E46" s="6" t="s">
        <v>132</v>
      </c>
      <c r="F46" s="19">
        <v>100000</v>
      </c>
      <c r="G46" s="24">
        <v>3253.15</v>
      </c>
      <c r="H46" s="24">
        <v>1.05</v>
      </c>
      <c r="I46" s="31"/>
      <c r="J46" s="31"/>
      <c r="K46" s="35"/>
    </row>
    <row r="47" spans="2:11" x14ac:dyDescent="0.35">
      <c r="B47" s="8" t="s">
        <v>824</v>
      </c>
      <c r="C47" s="57" t="s">
        <v>825</v>
      </c>
      <c r="D47" s="54" t="s">
        <v>826</v>
      </c>
      <c r="E47" s="6" t="s">
        <v>147</v>
      </c>
      <c r="F47" s="19">
        <v>338164</v>
      </c>
      <c r="G47" s="24">
        <v>3201.91</v>
      </c>
      <c r="H47" s="24">
        <v>1.03</v>
      </c>
      <c r="I47" s="31"/>
      <c r="J47" s="31"/>
      <c r="K47" s="35"/>
    </row>
    <row r="48" spans="2:11" x14ac:dyDescent="0.35">
      <c r="B48" s="8" t="s">
        <v>827</v>
      </c>
      <c r="C48" s="57" t="s">
        <v>828</v>
      </c>
      <c r="D48" s="54" t="s">
        <v>829</v>
      </c>
      <c r="E48" s="6" t="s">
        <v>132</v>
      </c>
      <c r="F48" s="19">
        <v>757725</v>
      </c>
      <c r="G48" s="24">
        <v>3121.83</v>
      </c>
      <c r="H48" s="24">
        <v>1.01</v>
      </c>
      <c r="I48" s="31"/>
      <c r="J48" s="31"/>
      <c r="K48" s="35"/>
    </row>
    <row r="49" spans="2:11" x14ac:dyDescent="0.35">
      <c r="B49" s="8" t="s">
        <v>334</v>
      </c>
      <c r="C49" s="57" t="s">
        <v>335</v>
      </c>
      <c r="D49" s="54" t="s">
        <v>336</v>
      </c>
      <c r="E49" s="6" t="s">
        <v>337</v>
      </c>
      <c r="F49" s="19">
        <v>275000</v>
      </c>
      <c r="G49" s="24">
        <v>2762.93</v>
      </c>
      <c r="H49" s="24">
        <v>0.89</v>
      </c>
      <c r="I49" s="31"/>
      <c r="J49" s="31"/>
      <c r="K49" s="35"/>
    </row>
    <row r="50" spans="2:11" x14ac:dyDescent="0.35">
      <c r="B50" s="8" t="s">
        <v>278</v>
      </c>
      <c r="C50" s="57" t="s">
        <v>279</v>
      </c>
      <c r="D50" s="54" t="s">
        <v>280</v>
      </c>
      <c r="E50" s="6" t="s">
        <v>163</v>
      </c>
      <c r="F50" s="19">
        <v>245100</v>
      </c>
      <c r="G50" s="24">
        <v>2652.1</v>
      </c>
      <c r="H50" s="24">
        <v>0.86</v>
      </c>
      <c r="I50" s="31"/>
      <c r="J50" s="31"/>
      <c r="K50" s="35"/>
    </row>
    <row r="51" spans="2:11" x14ac:dyDescent="0.35">
      <c r="B51" s="8" t="s">
        <v>830</v>
      </c>
      <c r="C51" s="57" t="s">
        <v>831</v>
      </c>
      <c r="D51" s="54" t="s">
        <v>832</v>
      </c>
      <c r="E51" s="6" t="s">
        <v>132</v>
      </c>
      <c r="F51" s="19">
        <v>612502</v>
      </c>
      <c r="G51" s="24">
        <v>2587.8200000000002</v>
      </c>
      <c r="H51" s="24">
        <v>0.83</v>
      </c>
      <c r="I51" s="31"/>
      <c r="J51" s="31"/>
      <c r="K51" s="35"/>
    </row>
    <row r="52" spans="2:11" x14ac:dyDescent="0.35">
      <c r="B52" s="8" t="s">
        <v>833</v>
      </c>
      <c r="C52" s="57" t="s">
        <v>834</v>
      </c>
      <c r="D52" s="54" t="s">
        <v>835</v>
      </c>
      <c r="E52" s="6" t="s">
        <v>337</v>
      </c>
      <c r="F52" s="19">
        <v>200000</v>
      </c>
      <c r="G52" s="24">
        <v>2542.5</v>
      </c>
      <c r="H52" s="24">
        <v>0.82</v>
      </c>
      <c r="I52" s="31"/>
      <c r="J52" s="31"/>
      <c r="K52" s="35"/>
    </row>
    <row r="53" spans="2:11" x14ac:dyDescent="0.35">
      <c r="B53" s="8" t="s">
        <v>490</v>
      </c>
      <c r="C53" s="57" t="s">
        <v>491</v>
      </c>
      <c r="D53" s="54" t="s">
        <v>492</v>
      </c>
      <c r="E53" s="6" t="s">
        <v>163</v>
      </c>
      <c r="F53" s="19">
        <v>14745</v>
      </c>
      <c r="G53" s="24">
        <v>2169.58</v>
      </c>
      <c r="H53" s="24">
        <v>0.7</v>
      </c>
      <c r="I53" s="31"/>
      <c r="J53" s="31"/>
      <c r="K53" s="35"/>
    </row>
    <row r="54" spans="2:11" x14ac:dyDescent="0.35">
      <c r="B54" s="8" t="s">
        <v>290</v>
      </c>
      <c r="C54" s="57" t="s">
        <v>291</v>
      </c>
      <c r="D54" s="54" t="s">
        <v>292</v>
      </c>
      <c r="E54" s="6" t="s">
        <v>246</v>
      </c>
      <c r="F54" s="19">
        <v>140348</v>
      </c>
      <c r="G54" s="24">
        <v>2044.73</v>
      </c>
      <c r="H54" s="24">
        <v>0.66</v>
      </c>
      <c r="I54" s="31"/>
      <c r="J54" s="31"/>
      <c r="K54" s="35"/>
    </row>
    <row r="55" spans="2:11" x14ac:dyDescent="0.35">
      <c r="B55" s="8" t="s">
        <v>360</v>
      </c>
      <c r="C55" s="57" t="s">
        <v>361</v>
      </c>
      <c r="D55" s="54" t="s">
        <v>362</v>
      </c>
      <c r="E55" s="6" t="s">
        <v>132</v>
      </c>
      <c r="F55" s="19">
        <v>290000</v>
      </c>
      <c r="G55" s="24">
        <v>1798</v>
      </c>
      <c r="H55" s="24">
        <v>0.57999999999999996</v>
      </c>
      <c r="I55" s="31"/>
      <c r="J55" s="31"/>
      <c r="K55" s="35"/>
    </row>
    <row r="56" spans="2:11" x14ac:dyDescent="0.35">
      <c r="B56" s="8" t="s">
        <v>836</v>
      </c>
      <c r="C56" s="57" t="s">
        <v>837</v>
      </c>
      <c r="D56" s="54" t="s">
        <v>838</v>
      </c>
      <c r="E56" s="6" t="s">
        <v>337</v>
      </c>
      <c r="F56" s="19">
        <v>243875</v>
      </c>
      <c r="G56" s="24">
        <v>1662.62</v>
      </c>
      <c r="H56" s="24">
        <v>0.54</v>
      </c>
      <c r="I56" s="31"/>
      <c r="J56" s="31"/>
      <c r="K56" s="35"/>
    </row>
    <row r="57" spans="2:11" x14ac:dyDescent="0.35">
      <c r="B57" s="8" t="s">
        <v>839</v>
      </c>
      <c r="C57" s="57" t="s">
        <v>840</v>
      </c>
      <c r="D57" s="54" t="s">
        <v>841</v>
      </c>
      <c r="E57" s="6" t="s">
        <v>128</v>
      </c>
      <c r="F57" s="19">
        <v>1604000</v>
      </c>
      <c r="G57" s="24">
        <v>1361.48</v>
      </c>
      <c r="H57" s="24">
        <v>0.44</v>
      </c>
      <c r="I57" s="31"/>
      <c r="J57" s="31"/>
      <c r="K57" s="35"/>
    </row>
    <row r="58" spans="2:11" x14ac:dyDescent="0.35">
      <c r="B58" s="8" t="s">
        <v>842</v>
      </c>
      <c r="C58" s="57" t="s">
        <v>843</v>
      </c>
      <c r="D58" s="54" t="s">
        <v>844</v>
      </c>
      <c r="E58" s="6" t="s">
        <v>147</v>
      </c>
      <c r="F58" s="19">
        <v>136769</v>
      </c>
      <c r="G58" s="24">
        <v>231.55</v>
      </c>
      <c r="H58" s="24">
        <v>7.0000000000000007E-2</v>
      </c>
      <c r="I58" s="31"/>
      <c r="J58" s="31"/>
      <c r="K58" s="35"/>
    </row>
    <row r="59" spans="2:11" x14ac:dyDescent="0.35">
      <c r="B59" s="8" t="s">
        <v>372</v>
      </c>
      <c r="C59" s="57" t="s">
        <v>373</v>
      </c>
      <c r="D59" s="54" t="s">
        <v>374</v>
      </c>
      <c r="E59" s="6" t="s">
        <v>277</v>
      </c>
      <c r="F59" s="19">
        <v>777068</v>
      </c>
      <c r="G59" s="61">
        <v>0</v>
      </c>
      <c r="H59" s="24" t="s">
        <v>4861</v>
      </c>
      <c r="I59" s="31"/>
      <c r="J59" s="31"/>
      <c r="K59" s="35" t="s">
        <v>4900</v>
      </c>
    </row>
    <row r="60" spans="2:11" x14ac:dyDescent="0.35">
      <c r="C60" s="58" t="s">
        <v>171</v>
      </c>
      <c r="D60" s="54"/>
      <c r="E60" s="6"/>
      <c r="F60" s="19"/>
      <c r="G60" s="25">
        <v>304749.02</v>
      </c>
      <c r="H60" s="25">
        <v>98.3</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5</v>
      </c>
      <c r="D66" s="54"/>
      <c r="E66" s="6"/>
      <c r="F66" s="19"/>
      <c r="G66" s="24"/>
      <c r="H66" s="24"/>
      <c r="I66" s="31"/>
      <c r="J66" s="31"/>
      <c r="K66" s="35"/>
    </row>
    <row r="67" spans="1:11" x14ac:dyDescent="0.35">
      <c r="C67" s="57"/>
      <c r="D67" s="54"/>
      <c r="E67" s="6"/>
      <c r="F67" s="19"/>
      <c r="G67" s="24"/>
      <c r="H67" s="24"/>
      <c r="I67" s="31"/>
      <c r="J67" s="31"/>
      <c r="K67" s="35"/>
    </row>
    <row r="68" spans="1:11" x14ac:dyDescent="0.35">
      <c r="C68" s="58" t="s">
        <v>6</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C70" s="58" t="s">
        <v>7</v>
      </c>
      <c r="D70" s="54"/>
      <c r="E70" s="6"/>
      <c r="F70" s="19"/>
      <c r="G70" s="24" t="s">
        <v>2</v>
      </c>
      <c r="H70" s="24" t="s">
        <v>2</v>
      </c>
      <c r="I70" s="31"/>
      <c r="J70" s="31"/>
      <c r="K70" s="35"/>
    </row>
    <row r="71" spans="1:11" x14ac:dyDescent="0.35">
      <c r="C71" s="57"/>
      <c r="D71" s="54"/>
      <c r="E71" s="6"/>
      <c r="F71" s="19"/>
      <c r="G71" s="24"/>
      <c r="H71" s="24"/>
      <c r="I71" s="31"/>
      <c r="J71" s="31"/>
      <c r="K71" s="35"/>
    </row>
    <row r="72" spans="1:11" x14ac:dyDescent="0.35">
      <c r="C72" s="58" t="s">
        <v>8</v>
      </c>
      <c r="D72" s="54"/>
      <c r="E72" s="6"/>
      <c r="F72" s="19"/>
      <c r="G72" s="24" t="s">
        <v>2</v>
      </c>
      <c r="H72" s="24" t="s">
        <v>2</v>
      </c>
      <c r="I72" s="31"/>
      <c r="J72" s="31"/>
      <c r="K72" s="35"/>
    </row>
    <row r="73" spans="1:11" x14ac:dyDescent="0.35">
      <c r="C73" s="57"/>
      <c r="D73" s="54"/>
      <c r="E73" s="6"/>
      <c r="F73" s="19"/>
      <c r="G73" s="24"/>
      <c r="H73" s="24"/>
      <c r="I73" s="31"/>
      <c r="J73" s="31"/>
      <c r="K73" s="35"/>
    </row>
    <row r="74" spans="1:11" x14ac:dyDescent="0.35">
      <c r="C74" s="58" t="s">
        <v>9</v>
      </c>
      <c r="D74" s="54"/>
      <c r="E74" s="6"/>
      <c r="F74" s="19"/>
      <c r="G74" s="24" t="s">
        <v>2</v>
      </c>
      <c r="H74" s="24" t="s">
        <v>2</v>
      </c>
      <c r="I74" s="31"/>
      <c r="J74" s="31"/>
      <c r="K74" s="35"/>
    </row>
    <row r="75" spans="1:11" x14ac:dyDescent="0.35">
      <c r="C75" s="57"/>
      <c r="D75" s="54"/>
      <c r="E75" s="6"/>
      <c r="F75" s="19"/>
      <c r="G75" s="24"/>
      <c r="H75" s="24"/>
      <c r="I75" s="31"/>
      <c r="J75" s="31"/>
      <c r="K75" s="35"/>
    </row>
    <row r="76" spans="1:11" x14ac:dyDescent="0.35">
      <c r="C76" s="58" t="s">
        <v>10</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A78" s="10"/>
      <c r="B78" s="28"/>
      <c r="C78" s="58" t="s">
        <v>11</v>
      </c>
      <c r="D78" s="54"/>
      <c r="E78" s="6"/>
      <c r="F78" s="19"/>
      <c r="G78" s="24"/>
      <c r="H78" s="24"/>
      <c r="I78" s="31"/>
      <c r="J78" s="31"/>
      <c r="K78" s="35"/>
    </row>
    <row r="79" spans="1:11" x14ac:dyDescent="0.35">
      <c r="A79" s="28"/>
      <c r="B79" s="28"/>
      <c r="C79" s="58" t="s">
        <v>13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11" x14ac:dyDescent="0.35">
      <c r="A81" s="28"/>
      <c r="B81" s="28"/>
      <c r="C81" s="58" t="s">
        <v>14</v>
      </c>
      <c r="D81" s="54"/>
      <c r="E81" s="6"/>
      <c r="F81" s="19"/>
      <c r="G81" s="24" t="s">
        <v>2</v>
      </c>
      <c r="H81" s="24" t="s">
        <v>2</v>
      </c>
      <c r="I81" s="31"/>
      <c r="J81" s="31"/>
      <c r="K81" s="35"/>
    </row>
    <row r="82" spans="1:11" x14ac:dyDescent="0.35">
      <c r="A82" s="28"/>
      <c r="B82" s="28"/>
      <c r="C82" s="58"/>
      <c r="D82" s="54"/>
      <c r="E82" s="6"/>
      <c r="F82" s="19"/>
      <c r="G82" s="24"/>
      <c r="H82" s="24"/>
      <c r="I82" s="31"/>
      <c r="J82" s="31"/>
      <c r="K82" s="35"/>
    </row>
    <row r="83" spans="1:11" x14ac:dyDescent="0.35">
      <c r="C83" s="59" t="s">
        <v>15</v>
      </c>
      <c r="D83" s="54"/>
      <c r="E83" s="6"/>
      <c r="F83" s="19"/>
      <c r="G83" s="24"/>
      <c r="H83" s="24"/>
      <c r="I83" s="31"/>
      <c r="J83" s="31"/>
      <c r="K83" s="35"/>
    </row>
    <row r="84" spans="1:11" x14ac:dyDescent="0.35">
      <c r="B84" s="8" t="s">
        <v>182</v>
      </c>
      <c r="C84" s="57" t="s">
        <v>183</v>
      </c>
      <c r="D84" s="54" t="s">
        <v>184</v>
      </c>
      <c r="E84" s="6" t="s">
        <v>185</v>
      </c>
      <c r="F84" s="19">
        <v>300000</v>
      </c>
      <c r="G84" s="24">
        <v>291.72000000000003</v>
      </c>
      <c r="H84" s="24">
        <v>0.09</v>
      </c>
      <c r="I84" s="31">
        <v>6.6801000000000004</v>
      </c>
      <c r="J84" s="31"/>
      <c r="K84" s="35"/>
    </row>
    <row r="85" spans="1:11" x14ac:dyDescent="0.35">
      <c r="C85" s="58" t="s">
        <v>171</v>
      </c>
      <c r="D85" s="54"/>
      <c r="E85" s="6"/>
      <c r="F85" s="19"/>
      <c r="G85" s="25">
        <v>291.72000000000003</v>
      </c>
      <c r="H85" s="25">
        <v>0.09</v>
      </c>
      <c r="I85" s="31"/>
      <c r="J85" s="31"/>
      <c r="K85" s="35"/>
    </row>
    <row r="86" spans="1:11" x14ac:dyDescent="0.35">
      <c r="C86" s="57"/>
      <c r="D86" s="54"/>
      <c r="E86" s="6"/>
      <c r="F86" s="19"/>
      <c r="G86" s="24"/>
      <c r="H86" s="24"/>
      <c r="I86" s="31"/>
      <c r="J86" s="31"/>
      <c r="K86" s="35"/>
    </row>
    <row r="87" spans="1:11" x14ac:dyDescent="0.35">
      <c r="C87" s="58" t="s">
        <v>16</v>
      </c>
      <c r="D87" s="54"/>
      <c r="E87" s="6"/>
      <c r="F87" s="19"/>
      <c r="G87" s="24" t="s">
        <v>2</v>
      </c>
      <c r="H87" s="24" t="s">
        <v>2</v>
      </c>
      <c r="I87" s="31"/>
      <c r="J87" s="31"/>
      <c r="K87" s="35"/>
    </row>
    <row r="88" spans="1:11" x14ac:dyDescent="0.35">
      <c r="C88" s="57"/>
      <c r="D88" s="54"/>
      <c r="E88" s="6"/>
      <c r="F88" s="19"/>
      <c r="G88" s="24"/>
      <c r="H88" s="24"/>
      <c r="I88" s="31"/>
      <c r="J88" s="31"/>
      <c r="K88" s="35"/>
    </row>
    <row r="89" spans="1:11" x14ac:dyDescent="0.35">
      <c r="C89" s="58" t="s">
        <v>17</v>
      </c>
      <c r="D89" s="54"/>
      <c r="E89" s="6"/>
      <c r="F89" s="19"/>
      <c r="G89" s="24" t="s">
        <v>2</v>
      </c>
      <c r="H89" s="24" t="s">
        <v>2</v>
      </c>
      <c r="I89" s="31"/>
      <c r="J89" s="31"/>
      <c r="K89" s="35"/>
    </row>
    <row r="90" spans="1:11" x14ac:dyDescent="0.35">
      <c r="C90" s="57"/>
      <c r="D90" s="54"/>
      <c r="E90" s="6"/>
      <c r="F90" s="19"/>
      <c r="G90" s="24"/>
      <c r="H90" s="24"/>
      <c r="I90" s="31"/>
      <c r="J90" s="31"/>
      <c r="K90" s="35"/>
    </row>
    <row r="91" spans="1:11" x14ac:dyDescent="0.35">
      <c r="A91" s="10"/>
      <c r="B91" s="28"/>
      <c r="C91" s="58" t="s">
        <v>18</v>
      </c>
      <c r="D91" s="54"/>
      <c r="E91" s="6"/>
      <c r="F91" s="19"/>
      <c r="G91" s="24"/>
      <c r="H91" s="24"/>
      <c r="I91" s="31"/>
      <c r="J91" s="31"/>
      <c r="K91" s="35"/>
    </row>
    <row r="92" spans="1:11" x14ac:dyDescent="0.35">
      <c r="A92" s="28"/>
      <c r="B92" s="28"/>
      <c r="C92" s="58" t="s">
        <v>19</v>
      </c>
      <c r="D92" s="54"/>
      <c r="E92" s="6"/>
      <c r="F92" s="19"/>
      <c r="G92" s="24" t="s">
        <v>2</v>
      </c>
      <c r="H92" s="24" t="s">
        <v>2</v>
      </c>
      <c r="I92" s="31"/>
      <c r="J92" s="31"/>
      <c r="K92" s="35"/>
    </row>
    <row r="93" spans="1:11" x14ac:dyDescent="0.35">
      <c r="A93" s="28"/>
      <c r="B93" s="28"/>
      <c r="C93" s="58"/>
      <c r="D93" s="54"/>
      <c r="E93" s="6"/>
      <c r="F93" s="19"/>
      <c r="G93" s="24"/>
      <c r="H93" s="24"/>
      <c r="I93" s="31"/>
      <c r="J93" s="31"/>
      <c r="K93" s="35"/>
    </row>
    <row r="94" spans="1:11" x14ac:dyDescent="0.35">
      <c r="A94" s="28"/>
      <c r="B94" s="28"/>
      <c r="C94" s="58" t="s">
        <v>20</v>
      </c>
      <c r="D94" s="54"/>
      <c r="E94" s="6"/>
      <c r="F94" s="19"/>
      <c r="G94" s="24" t="s">
        <v>2</v>
      </c>
      <c r="H94" s="24" t="s">
        <v>2</v>
      </c>
      <c r="I94" s="31"/>
      <c r="J94" s="31"/>
      <c r="K94" s="35"/>
    </row>
    <row r="95" spans="1:11" x14ac:dyDescent="0.35">
      <c r="A95" s="28"/>
      <c r="B95" s="28"/>
      <c r="C95" s="58"/>
      <c r="D95" s="54"/>
      <c r="E95" s="6"/>
      <c r="F95" s="19"/>
      <c r="G95" s="24"/>
      <c r="H95" s="24"/>
      <c r="I95" s="31"/>
      <c r="J95" s="31"/>
      <c r="K95" s="35"/>
    </row>
    <row r="96" spans="1:11" x14ac:dyDescent="0.35">
      <c r="A96" s="28"/>
      <c r="B96" s="28"/>
      <c r="C96" s="58" t="s">
        <v>21</v>
      </c>
      <c r="D96" s="54"/>
      <c r="E96" s="6"/>
      <c r="F96" s="19"/>
      <c r="G96" s="24" t="s">
        <v>2</v>
      </c>
      <c r="H96" s="24" t="s">
        <v>2</v>
      </c>
      <c r="I96" s="31"/>
      <c r="J96" s="31"/>
      <c r="K96" s="35"/>
    </row>
    <row r="97" spans="1:54" x14ac:dyDescent="0.35">
      <c r="A97" s="28"/>
      <c r="B97" s="28"/>
      <c r="C97" s="58"/>
      <c r="D97" s="54"/>
      <c r="E97" s="6"/>
      <c r="F97" s="19"/>
      <c r="G97" s="24"/>
      <c r="H97" s="24"/>
      <c r="I97" s="31"/>
      <c r="J97" s="31"/>
      <c r="K97" s="35"/>
    </row>
    <row r="98" spans="1:54" x14ac:dyDescent="0.35">
      <c r="A98" s="28"/>
      <c r="B98" s="28"/>
      <c r="C98" s="58" t="s">
        <v>22</v>
      </c>
      <c r="D98" s="54"/>
      <c r="E98" s="6"/>
      <c r="F98" s="19"/>
      <c r="G98" s="24" t="s">
        <v>2</v>
      </c>
      <c r="H98" s="24" t="s">
        <v>2</v>
      </c>
      <c r="I98" s="31"/>
      <c r="J98" s="31"/>
      <c r="K98" s="35"/>
    </row>
    <row r="99" spans="1:54" x14ac:dyDescent="0.35">
      <c r="A99" s="28"/>
      <c r="B99" s="28"/>
      <c r="C99" s="58"/>
      <c r="D99" s="54"/>
      <c r="E99" s="6"/>
      <c r="F99" s="19"/>
      <c r="G99" s="24"/>
      <c r="H99" s="24"/>
      <c r="I99" s="31"/>
      <c r="J99" s="31"/>
      <c r="K99" s="35"/>
    </row>
    <row r="100" spans="1:54" x14ac:dyDescent="0.35">
      <c r="A100" s="28"/>
      <c r="B100" s="28"/>
      <c r="C100" s="58" t="s">
        <v>23</v>
      </c>
      <c r="D100" s="54"/>
      <c r="E100" s="6"/>
      <c r="F100" s="19"/>
      <c r="G100" s="24" t="s">
        <v>2</v>
      </c>
      <c r="H100" s="24" t="s">
        <v>2</v>
      </c>
      <c r="I100" s="31"/>
      <c r="J100" s="31"/>
      <c r="K100" s="35"/>
    </row>
    <row r="101" spans="1:54" x14ac:dyDescent="0.35">
      <c r="A101" s="28"/>
      <c r="B101" s="28"/>
      <c r="C101" s="58"/>
      <c r="D101" s="54"/>
      <c r="E101" s="6"/>
      <c r="F101" s="19"/>
      <c r="G101" s="24"/>
      <c r="H101" s="24"/>
      <c r="I101" s="31"/>
      <c r="J101" s="31"/>
      <c r="K101" s="35"/>
    </row>
    <row r="102" spans="1:54" x14ac:dyDescent="0.35">
      <c r="C102" s="59" t="s">
        <v>24</v>
      </c>
      <c r="D102" s="54"/>
      <c r="E102" s="6"/>
      <c r="F102" s="19"/>
      <c r="G102" s="24"/>
      <c r="H102" s="24"/>
      <c r="I102" s="31"/>
      <c r="J102" s="31"/>
      <c r="K102" s="35"/>
    </row>
    <row r="103" spans="1:54" x14ac:dyDescent="0.35">
      <c r="B103" s="8" t="s">
        <v>186</v>
      </c>
      <c r="C103" s="57" t="s">
        <v>187</v>
      </c>
      <c r="D103" s="54"/>
      <c r="E103" s="6"/>
      <c r="F103" s="19"/>
      <c r="G103" s="24">
        <v>5558.88</v>
      </c>
      <c r="H103" s="24">
        <v>1.79</v>
      </c>
      <c r="I103" s="31"/>
      <c r="J103" s="31"/>
      <c r="K103" s="35"/>
    </row>
    <row r="104" spans="1:54" x14ac:dyDescent="0.35">
      <c r="C104" s="58" t="s">
        <v>171</v>
      </c>
      <c r="D104" s="54"/>
      <c r="E104" s="6"/>
      <c r="F104" s="19"/>
      <c r="G104" s="25">
        <v>5558.88</v>
      </c>
      <c r="H104" s="25">
        <v>1.79</v>
      </c>
      <c r="I104" s="31"/>
      <c r="J104" s="31"/>
      <c r="K104" s="35"/>
    </row>
    <row r="105" spans="1:54" x14ac:dyDescent="0.35">
      <c r="C105" s="57"/>
      <c r="D105" s="54"/>
      <c r="E105" s="6"/>
      <c r="F105" s="19"/>
      <c r="G105" s="24"/>
      <c r="H105" s="24"/>
      <c r="I105" s="31"/>
      <c r="J105" s="31"/>
      <c r="K105" s="35"/>
    </row>
    <row r="106" spans="1:54" x14ac:dyDescent="0.35">
      <c r="A106" s="10"/>
      <c r="B106" s="28"/>
      <c r="C106" s="58" t="s">
        <v>25</v>
      </c>
      <c r="D106" s="54"/>
      <c r="E106" s="6"/>
      <c r="F106" s="19"/>
      <c r="G106" s="24"/>
      <c r="H106" s="24"/>
      <c r="I106" s="31"/>
      <c r="J106" s="31"/>
      <c r="K106" s="35"/>
    </row>
    <row r="107" spans="1:54" s="2" customFormat="1" ht="13.5" x14ac:dyDescent="0.35">
      <c r="A107" s="28"/>
      <c r="B107" s="28"/>
      <c r="C107" s="57" t="s">
        <v>4860</v>
      </c>
      <c r="D107" s="54"/>
      <c r="E107" s="6"/>
      <c r="F107" s="19"/>
      <c r="G107" s="24" t="s">
        <v>2</v>
      </c>
      <c r="H107" s="24" t="s">
        <v>2</v>
      </c>
      <c r="I107" s="31"/>
      <c r="J107" s="31"/>
      <c r="K107" s="35"/>
      <c r="L107" s="3"/>
      <c r="AI107" s="3"/>
      <c r="AV107" s="3"/>
      <c r="AX107" s="3"/>
      <c r="BB107" s="3"/>
    </row>
    <row r="108" spans="1:54" x14ac:dyDescent="0.35">
      <c r="B108" s="8"/>
      <c r="C108" s="57" t="s">
        <v>188</v>
      </c>
      <c r="D108" s="54"/>
      <c r="E108" s="6"/>
      <c r="F108" s="19"/>
      <c r="G108" s="24">
        <v>-594.42999999999995</v>
      </c>
      <c r="H108" s="24">
        <v>-0.18</v>
      </c>
      <c r="I108" s="31"/>
      <c r="J108" s="31"/>
      <c r="K108" s="35"/>
    </row>
    <row r="109" spans="1:54" x14ac:dyDescent="0.35">
      <c r="C109" s="58" t="s">
        <v>171</v>
      </c>
      <c r="D109" s="54"/>
      <c r="E109" s="6"/>
      <c r="F109" s="19"/>
      <c r="G109" s="25">
        <v>-594.42999999999995</v>
      </c>
      <c r="H109" s="25">
        <v>-0.18</v>
      </c>
      <c r="I109" s="31"/>
      <c r="J109" s="31"/>
      <c r="K109" s="35"/>
    </row>
    <row r="110" spans="1:54" x14ac:dyDescent="0.35">
      <c r="C110" s="57"/>
      <c r="D110" s="54"/>
      <c r="E110" s="6"/>
      <c r="F110" s="19"/>
      <c r="G110" s="24"/>
      <c r="H110" s="24"/>
      <c r="I110" s="31"/>
      <c r="J110" s="31"/>
      <c r="K110" s="35"/>
    </row>
    <row r="111" spans="1:54" x14ac:dyDescent="0.35">
      <c r="C111" s="60" t="s">
        <v>189</v>
      </c>
      <c r="D111" s="55"/>
      <c r="E111" s="5"/>
      <c r="F111" s="20"/>
      <c r="G111" s="26">
        <v>310005.19</v>
      </c>
      <c r="H111" s="26">
        <v>100</v>
      </c>
      <c r="I111" s="32"/>
      <c r="J111" s="32"/>
      <c r="K111" s="36"/>
    </row>
    <row r="114" spans="3:11" x14ac:dyDescent="0.35">
      <c r="C114" s="1" t="s">
        <v>190</v>
      </c>
    </row>
    <row r="115" spans="3:11" x14ac:dyDescent="0.35">
      <c r="C115" s="37" t="s">
        <v>191</v>
      </c>
      <c r="D115" s="37"/>
      <c r="E115" s="37"/>
      <c r="F115" s="37"/>
      <c r="G115" s="37"/>
      <c r="H115" s="37"/>
      <c r="I115" s="37"/>
      <c r="J115" s="37"/>
      <c r="K115" s="37"/>
    </row>
    <row r="116" spans="3:11" x14ac:dyDescent="0.35">
      <c r="C116" s="2" t="s">
        <v>192</v>
      </c>
    </row>
    <row r="117" spans="3:11" x14ac:dyDescent="0.35">
      <c r="C117" s="2" t="s">
        <v>193</v>
      </c>
    </row>
    <row r="118" spans="3:11" ht="30" customHeight="1" x14ac:dyDescent="0.35">
      <c r="C118" s="82" t="s">
        <v>194</v>
      </c>
      <c r="D118" s="83"/>
      <c r="E118" s="83"/>
      <c r="F118" s="83"/>
      <c r="G118" s="83"/>
      <c r="H118" s="83"/>
      <c r="I118" s="83"/>
      <c r="J118" s="83"/>
      <c r="K118" s="83"/>
    </row>
    <row r="119" spans="3:11" x14ac:dyDescent="0.35">
      <c r="C119" s="2" t="s">
        <v>195</v>
      </c>
    </row>
    <row r="121" spans="3:11" x14ac:dyDescent="0.35">
      <c r="C121" s="79" t="s">
        <v>4945</v>
      </c>
      <c r="E121" s="79" t="s">
        <v>4946</v>
      </c>
      <c r="F121" s="80"/>
    </row>
    <row r="122" spans="3:11" x14ac:dyDescent="0.35">
      <c r="E122" s="2" t="s">
        <v>4953</v>
      </c>
    </row>
  </sheetData>
  <mergeCells count="1">
    <mergeCell ref="C118:K118"/>
  </mergeCells>
  <hyperlinks>
    <hyperlink ref="J2" location="'Index'!A1" display="'Index'!A1" xr:uid="{3E42C398-2C3E-41E2-8930-326B9B1C583B}"/>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E5D9-F467-44E1-99E9-D8510EBB2F4F}">
  <sheetPr codeName="Sheet1"/>
  <dimension ref="A1:IV106"/>
  <sheetViews>
    <sheetView showGridLines="0" zoomScale="90" zoomScaleNormal="90" workbookViewId="0">
      <pane ySplit="6" topLeftCell="A9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845</v>
      </c>
      <c r="J2" s="38" t="s">
        <v>4596</v>
      </c>
    </row>
    <row r="3" spans="1:54" ht="16" x14ac:dyDescent="0.4">
      <c r="C3" s="1" t="s">
        <v>28</v>
      </c>
      <c r="D3" s="21" t="s">
        <v>846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44</v>
      </c>
      <c r="C10" s="57" t="s">
        <v>45</v>
      </c>
      <c r="D10" s="54" t="s">
        <v>46</v>
      </c>
      <c r="E10" s="6" t="s">
        <v>47</v>
      </c>
      <c r="F10" s="19">
        <v>6000000</v>
      </c>
      <c r="G10" s="24">
        <v>112800</v>
      </c>
      <c r="H10" s="24">
        <v>23.8</v>
      </c>
      <c r="I10" s="31"/>
      <c r="J10" s="31"/>
      <c r="K10" s="35"/>
    </row>
    <row r="11" spans="1:54" x14ac:dyDescent="0.35">
      <c r="B11" s="8" t="s">
        <v>268</v>
      </c>
      <c r="C11" s="57" t="s">
        <v>269</v>
      </c>
      <c r="D11" s="54" t="s">
        <v>270</v>
      </c>
      <c r="E11" s="6" t="s">
        <v>246</v>
      </c>
      <c r="F11" s="19">
        <v>2900000</v>
      </c>
      <c r="G11" s="24">
        <v>46044.75</v>
      </c>
      <c r="H11" s="24">
        <v>9.7200000000000006</v>
      </c>
      <c r="I11" s="31"/>
      <c r="J11" s="31"/>
      <c r="K11" s="35"/>
    </row>
    <row r="12" spans="1:54" x14ac:dyDescent="0.35">
      <c r="B12" s="8" t="s">
        <v>203</v>
      </c>
      <c r="C12" s="57" t="s">
        <v>204</v>
      </c>
      <c r="D12" s="54" t="s">
        <v>205</v>
      </c>
      <c r="E12" s="6" t="s">
        <v>47</v>
      </c>
      <c r="F12" s="19">
        <v>304454</v>
      </c>
      <c r="G12" s="24">
        <v>29419.24</v>
      </c>
      <c r="H12" s="24">
        <v>6.21</v>
      </c>
      <c r="I12" s="31"/>
      <c r="J12" s="31"/>
      <c r="K12" s="35"/>
    </row>
    <row r="13" spans="1:54" x14ac:dyDescent="0.35">
      <c r="B13" s="8" t="s">
        <v>847</v>
      </c>
      <c r="C13" s="57" t="s">
        <v>848</v>
      </c>
      <c r="D13" s="54" t="s">
        <v>849</v>
      </c>
      <c r="E13" s="6" t="s">
        <v>850</v>
      </c>
      <c r="F13" s="19">
        <v>7645887</v>
      </c>
      <c r="G13" s="24">
        <v>28748.54</v>
      </c>
      <c r="H13" s="24">
        <v>6.07</v>
      </c>
      <c r="I13" s="31"/>
      <c r="J13" s="31"/>
      <c r="K13" s="35"/>
    </row>
    <row r="14" spans="1:54" x14ac:dyDescent="0.35">
      <c r="B14" s="8" t="s">
        <v>51</v>
      </c>
      <c r="C14" s="57" t="s">
        <v>52</v>
      </c>
      <c r="D14" s="54" t="s">
        <v>53</v>
      </c>
      <c r="E14" s="6" t="s">
        <v>47</v>
      </c>
      <c r="F14" s="19">
        <v>500000</v>
      </c>
      <c r="G14" s="24">
        <v>20474</v>
      </c>
      <c r="H14" s="24">
        <v>4.32</v>
      </c>
      <c r="I14" s="31"/>
      <c r="J14" s="31"/>
      <c r="K14" s="35"/>
    </row>
    <row r="15" spans="1:54" x14ac:dyDescent="0.35">
      <c r="B15" s="8" t="s">
        <v>851</v>
      </c>
      <c r="C15" s="57" t="s">
        <v>852</v>
      </c>
      <c r="D15" s="54" t="s">
        <v>853</v>
      </c>
      <c r="E15" s="6" t="s">
        <v>147</v>
      </c>
      <c r="F15" s="19">
        <v>6583400</v>
      </c>
      <c r="G15" s="24">
        <v>18305.14</v>
      </c>
      <c r="H15" s="24">
        <v>3.86</v>
      </c>
      <c r="I15" s="31"/>
      <c r="J15" s="31"/>
      <c r="K15" s="35"/>
    </row>
    <row r="16" spans="1:54" x14ac:dyDescent="0.35">
      <c r="B16" s="8" t="s">
        <v>854</v>
      </c>
      <c r="C16" s="57" t="s">
        <v>855</v>
      </c>
      <c r="D16" s="54" t="s">
        <v>856</v>
      </c>
      <c r="E16" s="6" t="s">
        <v>857</v>
      </c>
      <c r="F16" s="19">
        <v>700000</v>
      </c>
      <c r="G16" s="24">
        <v>14761.95</v>
      </c>
      <c r="H16" s="24">
        <v>3.12</v>
      </c>
      <c r="I16" s="31"/>
      <c r="J16" s="31"/>
      <c r="K16" s="35"/>
    </row>
    <row r="17" spans="2:11" x14ac:dyDescent="0.35">
      <c r="B17" s="8" t="s">
        <v>271</v>
      </c>
      <c r="C17" s="57" t="s">
        <v>272</v>
      </c>
      <c r="D17" s="54" t="s">
        <v>273</v>
      </c>
      <c r="E17" s="6" t="s">
        <v>47</v>
      </c>
      <c r="F17" s="19">
        <v>220000</v>
      </c>
      <c r="G17" s="24">
        <v>14206.94</v>
      </c>
      <c r="H17" s="24">
        <v>3</v>
      </c>
      <c r="I17" s="31"/>
      <c r="J17" s="31"/>
      <c r="K17" s="35"/>
    </row>
    <row r="18" spans="2:11" x14ac:dyDescent="0.35">
      <c r="B18" s="8" t="s">
        <v>858</v>
      </c>
      <c r="C18" s="57" t="s">
        <v>859</v>
      </c>
      <c r="D18" s="54" t="s">
        <v>860</v>
      </c>
      <c r="E18" s="6" t="s">
        <v>198</v>
      </c>
      <c r="F18" s="19">
        <v>2805105</v>
      </c>
      <c r="G18" s="24">
        <v>13517.8</v>
      </c>
      <c r="H18" s="24">
        <v>2.85</v>
      </c>
      <c r="I18" s="31"/>
      <c r="J18" s="31"/>
      <c r="K18" s="35"/>
    </row>
    <row r="19" spans="2:11" x14ac:dyDescent="0.35">
      <c r="B19" s="8" t="s">
        <v>496</v>
      </c>
      <c r="C19" s="57" t="s">
        <v>497</v>
      </c>
      <c r="D19" s="54" t="s">
        <v>498</v>
      </c>
      <c r="E19" s="6" t="s">
        <v>499</v>
      </c>
      <c r="F19" s="19">
        <v>1260504</v>
      </c>
      <c r="G19" s="24">
        <v>12775.21</v>
      </c>
      <c r="H19" s="24">
        <v>2.7</v>
      </c>
      <c r="I19" s="31"/>
      <c r="J19" s="31"/>
      <c r="K19" s="35"/>
    </row>
    <row r="20" spans="2:11" x14ac:dyDescent="0.35">
      <c r="B20" s="8" t="s">
        <v>861</v>
      </c>
      <c r="C20" s="57" t="s">
        <v>862</v>
      </c>
      <c r="D20" s="54" t="s">
        <v>863</v>
      </c>
      <c r="E20" s="6" t="s">
        <v>246</v>
      </c>
      <c r="F20" s="19">
        <v>750000</v>
      </c>
      <c r="G20" s="24">
        <v>10446.379999999999</v>
      </c>
      <c r="H20" s="24">
        <v>2.2000000000000002</v>
      </c>
      <c r="I20" s="31"/>
      <c r="J20" s="31"/>
      <c r="K20" s="35"/>
    </row>
    <row r="21" spans="2:11" x14ac:dyDescent="0.35">
      <c r="B21" s="8" t="s">
        <v>864</v>
      </c>
      <c r="C21" s="57" t="s">
        <v>865</v>
      </c>
      <c r="D21" s="54" t="s">
        <v>866</v>
      </c>
      <c r="E21" s="6" t="s">
        <v>147</v>
      </c>
      <c r="F21" s="19">
        <v>454262</v>
      </c>
      <c r="G21" s="24">
        <v>10215.44</v>
      </c>
      <c r="H21" s="24">
        <v>2.16</v>
      </c>
      <c r="I21" s="31"/>
      <c r="J21" s="31"/>
      <c r="K21" s="35"/>
    </row>
    <row r="22" spans="2:11" x14ac:dyDescent="0.35">
      <c r="B22" s="8" t="s">
        <v>293</v>
      </c>
      <c r="C22" s="57" t="s">
        <v>294</v>
      </c>
      <c r="D22" s="54" t="s">
        <v>295</v>
      </c>
      <c r="E22" s="6" t="s">
        <v>198</v>
      </c>
      <c r="F22" s="19">
        <v>2900000</v>
      </c>
      <c r="G22" s="24">
        <v>10038.35</v>
      </c>
      <c r="H22" s="24">
        <v>2.12</v>
      </c>
      <c r="I22" s="31"/>
      <c r="J22" s="31"/>
      <c r="K22" s="35"/>
    </row>
    <row r="23" spans="2:11" x14ac:dyDescent="0.35">
      <c r="B23" s="8" t="s">
        <v>387</v>
      </c>
      <c r="C23" s="57" t="s">
        <v>388</v>
      </c>
      <c r="D23" s="54" t="s">
        <v>389</v>
      </c>
      <c r="E23" s="6" t="s">
        <v>47</v>
      </c>
      <c r="F23" s="19">
        <v>500000</v>
      </c>
      <c r="G23" s="24">
        <v>8531</v>
      </c>
      <c r="H23" s="24">
        <v>1.8</v>
      </c>
      <c r="I23" s="31"/>
      <c r="J23" s="31"/>
      <c r="K23" s="35"/>
    </row>
    <row r="24" spans="2:11" x14ac:dyDescent="0.35">
      <c r="B24" s="8" t="s">
        <v>867</v>
      </c>
      <c r="C24" s="57" t="s">
        <v>868</v>
      </c>
      <c r="D24" s="54" t="s">
        <v>869</v>
      </c>
      <c r="E24" s="6" t="s">
        <v>128</v>
      </c>
      <c r="F24" s="19">
        <v>408704</v>
      </c>
      <c r="G24" s="24">
        <v>7087.54</v>
      </c>
      <c r="H24" s="24">
        <v>1.5</v>
      </c>
      <c r="I24" s="31"/>
      <c r="J24" s="31"/>
      <c r="K24" s="35"/>
    </row>
    <row r="25" spans="2:11" x14ac:dyDescent="0.35">
      <c r="B25" s="8" t="s">
        <v>870</v>
      </c>
      <c r="C25" s="57" t="s">
        <v>871</v>
      </c>
      <c r="D25" s="54" t="s">
        <v>872</v>
      </c>
      <c r="E25" s="6" t="s">
        <v>108</v>
      </c>
      <c r="F25" s="19">
        <v>681746</v>
      </c>
      <c r="G25" s="24">
        <v>6376.71</v>
      </c>
      <c r="H25" s="24">
        <v>1.35</v>
      </c>
      <c r="I25" s="31"/>
      <c r="J25" s="31"/>
      <c r="K25" s="35"/>
    </row>
    <row r="26" spans="2:11" x14ac:dyDescent="0.35">
      <c r="B26" s="8" t="s">
        <v>445</v>
      </c>
      <c r="C26" s="57" t="s">
        <v>446</v>
      </c>
      <c r="D26" s="54" t="s">
        <v>447</v>
      </c>
      <c r="E26" s="6" t="s">
        <v>147</v>
      </c>
      <c r="F26" s="19">
        <v>1076958</v>
      </c>
      <c r="G26" s="24">
        <v>5825.27</v>
      </c>
      <c r="H26" s="24">
        <v>1.23</v>
      </c>
      <c r="I26" s="31"/>
      <c r="J26" s="31"/>
      <c r="K26" s="35"/>
    </row>
    <row r="27" spans="2:11" x14ac:dyDescent="0.35">
      <c r="B27" s="8" t="s">
        <v>873</v>
      </c>
      <c r="C27" s="57" t="s">
        <v>874</v>
      </c>
      <c r="D27" s="54" t="s">
        <v>875</v>
      </c>
      <c r="E27" s="6" t="s">
        <v>499</v>
      </c>
      <c r="F27" s="19">
        <v>400000</v>
      </c>
      <c r="G27" s="24">
        <v>5219.6000000000004</v>
      </c>
      <c r="H27" s="24">
        <v>1.1000000000000001</v>
      </c>
      <c r="I27" s="31"/>
      <c r="J27" s="31"/>
      <c r="K27" s="35"/>
    </row>
    <row r="28" spans="2:11" x14ac:dyDescent="0.35">
      <c r="B28" s="8" t="s">
        <v>876</v>
      </c>
      <c r="C28" s="57" t="s">
        <v>877</v>
      </c>
      <c r="D28" s="54" t="s">
        <v>878</v>
      </c>
      <c r="E28" s="6" t="s">
        <v>879</v>
      </c>
      <c r="F28" s="19">
        <v>1091456</v>
      </c>
      <c r="G28" s="24">
        <v>4920.83</v>
      </c>
      <c r="H28" s="24">
        <v>1.04</v>
      </c>
      <c r="I28" s="31"/>
      <c r="J28" s="31"/>
      <c r="K28" s="35"/>
    </row>
    <row r="29" spans="2:11" x14ac:dyDescent="0.35">
      <c r="B29" s="8" t="s">
        <v>144</v>
      </c>
      <c r="C29" s="57" t="s">
        <v>145</v>
      </c>
      <c r="D29" s="54" t="s">
        <v>146</v>
      </c>
      <c r="E29" s="6" t="s">
        <v>147</v>
      </c>
      <c r="F29" s="19">
        <v>3000000</v>
      </c>
      <c r="G29" s="24">
        <v>4912.8</v>
      </c>
      <c r="H29" s="24">
        <v>1.04</v>
      </c>
      <c r="I29" s="31"/>
      <c r="J29" s="31"/>
      <c r="K29" s="35"/>
    </row>
    <row r="30" spans="2:11" x14ac:dyDescent="0.35">
      <c r="B30" s="8" t="s">
        <v>79</v>
      </c>
      <c r="C30" s="57" t="s">
        <v>80</v>
      </c>
      <c r="D30" s="54" t="s">
        <v>81</v>
      </c>
      <c r="E30" s="6" t="s">
        <v>47</v>
      </c>
      <c r="F30" s="19">
        <v>80000</v>
      </c>
      <c r="G30" s="24">
        <v>4468.72</v>
      </c>
      <c r="H30" s="24">
        <v>0.94</v>
      </c>
      <c r="I30" s="31"/>
      <c r="J30" s="31"/>
      <c r="K30" s="35"/>
    </row>
    <row r="31" spans="2:11" x14ac:dyDescent="0.35">
      <c r="B31" s="8" t="s">
        <v>105</v>
      </c>
      <c r="C31" s="57" t="s">
        <v>106</v>
      </c>
      <c r="D31" s="54" t="s">
        <v>107</v>
      </c>
      <c r="E31" s="6" t="s">
        <v>108</v>
      </c>
      <c r="F31" s="19">
        <v>69010</v>
      </c>
      <c r="G31" s="24">
        <v>3269.28</v>
      </c>
      <c r="H31" s="24">
        <v>0.69</v>
      </c>
      <c r="I31" s="31"/>
      <c r="J31" s="31"/>
      <c r="K31" s="35"/>
    </row>
    <row r="32" spans="2:11" x14ac:dyDescent="0.35">
      <c r="B32" s="8" t="s">
        <v>880</v>
      </c>
      <c r="C32" s="57" t="s">
        <v>881</v>
      </c>
      <c r="D32" s="54" t="s">
        <v>882</v>
      </c>
      <c r="E32" s="6" t="s">
        <v>143</v>
      </c>
      <c r="F32" s="19">
        <v>474299</v>
      </c>
      <c r="G32" s="24">
        <v>2863.34</v>
      </c>
      <c r="H32" s="24">
        <v>0.6</v>
      </c>
      <c r="I32" s="31"/>
      <c r="J32" s="31"/>
      <c r="K32" s="35"/>
    </row>
    <row r="33" spans="2:11" x14ac:dyDescent="0.35">
      <c r="B33" s="8" t="s">
        <v>883</v>
      </c>
      <c r="C33" s="57" t="s">
        <v>884</v>
      </c>
      <c r="D33" s="54" t="s">
        <v>885</v>
      </c>
      <c r="E33" s="6" t="s">
        <v>47</v>
      </c>
      <c r="F33" s="19">
        <v>1350231</v>
      </c>
      <c r="G33" s="24">
        <v>2273.38</v>
      </c>
      <c r="H33" s="24">
        <v>0.48</v>
      </c>
      <c r="I33" s="31"/>
      <c r="J33" s="31"/>
      <c r="K33" s="35"/>
    </row>
    <row r="34" spans="2:11" x14ac:dyDescent="0.35">
      <c r="B34" s="8" t="s">
        <v>290</v>
      </c>
      <c r="C34" s="57" t="s">
        <v>291</v>
      </c>
      <c r="D34" s="54" t="s">
        <v>292</v>
      </c>
      <c r="E34" s="6" t="s">
        <v>246</v>
      </c>
      <c r="F34" s="19">
        <v>140348</v>
      </c>
      <c r="G34" s="24">
        <v>2044.73</v>
      </c>
      <c r="H34" s="24">
        <v>0.43</v>
      </c>
      <c r="I34" s="31"/>
      <c r="J34" s="31"/>
      <c r="K34" s="35"/>
    </row>
    <row r="35" spans="2:11" x14ac:dyDescent="0.35">
      <c r="C35" s="58" t="s">
        <v>171</v>
      </c>
      <c r="D35" s="54"/>
      <c r="E35" s="6"/>
      <c r="F35" s="19"/>
      <c r="G35" s="25">
        <v>399546.94</v>
      </c>
      <c r="H35" s="25">
        <v>84.33</v>
      </c>
      <c r="I35" s="31"/>
      <c r="J35" s="31"/>
      <c r="K35" s="35"/>
    </row>
    <row r="36" spans="2:11" x14ac:dyDescent="0.35">
      <c r="C36" s="57"/>
      <c r="D36" s="54"/>
      <c r="E36" s="6"/>
      <c r="F36" s="19"/>
      <c r="G36" s="24"/>
      <c r="H36" s="24"/>
      <c r="I36" s="31"/>
      <c r="J36" s="31"/>
      <c r="K36" s="35"/>
    </row>
    <row r="37" spans="2:11" x14ac:dyDescent="0.35">
      <c r="C37" s="59" t="s">
        <v>3</v>
      </c>
      <c r="D37" s="54"/>
      <c r="E37" s="6"/>
      <c r="F37" s="19"/>
      <c r="G37" s="24"/>
      <c r="H37" s="24"/>
      <c r="I37" s="31"/>
      <c r="J37" s="31"/>
      <c r="K37" s="35"/>
    </row>
    <row r="38" spans="2:11" x14ac:dyDescent="0.35">
      <c r="B38" s="8" t="s">
        <v>886</v>
      </c>
      <c r="C38" s="57" t="s">
        <v>887</v>
      </c>
      <c r="D38" s="54" t="s">
        <v>888</v>
      </c>
      <c r="E38" s="6" t="s">
        <v>47</v>
      </c>
      <c r="F38" s="19">
        <v>100000</v>
      </c>
      <c r="G38" s="61">
        <v>0</v>
      </c>
      <c r="H38" s="24" t="s">
        <v>4861</v>
      </c>
      <c r="I38" s="31"/>
      <c r="J38" s="31"/>
      <c r="K38" s="35" t="s">
        <v>4899</v>
      </c>
    </row>
    <row r="39" spans="2:11" x14ac:dyDescent="0.35">
      <c r="B39" s="8" t="s">
        <v>889</v>
      </c>
      <c r="C39" s="57" t="s">
        <v>890</v>
      </c>
      <c r="D39" s="54" t="s">
        <v>891</v>
      </c>
      <c r="E39" s="6" t="s">
        <v>47</v>
      </c>
      <c r="F39" s="19">
        <v>35014</v>
      </c>
      <c r="G39" s="61">
        <v>0</v>
      </c>
      <c r="H39" s="24" t="s">
        <v>4861</v>
      </c>
      <c r="I39" s="31"/>
      <c r="J39" s="31"/>
      <c r="K39" s="35" t="s">
        <v>4899</v>
      </c>
    </row>
    <row r="40" spans="2:11" x14ac:dyDescent="0.35">
      <c r="C40" s="58" t="s">
        <v>171</v>
      </c>
      <c r="D40" s="54"/>
      <c r="E40" s="6"/>
      <c r="F40" s="19"/>
      <c r="G40" s="62">
        <v>0</v>
      </c>
      <c r="H40" s="25" t="s">
        <v>4861</v>
      </c>
      <c r="I40" s="31"/>
      <c r="J40" s="31"/>
      <c r="K40" s="35"/>
    </row>
    <row r="41" spans="2:11" x14ac:dyDescent="0.35">
      <c r="C41" s="57"/>
      <c r="D41" s="54"/>
      <c r="E41" s="6"/>
      <c r="F41" s="19"/>
      <c r="G41" s="24"/>
      <c r="H41" s="24"/>
      <c r="I41" s="31"/>
      <c r="J41" s="31"/>
      <c r="K41" s="35"/>
    </row>
    <row r="42" spans="2:11" x14ac:dyDescent="0.35">
      <c r="C42" s="59" t="s">
        <v>4</v>
      </c>
      <c r="D42" s="54"/>
      <c r="E42" s="6"/>
      <c r="F42" s="19"/>
      <c r="G42" s="24"/>
      <c r="H42" s="24"/>
      <c r="I42" s="31"/>
      <c r="J42" s="31"/>
      <c r="K42" s="35"/>
    </row>
    <row r="43" spans="2:11" x14ac:dyDescent="0.35">
      <c r="B43" s="8" t="s">
        <v>892</v>
      </c>
      <c r="C43" s="57" t="s">
        <v>893</v>
      </c>
      <c r="D43" s="54" t="s">
        <v>894</v>
      </c>
      <c r="E43" s="6" t="s">
        <v>108</v>
      </c>
      <c r="F43" s="19">
        <v>254000</v>
      </c>
      <c r="G43" s="24">
        <v>16724.439999999999</v>
      </c>
      <c r="H43" s="24">
        <v>3.53</v>
      </c>
      <c r="I43" s="31"/>
      <c r="J43" s="31"/>
      <c r="K43" s="35"/>
    </row>
    <row r="44" spans="2:11" x14ac:dyDescent="0.35">
      <c r="B44" s="8" t="s">
        <v>895</v>
      </c>
      <c r="C44" s="57" t="s">
        <v>896</v>
      </c>
      <c r="D44" s="54" t="s">
        <v>897</v>
      </c>
      <c r="E44" s="6" t="s">
        <v>499</v>
      </c>
      <c r="F44" s="19">
        <v>20000</v>
      </c>
      <c r="G44" s="24">
        <v>15263.53</v>
      </c>
      <c r="H44" s="24">
        <v>3.22</v>
      </c>
      <c r="I44" s="31"/>
      <c r="J44" s="31"/>
      <c r="K44" s="35"/>
    </row>
    <row r="45" spans="2:11" x14ac:dyDescent="0.35">
      <c r="B45" s="8" t="s">
        <v>179</v>
      </c>
      <c r="C45" s="57" t="s">
        <v>180</v>
      </c>
      <c r="D45" s="54" t="s">
        <v>181</v>
      </c>
      <c r="E45" s="6" t="s">
        <v>47</v>
      </c>
      <c r="F45" s="19">
        <v>38000</v>
      </c>
      <c r="G45" s="24">
        <v>13714.27</v>
      </c>
      <c r="H45" s="24">
        <v>2.89</v>
      </c>
      <c r="I45" s="31"/>
      <c r="J45" s="31"/>
      <c r="K45" s="35"/>
    </row>
    <row r="46" spans="2:11" x14ac:dyDescent="0.35">
      <c r="B46" s="8" t="s">
        <v>524</v>
      </c>
      <c r="C46" s="57" t="s">
        <v>525</v>
      </c>
      <c r="D46" s="54" t="s">
        <v>526</v>
      </c>
      <c r="E46" s="6" t="s">
        <v>47</v>
      </c>
      <c r="F46" s="19">
        <v>56000</v>
      </c>
      <c r="G46" s="24">
        <v>9076.74</v>
      </c>
      <c r="H46" s="24">
        <v>1.92</v>
      </c>
      <c r="I46" s="31"/>
      <c r="J46" s="31"/>
      <c r="K46" s="35"/>
    </row>
    <row r="47" spans="2:11" x14ac:dyDescent="0.35">
      <c r="B47" s="8" t="s">
        <v>379</v>
      </c>
      <c r="C47" s="57" t="s">
        <v>380</v>
      </c>
      <c r="D47" s="54" t="s">
        <v>381</v>
      </c>
      <c r="E47" s="6" t="s">
        <v>108</v>
      </c>
      <c r="F47" s="19">
        <v>38000</v>
      </c>
      <c r="G47" s="24">
        <v>7607.76</v>
      </c>
      <c r="H47" s="24">
        <v>1.61</v>
      </c>
      <c r="I47" s="31"/>
      <c r="J47" s="31"/>
      <c r="K47" s="35"/>
    </row>
    <row r="48" spans="2:11" x14ac:dyDescent="0.35">
      <c r="C48" s="58" t="s">
        <v>171</v>
      </c>
      <c r="D48" s="54"/>
      <c r="E48" s="6"/>
      <c r="F48" s="19"/>
      <c r="G48" s="25">
        <v>62386.74</v>
      </c>
      <c r="H48" s="25">
        <v>13.17</v>
      </c>
      <c r="I48" s="31"/>
      <c r="J48" s="31"/>
      <c r="K48" s="35"/>
    </row>
    <row r="49" spans="1:11" x14ac:dyDescent="0.35">
      <c r="C49" s="57"/>
      <c r="D49" s="54"/>
      <c r="E49" s="6"/>
      <c r="F49" s="19"/>
      <c r="G49" s="24"/>
      <c r="H49" s="24"/>
      <c r="I49" s="31"/>
      <c r="J49" s="31"/>
      <c r="K49" s="35"/>
    </row>
    <row r="50" spans="1:11" x14ac:dyDescent="0.35">
      <c r="C50" s="58" t="s">
        <v>5</v>
      </c>
      <c r="D50" s="54"/>
      <c r="E50" s="6"/>
      <c r="F50" s="19"/>
      <c r="G50" s="24"/>
      <c r="H50" s="24"/>
      <c r="I50" s="31"/>
      <c r="J50" s="31"/>
      <c r="K50" s="35"/>
    </row>
    <row r="51" spans="1:11" x14ac:dyDescent="0.35">
      <c r="C51" s="57"/>
      <c r="D51" s="54"/>
      <c r="E51" s="6"/>
      <c r="F51" s="19"/>
      <c r="G51" s="24"/>
      <c r="H51" s="24"/>
      <c r="I51" s="31"/>
      <c r="J51" s="31"/>
      <c r="K51" s="35"/>
    </row>
    <row r="52" spans="1:11" x14ac:dyDescent="0.35">
      <c r="C52" s="58" t="s">
        <v>6</v>
      </c>
      <c r="D52" s="54"/>
      <c r="E52" s="6"/>
      <c r="F52" s="19"/>
      <c r="G52" s="24" t="s">
        <v>2</v>
      </c>
      <c r="H52" s="24" t="s">
        <v>2</v>
      </c>
      <c r="I52" s="31"/>
      <c r="J52" s="31"/>
      <c r="K52" s="35"/>
    </row>
    <row r="53" spans="1:11" x14ac:dyDescent="0.35">
      <c r="C53" s="57"/>
      <c r="D53" s="54"/>
      <c r="E53" s="6"/>
      <c r="F53" s="19"/>
      <c r="G53" s="24"/>
      <c r="H53" s="24"/>
      <c r="I53" s="31"/>
      <c r="J53" s="31"/>
      <c r="K53" s="35"/>
    </row>
    <row r="54" spans="1:11" x14ac:dyDescent="0.35">
      <c r="C54" s="58" t="s">
        <v>7</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8</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9</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C60" s="58" t="s">
        <v>10</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A62" s="10"/>
      <c r="B62" s="28"/>
      <c r="C62" s="58" t="s">
        <v>11</v>
      </c>
      <c r="D62" s="54"/>
      <c r="E62" s="6"/>
      <c r="F62" s="19"/>
      <c r="G62" s="24"/>
      <c r="H62" s="24"/>
      <c r="I62" s="31"/>
      <c r="J62" s="31"/>
      <c r="K62" s="35"/>
    </row>
    <row r="63" spans="1:11" x14ac:dyDescent="0.35">
      <c r="A63" s="28"/>
      <c r="B63" s="28"/>
      <c r="C63" s="58" t="s">
        <v>13</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11" x14ac:dyDescent="0.35">
      <c r="A65" s="28"/>
      <c r="B65" s="28"/>
      <c r="C65" s="58" t="s">
        <v>14</v>
      </c>
      <c r="D65" s="54"/>
      <c r="E65" s="6"/>
      <c r="F65" s="19"/>
      <c r="G65" s="24" t="s">
        <v>2</v>
      </c>
      <c r="H65" s="24" t="s">
        <v>2</v>
      </c>
      <c r="I65" s="31"/>
      <c r="J65" s="31"/>
      <c r="K65" s="35"/>
    </row>
    <row r="66" spans="1:11" x14ac:dyDescent="0.35">
      <c r="A66" s="28"/>
      <c r="B66" s="28"/>
      <c r="C66" s="58"/>
      <c r="D66" s="54"/>
      <c r="E66" s="6"/>
      <c r="F66" s="19"/>
      <c r="G66" s="24"/>
      <c r="H66" s="24"/>
      <c r="I66" s="31"/>
      <c r="J66" s="31"/>
      <c r="K66" s="35"/>
    </row>
    <row r="67" spans="1:11" x14ac:dyDescent="0.35">
      <c r="C67" s="59" t="s">
        <v>15</v>
      </c>
      <c r="D67" s="54"/>
      <c r="E67" s="6"/>
      <c r="F67" s="19"/>
      <c r="G67" s="24"/>
      <c r="H67" s="24"/>
      <c r="I67" s="31"/>
      <c r="J67" s="31"/>
      <c r="K67" s="35"/>
    </row>
    <row r="68" spans="1:11" x14ac:dyDescent="0.35">
      <c r="B68" s="8" t="s">
        <v>182</v>
      </c>
      <c r="C68" s="57" t="s">
        <v>183</v>
      </c>
      <c r="D68" s="54" t="s">
        <v>184</v>
      </c>
      <c r="E68" s="6" t="s">
        <v>185</v>
      </c>
      <c r="F68" s="19">
        <v>300000</v>
      </c>
      <c r="G68" s="24">
        <v>291.72000000000003</v>
      </c>
      <c r="H68" s="24">
        <v>0.06</v>
      </c>
      <c r="I68" s="31">
        <v>6.6801000000000004</v>
      </c>
      <c r="J68" s="31"/>
      <c r="K68" s="35"/>
    </row>
    <row r="69" spans="1:11" x14ac:dyDescent="0.35">
      <c r="C69" s="58" t="s">
        <v>171</v>
      </c>
      <c r="D69" s="54"/>
      <c r="E69" s="6"/>
      <c r="F69" s="19"/>
      <c r="G69" s="25">
        <v>291.72000000000003</v>
      </c>
      <c r="H69" s="25">
        <v>0.06</v>
      </c>
      <c r="I69" s="31"/>
      <c r="J69" s="31"/>
      <c r="K69" s="35"/>
    </row>
    <row r="70" spans="1:11" x14ac:dyDescent="0.35">
      <c r="C70" s="57"/>
      <c r="D70" s="54"/>
      <c r="E70" s="6"/>
      <c r="F70" s="19"/>
      <c r="G70" s="24"/>
      <c r="H70" s="24"/>
      <c r="I70" s="31"/>
      <c r="J70" s="31"/>
      <c r="K70" s="35"/>
    </row>
    <row r="71" spans="1:11" x14ac:dyDescent="0.35">
      <c r="C71" s="58" t="s">
        <v>16</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C73" s="58" t="s">
        <v>17</v>
      </c>
      <c r="D73" s="54"/>
      <c r="E73" s="6"/>
      <c r="F73" s="19"/>
      <c r="G73" s="24" t="s">
        <v>2</v>
      </c>
      <c r="H73" s="24" t="s">
        <v>2</v>
      </c>
      <c r="I73" s="31"/>
      <c r="J73" s="31"/>
      <c r="K73" s="35"/>
    </row>
    <row r="74" spans="1:11" x14ac:dyDescent="0.35">
      <c r="C74" s="57"/>
      <c r="D74" s="54"/>
      <c r="E74" s="6"/>
      <c r="F74" s="19"/>
      <c r="G74" s="24"/>
      <c r="H74" s="24"/>
      <c r="I74" s="31"/>
      <c r="J74" s="31"/>
      <c r="K74" s="35"/>
    </row>
    <row r="75" spans="1:11" x14ac:dyDescent="0.35">
      <c r="A75" s="10"/>
      <c r="B75" s="28"/>
      <c r="C75" s="58" t="s">
        <v>18</v>
      </c>
      <c r="D75" s="54"/>
      <c r="E75" s="6"/>
      <c r="F75" s="19"/>
      <c r="G75" s="24"/>
      <c r="H75" s="24"/>
      <c r="I75" s="31"/>
      <c r="J75" s="31"/>
      <c r="K75" s="35"/>
    </row>
    <row r="76" spans="1:11" x14ac:dyDescent="0.35">
      <c r="A76" s="28"/>
      <c r="B76" s="28"/>
      <c r="C76" s="58" t="s">
        <v>19</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A78" s="28"/>
      <c r="B78" s="28"/>
      <c r="C78" s="58" t="s">
        <v>20</v>
      </c>
      <c r="D78" s="54"/>
      <c r="E78" s="6"/>
      <c r="F78" s="19"/>
      <c r="G78" s="24" t="s">
        <v>2</v>
      </c>
      <c r="H78" s="24" t="s">
        <v>2</v>
      </c>
      <c r="I78" s="31"/>
      <c r="J78" s="31"/>
      <c r="K78" s="35"/>
    </row>
    <row r="79" spans="1:11" x14ac:dyDescent="0.35">
      <c r="A79" s="28"/>
      <c r="B79" s="28"/>
      <c r="C79" s="58"/>
      <c r="D79" s="54"/>
      <c r="E79" s="6"/>
      <c r="F79" s="19"/>
      <c r="G79" s="24"/>
      <c r="H79" s="24"/>
      <c r="I79" s="31"/>
      <c r="J79" s="31"/>
      <c r="K79" s="35"/>
    </row>
    <row r="80" spans="1:11" x14ac:dyDescent="0.35">
      <c r="A80" s="28"/>
      <c r="B80" s="28"/>
      <c r="C80" s="58" t="s">
        <v>21</v>
      </c>
      <c r="D80" s="54"/>
      <c r="E80" s="6"/>
      <c r="F80" s="19"/>
      <c r="G80" s="24" t="s">
        <v>2</v>
      </c>
      <c r="H80" s="24" t="s">
        <v>2</v>
      </c>
      <c r="I80" s="31"/>
      <c r="J80" s="31"/>
      <c r="K80" s="35"/>
    </row>
    <row r="81" spans="1:54" x14ac:dyDescent="0.35">
      <c r="A81" s="28"/>
      <c r="B81" s="28"/>
      <c r="C81" s="58"/>
      <c r="D81" s="54"/>
      <c r="E81" s="6"/>
      <c r="F81" s="19"/>
      <c r="G81" s="24"/>
      <c r="H81" s="24"/>
      <c r="I81" s="31"/>
      <c r="J81" s="31"/>
      <c r="K81" s="35"/>
    </row>
    <row r="82" spans="1:54" x14ac:dyDescent="0.35">
      <c r="A82" s="28"/>
      <c r="B82" s="28"/>
      <c r="C82" s="58" t="s">
        <v>22</v>
      </c>
      <c r="D82" s="54"/>
      <c r="E82" s="6"/>
      <c r="F82" s="19"/>
      <c r="G82" s="24" t="s">
        <v>2</v>
      </c>
      <c r="H82" s="24" t="s">
        <v>2</v>
      </c>
      <c r="I82" s="31"/>
      <c r="J82" s="31"/>
      <c r="K82" s="35"/>
    </row>
    <row r="83" spans="1:54" x14ac:dyDescent="0.35">
      <c r="A83" s="28"/>
      <c r="B83" s="28"/>
      <c r="C83" s="58"/>
      <c r="D83" s="54"/>
      <c r="E83" s="6"/>
      <c r="F83" s="19"/>
      <c r="G83" s="24"/>
      <c r="H83" s="24"/>
      <c r="I83" s="31"/>
      <c r="J83" s="31"/>
      <c r="K83" s="35"/>
    </row>
    <row r="84" spans="1:54" x14ac:dyDescent="0.35">
      <c r="A84" s="28"/>
      <c r="B84" s="28"/>
      <c r="C84" s="58" t="s">
        <v>23</v>
      </c>
      <c r="D84" s="54"/>
      <c r="E84" s="6"/>
      <c r="F84" s="19"/>
      <c r="G84" s="24" t="s">
        <v>2</v>
      </c>
      <c r="H84" s="24" t="s">
        <v>2</v>
      </c>
      <c r="I84" s="31"/>
      <c r="J84" s="31"/>
      <c r="K84" s="35"/>
    </row>
    <row r="85" spans="1:54" x14ac:dyDescent="0.35">
      <c r="A85" s="28"/>
      <c r="B85" s="28"/>
      <c r="C85" s="58"/>
      <c r="D85" s="54"/>
      <c r="E85" s="6"/>
      <c r="F85" s="19"/>
      <c r="G85" s="24"/>
      <c r="H85" s="24"/>
      <c r="I85" s="31"/>
      <c r="J85" s="31"/>
      <c r="K85" s="35"/>
    </row>
    <row r="86" spans="1:54" x14ac:dyDescent="0.35">
      <c r="C86" s="59" t="s">
        <v>24</v>
      </c>
      <c r="D86" s="54"/>
      <c r="E86" s="6"/>
      <c r="F86" s="19"/>
      <c r="G86" s="24"/>
      <c r="H86" s="24"/>
      <c r="I86" s="31"/>
      <c r="J86" s="31"/>
      <c r="K86" s="35"/>
    </row>
    <row r="87" spans="1:54" x14ac:dyDescent="0.35">
      <c r="B87" s="8" t="s">
        <v>186</v>
      </c>
      <c r="C87" s="57" t="s">
        <v>187</v>
      </c>
      <c r="D87" s="54"/>
      <c r="E87" s="6"/>
      <c r="F87" s="19"/>
      <c r="G87" s="24">
        <v>12917</v>
      </c>
      <c r="H87" s="24">
        <v>2.73</v>
      </c>
      <c r="I87" s="31"/>
      <c r="J87" s="31"/>
      <c r="K87" s="35"/>
    </row>
    <row r="88" spans="1:54" x14ac:dyDescent="0.35">
      <c r="C88" s="58" t="s">
        <v>171</v>
      </c>
      <c r="D88" s="54"/>
      <c r="E88" s="6"/>
      <c r="F88" s="19"/>
      <c r="G88" s="25">
        <v>12917</v>
      </c>
      <c r="H88" s="25">
        <v>2.73</v>
      </c>
      <c r="I88" s="31"/>
      <c r="J88" s="31"/>
      <c r="K88" s="35"/>
    </row>
    <row r="89" spans="1:54" x14ac:dyDescent="0.35">
      <c r="C89" s="57"/>
      <c r="D89" s="54"/>
      <c r="E89" s="6"/>
      <c r="F89" s="19"/>
      <c r="G89" s="24"/>
      <c r="H89" s="24"/>
      <c r="I89" s="31"/>
      <c r="J89" s="31"/>
      <c r="K89" s="35"/>
    </row>
    <row r="90" spans="1:54" x14ac:dyDescent="0.35">
      <c r="A90" s="10"/>
      <c r="B90" s="28"/>
      <c r="C90" s="58" t="s">
        <v>25</v>
      </c>
      <c r="D90" s="54"/>
      <c r="E90" s="6"/>
      <c r="F90" s="19"/>
      <c r="G90" s="24"/>
      <c r="H90" s="24"/>
      <c r="I90" s="31"/>
      <c r="J90" s="31"/>
      <c r="K90" s="35"/>
    </row>
    <row r="91" spans="1:54" s="2" customFormat="1" ht="13.5" x14ac:dyDescent="0.35">
      <c r="A91" s="28"/>
      <c r="B91" s="28"/>
      <c r="C91" s="57" t="s">
        <v>4860</v>
      </c>
      <c r="D91" s="54"/>
      <c r="E91" s="6"/>
      <c r="F91" s="19"/>
      <c r="G91" s="24" t="s">
        <v>2</v>
      </c>
      <c r="H91" s="24" t="s">
        <v>2</v>
      </c>
      <c r="I91" s="31"/>
      <c r="J91" s="31"/>
      <c r="K91" s="35"/>
      <c r="L91" s="3"/>
      <c r="AI91" s="3"/>
      <c r="AV91" s="3"/>
      <c r="AX91" s="3"/>
      <c r="BB91" s="3"/>
    </row>
    <row r="92" spans="1:54" x14ac:dyDescent="0.35">
      <c r="B92" s="8"/>
      <c r="C92" s="57" t="s">
        <v>188</v>
      </c>
      <c r="D92" s="54"/>
      <c r="E92" s="6"/>
      <c r="F92" s="19"/>
      <c r="G92" s="24">
        <v>-1246.69</v>
      </c>
      <c r="H92" s="24">
        <v>-0.29000000000000004</v>
      </c>
      <c r="I92" s="31"/>
      <c r="J92" s="31"/>
      <c r="K92" s="35"/>
    </row>
    <row r="93" spans="1:54" x14ac:dyDescent="0.35">
      <c r="C93" s="58" t="s">
        <v>171</v>
      </c>
      <c r="D93" s="54"/>
      <c r="E93" s="6"/>
      <c r="F93" s="19"/>
      <c r="G93" s="25">
        <v>-1246.69</v>
      </c>
      <c r="H93" s="25">
        <v>-0.29000000000000004</v>
      </c>
      <c r="I93" s="31"/>
      <c r="J93" s="31"/>
      <c r="K93" s="35"/>
    </row>
    <row r="94" spans="1:54" x14ac:dyDescent="0.35">
      <c r="C94" s="57"/>
      <c r="D94" s="54"/>
      <c r="E94" s="6"/>
      <c r="F94" s="19"/>
      <c r="G94" s="24"/>
      <c r="H94" s="24"/>
      <c r="I94" s="31"/>
      <c r="J94" s="31"/>
      <c r="K94" s="35"/>
    </row>
    <row r="95" spans="1:54" x14ac:dyDescent="0.35">
      <c r="C95" s="60" t="s">
        <v>189</v>
      </c>
      <c r="D95" s="55"/>
      <c r="E95" s="5"/>
      <c r="F95" s="20"/>
      <c r="G95" s="26">
        <v>473895.71</v>
      </c>
      <c r="H95" s="26">
        <v>100</v>
      </c>
      <c r="I95" s="32"/>
      <c r="J95" s="32"/>
      <c r="K95" s="36"/>
    </row>
    <row r="98" spans="3:11" x14ac:dyDescent="0.35">
      <c r="C98" s="1" t="s">
        <v>190</v>
      </c>
    </row>
    <row r="99" spans="3:11" x14ac:dyDescent="0.35">
      <c r="C99" s="37" t="s">
        <v>191</v>
      </c>
      <c r="D99" s="37"/>
      <c r="E99" s="37"/>
      <c r="F99" s="37"/>
      <c r="G99" s="37"/>
      <c r="H99" s="37"/>
      <c r="I99" s="37"/>
      <c r="J99" s="37"/>
      <c r="K99" s="37"/>
    </row>
    <row r="100" spans="3:11" x14ac:dyDescent="0.35">
      <c r="C100" s="2" t="s">
        <v>192</v>
      </c>
    </row>
    <row r="101" spans="3:11" x14ac:dyDescent="0.35">
      <c r="C101" s="2" t="s">
        <v>193</v>
      </c>
    </row>
    <row r="102" spans="3:11" ht="30" customHeight="1" x14ac:dyDescent="0.35">
      <c r="C102" s="82" t="s">
        <v>194</v>
      </c>
      <c r="D102" s="83"/>
      <c r="E102" s="83"/>
      <c r="F102" s="83"/>
      <c r="G102" s="83"/>
      <c r="H102" s="83"/>
      <c r="I102" s="83"/>
      <c r="J102" s="83"/>
      <c r="K102" s="83"/>
    </row>
    <row r="103" spans="3:11" x14ac:dyDescent="0.35">
      <c r="C103" s="2" t="s">
        <v>195</v>
      </c>
    </row>
    <row r="105" spans="3:11" x14ac:dyDescent="0.35">
      <c r="C105" s="79" t="s">
        <v>4945</v>
      </c>
      <c r="E105" s="79" t="s">
        <v>4946</v>
      </c>
      <c r="F105" s="80"/>
    </row>
    <row r="106" spans="3:11" x14ac:dyDescent="0.35">
      <c r="E106" s="2" t="s">
        <v>4954</v>
      </c>
    </row>
  </sheetData>
  <mergeCells count="1">
    <mergeCell ref="C102:K102"/>
  </mergeCells>
  <hyperlinks>
    <hyperlink ref="J2" location="'Index'!A1" display="'Index'!A1" xr:uid="{70E8CBDA-2FBB-4FC3-9951-F6D17663EBE2}"/>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86C0-D8A3-4E9C-941E-DB4C5BC01279}">
  <sheetPr codeName="Sheet1"/>
  <dimension ref="A1:IV103"/>
  <sheetViews>
    <sheetView showGridLines="0" zoomScale="90" zoomScaleNormal="90" workbookViewId="0">
      <pane ySplit="6" topLeftCell="A9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898</v>
      </c>
      <c r="J2" s="38" t="s">
        <v>4596</v>
      </c>
    </row>
    <row r="3" spans="1:54" ht="16" x14ac:dyDescent="0.4">
      <c r="C3" s="1" t="s">
        <v>28</v>
      </c>
      <c r="D3" s="21" t="s">
        <v>899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461</v>
      </c>
      <c r="C10" s="57" t="s">
        <v>462</v>
      </c>
      <c r="D10" s="54" t="s">
        <v>463</v>
      </c>
      <c r="E10" s="6" t="s">
        <v>78</v>
      </c>
      <c r="F10" s="19">
        <v>2500000</v>
      </c>
      <c r="G10" s="24">
        <v>47158.75</v>
      </c>
      <c r="H10" s="24">
        <v>13</v>
      </c>
      <c r="I10" s="31"/>
      <c r="J10" s="31"/>
      <c r="K10" s="35"/>
    </row>
    <row r="11" spans="1:54" x14ac:dyDescent="0.35">
      <c r="B11" s="8" t="s">
        <v>551</v>
      </c>
      <c r="C11" s="57" t="s">
        <v>552</v>
      </c>
      <c r="D11" s="54" t="s">
        <v>553</v>
      </c>
      <c r="E11" s="6" t="s">
        <v>143</v>
      </c>
      <c r="F11" s="19">
        <v>2000000</v>
      </c>
      <c r="G11" s="24">
        <v>22563</v>
      </c>
      <c r="H11" s="24">
        <v>6.22</v>
      </c>
      <c r="I11" s="31"/>
      <c r="J11" s="31"/>
      <c r="K11" s="35"/>
    </row>
    <row r="12" spans="1:54" x14ac:dyDescent="0.35">
      <c r="B12" s="8" t="s">
        <v>75</v>
      </c>
      <c r="C12" s="57" t="s">
        <v>76</v>
      </c>
      <c r="D12" s="54" t="s">
        <v>77</v>
      </c>
      <c r="E12" s="6" t="s">
        <v>78</v>
      </c>
      <c r="F12" s="19">
        <v>360000</v>
      </c>
      <c r="G12" s="24">
        <v>21955.68</v>
      </c>
      <c r="H12" s="24">
        <v>6.05</v>
      </c>
      <c r="I12" s="31"/>
      <c r="J12" s="31"/>
      <c r="K12" s="35"/>
    </row>
    <row r="13" spans="1:54" x14ac:dyDescent="0.35">
      <c r="B13" s="8" t="s">
        <v>396</v>
      </c>
      <c r="C13" s="57" t="s">
        <v>397</v>
      </c>
      <c r="D13" s="54" t="s">
        <v>398</v>
      </c>
      <c r="E13" s="6" t="s">
        <v>78</v>
      </c>
      <c r="F13" s="19">
        <v>1400000</v>
      </c>
      <c r="G13" s="24">
        <v>21406</v>
      </c>
      <c r="H13" s="24">
        <v>5.9</v>
      </c>
      <c r="I13" s="31"/>
      <c r="J13" s="31"/>
      <c r="K13" s="35"/>
    </row>
    <row r="14" spans="1:54" x14ac:dyDescent="0.35">
      <c r="B14" s="8" t="s">
        <v>390</v>
      </c>
      <c r="C14" s="57" t="s">
        <v>391</v>
      </c>
      <c r="D14" s="54" t="s">
        <v>392</v>
      </c>
      <c r="E14" s="6" t="s">
        <v>78</v>
      </c>
      <c r="F14" s="19">
        <v>800000</v>
      </c>
      <c r="G14" s="24">
        <v>18845.599999999999</v>
      </c>
      <c r="H14" s="24">
        <v>5.19</v>
      </c>
      <c r="I14" s="31"/>
      <c r="J14" s="31"/>
      <c r="K14" s="35"/>
    </row>
    <row r="15" spans="1:54" x14ac:dyDescent="0.35">
      <c r="B15" s="8" t="s">
        <v>331</v>
      </c>
      <c r="C15" s="57" t="s">
        <v>332</v>
      </c>
      <c r="D15" s="54" t="s">
        <v>333</v>
      </c>
      <c r="E15" s="6" t="s">
        <v>78</v>
      </c>
      <c r="F15" s="19">
        <v>523016</v>
      </c>
      <c r="G15" s="24">
        <v>15064.95</v>
      </c>
      <c r="H15" s="24">
        <v>4.1500000000000004</v>
      </c>
      <c r="I15" s="31"/>
      <c r="J15" s="31"/>
      <c r="K15" s="35"/>
    </row>
    <row r="16" spans="1:54" x14ac:dyDescent="0.35">
      <c r="B16" s="8" t="s">
        <v>900</v>
      </c>
      <c r="C16" s="57" t="s">
        <v>901</v>
      </c>
      <c r="D16" s="54" t="s">
        <v>902</v>
      </c>
      <c r="E16" s="6" t="s">
        <v>903</v>
      </c>
      <c r="F16" s="19">
        <v>500000</v>
      </c>
      <c r="G16" s="24">
        <v>13076.25</v>
      </c>
      <c r="H16" s="24">
        <v>3.6</v>
      </c>
      <c r="I16" s="31"/>
      <c r="J16" s="31"/>
      <c r="K16" s="35"/>
    </row>
    <row r="17" spans="2:11" x14ac:dyDescent="0.35">
      <c r="B17" s="8" t="s">
        <v>904</v>
      </c>
      <c r="C17" s="57" t="s">
        <v>905</v>
      </c>
      <c r="D17" s="54" t="s">
        <v>906</v>
      </c>
      <c r="E17" s="6" t="s">
        <v>143</v>
      </c>
      <c r="F17" s="19">
        <v>2100000</v>
      </c>
      <c r="G17" s="24">
        <v>12558</v>
      </c>
      <c r="H17" s="24">
        <v>3.46</v>
      </c>
      <c r="I17" s="31"/>
      <c r="J17" s="31"/>
      <c r="K17" s="35"/>
    </row>
    <row r="18" spans="2:11" x14ac:dyDescent="0.35">
      <c r="B18" s="8" t="s">
        <v>907</v>
      </c>
      <c r="C18" s="57" t="s">
        <v>908</v>
      </c>
      <c r="D18" s="54" t="s">
        <v>909</v>
      </c>
      <c r="E18" s="6" t="s">
        <v>143</v>
      </c>
      <c r="F18" s="19">
        <v>800000</v>
      </c>
      <c r="G18" s="24">
        <v>12502.4</v>
      </c>
      <c r="H18" s="24">
        <v>3.45</v>
      </c>
      <c r="I18" s="31"/>
      <c r="J18" s="31"/>
      <c r="K18" s="35"/>
    </row>
    <row r="19" spans="2:11" x14ac:dyDescent="0.35">
      <c r="B19" s="8" t="s">
        <v>493</v>
      </c>
      <c r="C19" s="57" t="s">
        <v>494</v>
      </c>
      <c r="D19" s="54" t="s">
        <v>495</v>
      </c>
      <c r="E19" s="6" t="s">
        <v>312</v>
      </c>
      <c r="F19" s="19">
        <v>1400000</v>
      </c>
      <c r="G19" s="24">
        <v>12417.3</v>
      </c>
      <c r="H19" s="24">
        <v>3.42</v>
      </c>
      <c r="I19" s="31"/>
      <c r="J19" s="31"/>
      <c r="K19" s="35"/>
    </row>
    <row r="20" spans="2:11" x14ac:dyDescent="0.35">
      <c r="B20" s="8" t="s">
        <v>303</v>
      </c>
      <c r="C20" s="57" t="s">
        <v>304</v>
      </c>
      <c r="D20" s="54" t="s">
        <v>305</v>
      </c>
      <c r="E20" s="6" t="s">
        <v>78</v>
      </c>
      <c r="F20" s="19">
        <v>525000</v>
      </c>
      <c r="G20" s="24">
        <v>11281.46</v>
      </c>
      <c r="H20" s="24">
        <v>3.11</v>
      </c>
      <c r="I20" s="31"/>
      <c r="J20" s="31"/>
      <c r="K20" s="35"/>
    </row>
    <row r="21" spans="2:11" x14ac:dyDescent="0.35">
      <c r="B21" s="8" t="s">
        <v>399</v>
      </c>
      <c r="C21" s="57" t="s">
        <v>400</v>
      </c>
      <c r="D21" s="54" t="s">
        <v>401</v>
      </c>
      <c r="E21" s="6" t="s">
        <v>143</v>
      </c>
      <c r="F21" s="19">
        <v>1500000</v>
      </c>
      <c r="G21" s="24">
        <v>10797.75</v>
      </c>
      <c r="H21" s="24">
        <v>2.98</v>
      </c>
      <c r="I21" s="31"/>
      <c r="J21" s="31"/>
      <c r="K21" s="35"/>
    </row>
    <row r="22" spans="2:11" x14ac:dyDescent="0.35">
      <c r="B22" s="8" t="s">
        <v>206</v>
      </c>
      <c r="C22" s="57" t="s">
        <v>207</v>
      </c>
      <c r="D22" s="54" t="s">
        <v>208</v>
      </c>
      <c r="E22" s="6" t="s">
        <v>78</v>
      </c>
      <c r="F22" s="19">
        <v>36000</v>
      </c>
      <c r="G22" s="24">
        <v>10706.76</v>
      </c>
      <c r="H22" s="24">
        <v>2.95</v>
      </c>
      <c r="I22" s="31"/>
      <c r="J22" s="31"/>
      <c r="K22" s="35"/>
    </row>
    <row r="23" spans="2:11" x14ac:dyDescent="0.35">
      <c r="B23" s="8" t="s">
        <v>910</v>
      </c>
      <c r="C23" s="57" t="s">
        <v>911</v>
      </c>
      <c r="D23" s="54" t="s">
        <v>912</v>
      </c>
      <c r="E23" s="6" t="s">
        <v>143</v>
      </c>
      <c r="F23" s="19">
        <v>2000000</v>
      </c>
      <c r="G23" s="24">
        <v>10279</v>
      </c>
      <c r="H23" s="24">
        <v>2.83</v>
      </c>
      <c r="I23" s="31"/>
      <c r="J23" s="31"/>
      <c r="K23" s="35"/>
    </row>
    <row r="24" spans="2:11" x14ac:dyDescent="0.35">
      <c r="B24" s="8" t="s">
        <v>913</v>
      </c>
      <c r="C24" s="57" t="s">
        <v>914</v>
      </c>
      <c r="D24" s="54" t="s">
        <v>915</v>
      </c>
      <c r="E24" s="6" t="s">
        <v>78</v>
      </c>
      <c r="F24" s="19">
        <v>300000</v>
      </c>
      <c r="G24" s="24">
        <v>10080.15</v>
      </c>
      <c r="H24" s="24">
        <v>2.78</v>
      </c>
      <c r="I24" s="31"/>
      <c r="J24" s="31"/>
      <c r="K24" s="35"/>
    </row>
    <row r="25" spans="2:11" x14ac:dyDescent="0.35">
      <c r="B25" s="8" t="s">
        <v>916</v>
      </c>
      <c r="C25" s="57" t="s">
        <v>917</v>
      </c>
      <c r="D25" s="54" t="s">
        <v>918</v>
      </c>
      <c r="E25" s="6" t="s">
        <v>78</v>
      </c>
      <c r="F25" s="19">
        <v>750000</v>
      </c>
      <c r="G25" s="24">
        <v>10008.75</v>
      </c>
      <c r="H25" s="24">
        <v>2.76</v>
      </c>
      <c r="I25" s="31"/>
      <c r="J25" s="31"/>
      <c r="K25" s="35"/>
    </row>
    <row r="26" spans="2:11" x14ac:dyDescent="0.35">
      <c r="B26" s="8" t="s">
        <v>225</v>
      </c>
      <c r="C26" s="57" t="s">
        <v>226</v>
      </c>
      <c r="D26" s="54" t="s">
        <v>227</v>
      </c>
      <c r="E26" s="6" t="s">
        <v>78</v>
      </c>
      <c r="F26" s="19">
        <v>540000</v>
      </c>
      <c r="G26" s="24">
        <v>9608.49</v>
      </c>
      <c r="H26" s="24">
        <v>2.65</v>
      </c>
      <c r="I26" s="31"/>
      <c r="J26" s="31"/>
      <c r="K26" s="35"/>
    </row>
    <row r="27" spans="2:11" x14ac:dyDescent="0.35">
      <c r="B27" s="8" t="s">
        <v>919</v>
      </c>
      <c r="C27" s="57" t="s">
        <v>920</v>
      </c>
      <c r="D27" s="54" t="s">
        <v>921</v>
      </c>
      <c r="E27" s="6" t="s">
        <v>143</v>
      </c>
      <c r="F27" s="19">
        <v>640000</v>
      </c>
      <c r="G27" s="24">
        <v>9597.1200000000008</v>
      </c>
      <c r="H27" s="24">
        <v>2.65</v>
      </c>
      <c r="I27" s="31"/>
      <c r="J27" s="31"/>
      <c r="K27" s="35"/>
    </row>
    <row r="28" spans="2:11" x14ac:dyDescent="0.35">
      <c r="B28" s="8" t="s">
        <v>213</v>
      </c>
      <c r="C28" s="57" t="s">
        <v>214</v>
      </c>
      <c r="D28" s="54" t="s">
        <v>215</v>
      </c>
      <c r="E28" s="6" t="s">
        <v>78</v>
      </c>
      <c r="F28" s="19">
        <v>150000</v>
      </c>
      <c r="G28" s="24">
        <v>8450.85</v>
      </c>
      <c r="H28" s="24">
        <v>2.33</v>
      </c>
      <c r="I28" s="31"/>
      <c r="J28" s="31"/>
      <c r="K28" s="35"/>
    </row>
    <row r="29" spans="2:11" x14ac:dyDescent="0.35">
      <c r="B29" s="8" t="s">
        <v>262</v>
      </c>
      <c r="C29" s="57" t="s">
        <v>263</v>
      </c>
      <c r="D29" s="54" t="s">
        <v>264</v>
      </c>
      <c r="E29" s="6" t="s">
        <v>78</v>
      </c>
      <c r="F29" s="19">
        <v>1200000</v>
      </c>
      <c r="G29" s="24">
        <v>7232.4</v>
      </c>
      <c r="H29" s="24">
        <v>1.99</v>
      </c>
      <c r="I29" s="31"/>
      <c r="J29" s="31"/>
      <c r="K29" s="35"/>
    </row>
    <row r="30" spans="2:11" x14ac:dyDescent="0.35">
      <c r="B30" s="8" t="s">
        <v>922</v>
      </c>
      <c r="C30" s="57" t="s">
        <v>923</v>
      </c>
      <c r="D30" s="54" t="s">
        <v>924</v>
      </c>
      <c r="E30" s="6" t="s">
        <v>78</v>
      </c>
      <c r="F30" s="19">
        <v>1800000</v>
      </c>
      <c r="G30" s="24">
        <v>6576.3</v>
      </c>
      <c r="H30" s="24">
        <v>1.81</v>
      </c>
      <c r="I30" s="31"/>
      <c r="J30" s="31"/>
      <c r="K30" s="35"/>
    </row>
    <row r="31" spans="2:11" x14ac:dyDescent="0.35">
      <c r="B31" s="8" t="s">
        <v>925</v>
      </c>
      <c r="C31" s="57" t="s">
        <v>926</v>
      </c>
      <c r="D31" s="54" t="s">
        <v>927</v>
      </c>
      <c r="E31" s="6" t="s">
        <v>143</v>
      </c>
      <c r="F31" s="19">
        <v>600000</v>
      </c>
      <c r="G31" s="24">
        <v>6341.1</v>
      </c>
      <c r="H31" s="24">
        <v>1.75</v>
      </c>
      <c r="I31" s="31"/>
      <c r="J31" s="31"/>
      <c r="K31" s="35"/>
    </row>
    <row r="32" spans="2:11" x14ac:dyDescent="0.35">
      <c r="B32" s="8" t="s">
        <v>928</v>
      </c>
      <c r="C32" s="57" t="s">
        <v>929</v>
      </c>
      <c r="D32" s="54" t="s">
        <v>930</v>
      </c>
      <c r="E32" s="6" t="s">
        <v>78</v>
      </c>
      <c r="F32" s="19">
        <v>540000</v>
      </c>
      <c r="G32" s="24">
        <v>6149.25</v>
      </c>
      <c r="H32" s="24">
        <v>1.69</v>
      </c>
      <c r="I32" s="31"/>
      <c r="J32" s="31"/>
      <c r="K32" s="35"/>
    </row>
    <row r="33" spans="2:11" x14ac:dyDescent="0.35">
      <c r="B33" s="8" t="s">
        <v>931</v>
      </c>
      <c r="C33" s="57" t="s">
        <v>932</v>
      </c>
      <c r="D33" s="54" t="s">
        <v>933</v>
      </c>
      <c r="E33" s="6" t="s">
        <v>78</v>
      </c>
      <c r="F33" s="19">
        <v>832532</v>
      </c>
      <c r="G33" s="24">
        <v>5314.88</v>
      </c>
      <c r="H33" s="24">
        <v>1.46</v>
      </c>
      <c r="I33" s="31"/>
      <c r="J33" s="31"/>
      <c r="K33" s="35"/>
    </row>
    <row r="34" spans="2:11" x14ac:dyDescent="0.35">
      <c r="B34" s="8" t="s">
        <v>934</v>
      </c>
      <c r="C34" s="57" t="s">
        <v>935</v>
      </c>
      <c r="D34" s="54" t="s">
        <v>936</v>
      </c>
      <c r="E34" s="6" t="s">
        <v>78</v>
      </c>
      <c r="F34" s="19">
        <v>1000000</v>
      </c>
      <c r="G34" s="24">
        <v>4553</v>
      </c>
      <c r="H34" s="24">
        <v>1.25</v>
      </c>
      <c r="I34" s="31"/>
      <c r="J34" s="31"/>
      <c r="K34" s="35"/>
    </row>
    <row r="35" spans="2:11" x14ac:dyDescent="0.35">
      <c r="B35" s="8" t="s">
        <v>937</v>
      </c>
      <c r="C35" s="57" t="s">
        <v>938</v>
      </c>
      <c r="D35" s="54" t="s">
        <v>939</v>
      </c>
      <c r="E35" s="6" t="s">
        <v>78</v>
      </c>
      <c r="F35" s="19">
        <v>75000</v>
      </c>
      <c r="G35" s="24">
        <v>3961.13</v>
      </c>
      <c r="H35" s="24">
        <v>1.0900000000000001</v>
      </c>
      <c r="I35" s="31"/>
      <c r="J35" s="31"/>
      <c r="K35" s="35"/>
    </row>
    <row r="36" spans="2:11" x14ac:dyDescent="0.35">
      <c r="B36" s="8" t="s">
        <v>473</v>
      </c>
      <c r="C36" s="57" t="s">
        <v>474</v>
      </c>
      <c r="D36" s="54" t="s">
        <v>475</v>
      </c>
      <c r="E36" s="6" t="s">
        <v>78</v>
      </c>
      <c r="F36" s="19">
        <v>75000</v>
      </c>
      <c r="G36" s="24">
        <v>3695.55</v>
      </c>
      <c r="H36" s="24">
        <v>1.02</v>
      </c>
      <c r="I36" s="31"/>
      <c r="J36" s="31"/>
      <c r="K36" s="35"/>
    </row>
    <row r="37" spans="2:11" x14ac:dyDescent="0.35">
      <c r="B37" s="8" t="s">
        <v>140</v>
      </c>
      <c r="C37" s="57" t="s">
        <v>141</v>
      </c>
      <c r="D37" s="54" t="s">
        <v>142</v>
      </c>
      <c r="E37" s="6" t="s">
        <v>143</v>
      </c>
      <c r="F37" s="19">
        <v>100000</v>
      </c>
      <c r="G37" s="24">
        <v>3000.4</v>
      </c>
      <c r="H37" s="24">
        <v>0.83</v>
      </c>
      <c r="I37" s="31"/>
      <c r="J37" s="31"/>
      <c r="K37" s="35"/>
    </row>
    <row r="38" spans="2:11" x14ac:dyDescent="0.35">
      <c r="B38" s="8" t="s">
        <v>940</v>
      </c>
      <c r="C38" s="57" t="s">
        <v>941</v>
      </c>
      <c r="D38" s="54" t="s">
        <v>942</v>
      </c>
      <c r="E38" s="6" t="s">
        <v>78</v>
      </c>
      <c r="F38" s="19">
        <v>3119</v>
      </c>
      <c r="G38" s="24">
        <v>68.95</v>
      </c>
      <c r="H38" s="24">
        <v>0.02</v>
      </c>
      <c r="I38" s="31"/>
      <c r="J38" s="31"/>
      <c r="K38" s="35"/>
    </row>
    <row r="39" spans="2:11" x14ac:dyDescent="0.35">
      <c r="C39" s="58" t="s">
        <v>171</v>
      </c>
      <c r="D39" s="54"/>
      <c r="E39" s="6"/>
      <c r="F39" s="19"/>
      <c r="G39" s="25">
        <v>335251.21999999997</v>
      </c>
      <c r="H39" s="25">
        <v>92.39</v>
      </c>
      <c r="I39" s="31"/>
      <c r="J39" s="31"/>
      <c r="K39" s="35"/>
    </row>
    <row r="40" spans="2:11" x14ac:dyDescent="0.35">
      <c r="C40" s="57"/>
      <c r="D40" s="54"/>
      <c r="E40" s="6"/>
      <c r="F40" s="19"/>
      <c r="G40" s="24"/>
      <c r="H40" s="24"/>
      <c r="I40" s="31"/>
      <c r="J40" s="31"/>
      <c r="K40" s="35"/>
    </row>
    <row r="41" spans="2:11" x14ac:dyDescent="0.35">
      <c r="C41" s="58" t="s">
        <v>3</v>
      </c>
      <c r="D41" s="54"/>
      <c r="E41" s="6"/>
      <c r="F41" s="19"/>
      <c r="G41" s="24" t="s">
        <v>2</v>
      </c>
      <c r="H41" s="24" t="s">
        <v>2</v>
      </c>
      <c r="I41" s="31"/>
      <c r="J41" s="31"/>
      <c r="K41" s="35"/>
    </row>
    <row r="42" spans="2:11" x14ac:dyDescent="0.35">
      <c r="C42" s="57"/>
      <c r="D42" s="54"/>
      <c r="E42" s="6"/>
      <c r="F42" s="19"/>
      <c r="G42" s="24"/>
      <c r="H42" s="24"/>
      <c r="I42" s="31"/>
      <c r="J42" s="31"/>
      <c r="K42" s="35"/>
    </row>
    <row r="43" spans="2:11" x14ac:dyDescent="0.35">
      <c r="C43" s="59" t="s">
        <v>4</v>
      </c>
      <c r="D43" s="54"/>
      <c r="E43" s="6"/>
      <c r="F43" s="19"/>
      <c r="G43" s="24"/>
      <c r="H43" s="24"/>
      <c r="I43" s="31"/>
      <c r="J43" s="31"/>
      <c r="K43" s="35"/>
    </row>
    <row r="44" spans="2:11" x14ac:dyDescent="0.35">
      <c r="B44" s="8" t="s">
        <v>527</v>
      </c>
      <c r="C44" s="57" t="s">
        <v>528</v>
      </c>
      <c r="D44" s="54" t="s">
        <v>529</v>
      </c>
      <c r="E44" s="6" t="s">
        <v>78</v>
      </c>
      <c r="F44" s="19">
        <v>300000</v>
      </c>
      <c r="G44" s="24">
        <v>15098.8</v>
      </c>
      <c r="H44" s="24">
        <v>4.16</v>
      </c>
      <c r="I44" s="31"/>
      <c r="J44" s="31"/>
      <c r="K44" s="35"/>
    </row>
    <row r="45" spans="2:11" x14ac:dyDescent="0.35">
      <c r="C45" s="58" t="s">
        <v>171</v>
      </c>
      <c r="D45" s="54"/>
      <c r="E45" s="6"/>
      <c r="F45" s="19"/>
      <c r="G45" s="25">
        <v>15098.8</v>
      </c>
      <c r="H45" s="25">
        <v>4.16</v>
      </c>
      <c r="I45" s="31"/>
      <c r="J45" s="31"/>
      <c r="K45" s="35"/>
    </row>
    <row r="46" spans="2:11" x14ac:dyDescent="0.35">
      <c r="C46" s="57"/>
      <c r="D46" s="54"/>
      <c r="E46" s="6"/>
      <c r="F46" s="19"/>
      <c r="G46" s="24"/>
      <c r="H46" s="24"/>
      <c r="I46" s="31"/>
      <c r="J46" s="31"/>
      <c r="K46" s="35"/>
    </row>
    <row r="47" spans="2:11" x14ac:dyDescent="0.35">
      <c r="C47" s="58" t="s">
        <v>5</v>
      </c>
      <c r="D47" s="54"/>
      <c r="E47" s="6"/>
      <c r="F47" s="19"/>
      <c r="G47" s="24"/>
      <c r="H47" s="24"/>
      <c r="I47" s="31"/>
      <c r="J47" s="31"/>
      <c r="K47" s="35"/>
    </row>
    <row r="48" spans="2:11" x14ac:dyDescent="0.35">
      <c r="C48" s="57"/>
      <c r="D48" s="54"/>
      <c r="E48" s="6"/>
      <c r="F48" s="19"/>
      <c r="G48" s="24"/>
      <c r="H48" s="24"/>
      <c r="I48" s="31"/>
      <c r="J48" s="31"/>
      <c r="K48" s="35"/>
    </row>
    <row r="49" spans="1:11" x14ac:dyDescent="0.35">
      <c r="C49" s="58" t="s">
        <v>6</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7</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C53" s="58" t="s">
        <v>8</v>
      </c>
      <c r="D53" s="54"/>
      <c r="E53" s="6"/>
      <c r="F53" s="19"/>
      <c r="G53" s="24" t="s">
        <v>2</v>
      </c>
      <c r="H53" s="24" t="s">
        <v>2</v>
      </c>
      <c r="I53" s="31"/>
      <c r="J53" s="31"/>
      <c r="K53" s="35"/>
    </row>
    <row r="54" spans="1:11" x14ac:dyDescent="0.35">
      <c r="C54" s="57"/>
      <c r="D54" s="54"/>
      <c r="E54" s="6"/>
      <c r="F54" s="19"/>
      <c r="G54" s="24"/>
      <c r="H54" s="24"/>
      <c r="I54" s="31"/>
      <c r="J54" s="31"/>
      <c r="K54" s="35"/>
    </row>
    <row r="55" spans="1:11" x14ac:dyDescent="0.35">
      <c r="C55" s="58" t="s">
        <v>9</v>
      </c>
      <c r="D55" s="54"/>
      <c r="E55" s="6"/>
      <c r="F55" s="19"/>
      <c r="G55" s="24" t="s">
        <v>2</v>
      </c>
      <c r="H55" s="24" t="s">
        <v>2</v>
      </c>
      <c r="I55" s="31"/>
      <c r="J55" s="31"/>
      <c r="K55" s="35"/>
    </row>
    <row r="56" spans="1:11" x14ac:dyDescent="0.35">
      <c r="C56" s="57"/>
      <c r="D56" s="54"/>
      <c r="E56" s="6"/>
      <c r="F56" s="19"/>
      <c r="G56" s="24"/>
      <c r="H56" s="24"/>
      <c r="I56" s="31"/>
      <c r="J56" s="31"/>
      <c r="K56" s="35"/>
    </row>
    <row r="57" spans="1:11" x14ac:dyDescent="0.35">
      <c r="C57" s="58" t="s">
        <v>10</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A59" s="10"/>
      <c r="B59" s="28"/>
      <c r="C59" s="58" t="s">
        <v>11</v>
      </c>
      <c r="D59" s="54"/>
      <c r="E59" s="6"/>
      <c r="F59" s="19"/>
      <c r="G59" s="24"/>
      <c r="H59" s="24"/>
      <c r="I59" s="31"/>
      <c r="J59" s="31"/>
      <c r="K59" s="35"/>
    </row>
    <row r="60" spans="1:11" x14ac:dyDescent="0.35">
      <c r="A60" s="28"/>
      <c r="B60" s="28"/>
      <c r="C60" s="58" t="s">
        <v>13</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14</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C64" s="59" t="s">
        <v>15</v>
      </c>
      <c r="D64" s="54"/>
      <c r="E64" s="6"/>
      <c r="F64" s="19"/>
      <c r="G64" s="24"/>
      <c r="H64" s="24"/>
      <c r="I64" s="31"/>
      <c r="J64" s="31"/>
      <c r="K64" s="35"/>
    </row>
    <row r="65" spans="1:11" x14ac:dyDescent="0.35">
      <c r="B65" s="8" t="s">
        <v>182</v>
      </c>
      <c r="C65" s="57" t="s">
        <v>183</v>
      </c>
      <c r="D65" s="54" t="s">
        <v>184</v>
      </c>
      <c r="E65" s="6" t="s">
        <v>185</v>
      </c>
      <c r="F65" s="19">
        <v>300000</v>
      </c>
      <c r="G65" s="24">
        <v>291.72000000000003</v>
      </c>
      <c r="H65" s="24">
        <v>0.08</v>
      </c>
      <c r="I65" s="31">
        <v>6.6801000000000004</v>
      </c>
      <c r="J65" s="31"/>
      <c r="K65" s="35"/>
    </row>
    <row r="66" spans="1:11" x14ac:dyDescent="0.35">
      <c r="C66" s="58" t="s">
        <v>171</v>
      </c>
      <c r="D66" s="54"/>
      <c r="E66" s="6"/>
      <c r="F66" s="19"/>
      <c r="G66" s="25">
        <v>291.72000000000003</v>
      </c>
      <c r="H66" s="25">
        <v>0.08</v>
      </c>
      <c r="I66" s="31"/>
      <c r="J66" s="31"/>
      <c r="K66" s="35"/>
    </row>
    <row r="67" spans="1:11" x14ac:dyDescent="0.35">
      <c r="C67" s="57"/>
      <c r="D67" s="54"/>
      <c r="E67" s="6"/>
      <c r="F67" s="19"/>
      <c r="G67" s="24"/>
      <c r="H67" s="24"/>
      <c r="I67" s="31"/>
      <c r="J67" s="31"/>
      <c r="K67" s="35"/>
    </row>
    <row r="68" spans="1:11" x14ac:dyDescent="0.35">
      <c r="C68" s="58" t="s">
        <v>16</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C70" s="58" t="s">
        <v>17</v>
      </c>
      <c r="D70" s="54"/>
      <c r="E70" s="6"/>
      <c r="F70" s="19"/>
      <c r="G70" s="24" t="s">
        <v>2</v>
      </c>
      <c r="H70" s="24" t="s">
        <v>2</v>
      </c>
      <c r="I70" s="31"/>
      <c r="J70" s="31"/>
      <c r="K70" s="35"/>
    </row>
    <row r="71" spans="1:11" x14ac:dyDescent="0.35">
      <c r="C71" s="57"/>
      <c r="D71" s="54"/>
      <c r="E71" s="6"/>
      <c r="F71" s="19"/>
      <c r="G71" s="24"/>
      <c r="H71" s="24"/>
      <c r="I71" s="31"/>
      <c r="J71" s="31"/>
      <c r="K71" s="35"/>
    </row>
    <row r="72" spans="1:11" x14ac:dyDescent="0.35">
      <c r="A72" s="10"/>
      <c r="B72" s="28"/>
      <c r="C72" s="58" t="s">
        <v>18</v>
      </c>
      <c r="D72" s="54"/>
      <c r="E72" s="6"/>
      <c r="F72" s="19"/>
      <c r="G72" s="24"/>
      <c r="H72" s="24"/>
      <c r="I72" s="31"/>
      <c r="J72" s="31"/>
      <c r="K72" s="35"/>
    </row>
    <row r="73" spans="1:11" x14ac:dyDescent="0.35">
      <c r="A73" s="28"/>
      <c r="B73" s="28"/>
      <c r="C73" s="58" t="s">
        <v>19</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20</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21</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22</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A81" s="28"/>
      <c r="B81" s="28"/>
      <c r="C81" s="58" t="s">
        <v>23</v>
      </c>
      <c r="D81" s="54"/>
      <c r="E81" s="6"/>
      <c r="F81" s="19"/>
      <c r="G81" s="24" t="s">
        <v>2</v>
      </c>
      <c r="H81" s="24" t="s">
        <v>2</v>
      </c>
      <c r="I81" s="31"/>
      <c r="J81" s="31"/>
      <c r="K81" s="35"/>
    </row>
    <row r="82" spans="1:54" x14ac:dyDescent="0.35">
      <c r="A82" s="28"/>
      <c r="B82" s="28"/>
      <c r="C82" s="58"/>
      <c r="D82" s="54"/>
      <c r="E82" s="6"/>
      <c r="F82" s="19"/>
      <c r="G82" s="24"/>
      <c r="H82" s="24"/>
      <c r="I82" s="31"/>
      <c r="J82" s="31"/>
      <c r="K82" s="35"/>
    </row>
    <row r="83" spans="1:54" x14ac:dyDescent="0.35">
      <c r="C83" s="59" t="s">
        <v>24</v>
      </c>
      <c r="D83" s="54"/>
      <c r="E83" s="6"/>
      <c r="F83" s="19"/>
      <c r="G83" s="24"/>
      <c r="H83" s="24"/>
      <c r="I83" s="31"/>
      <c r="J83" s="31"/>
      <c r="K83" s="35"/>
    </row>
    <row r="84" spans="1:54" x14ac:dyDescent="0.35">
      <c r="B84" s="8" t="s">
        <v>186</v>
      </c>
      <c r="C84" s="57" t="s">
        <v>187</v>
      </c>
      <c r="D84" s="54"/>
      <c r="E84" s="6"/>
      <c r="F84" s="19"/>
      <c r="G84" s="24">
        <v>13008.99</v>
      </c>
      <c r="H84" s="24">
        <v>3.59</v>
      </c>
      <c r="I84" s="31"/>
      <c r="J84" s="31"/>
      <c r="K84" s="35"/>
    </row>
    <row r="85" spans="1:54" x14ac:dyDescent="0.35">
      <c r="C85" s="58" t="s">
        <v>171</v>
      </c>
      <c r="D85" s="54"/>
      <c r="E85" s="6"/>
      <c r="F85" s="19"/>
      <c r="G85" s="25">
        <v>13008.99</v>
      </c>
      <c r="H85" s="25">
        <v>3.59</v>
      </c>
      <c r="I85" s="31"/>
      <c r="J85" s="31"/>
      <c r="K85" s="35"/>
    </row>
    <row r="86" spans="1:54" x14ac:dyDescent="0.35">
      <c r="C86" s="57"/>
      <c r="D86" s="54"/>
      <c r="E86" s="6"/>
      <c r="F86" s="19"/>
      <c r="G86" s="24"/>
      <c r="H86" s="24"/>
      <c r="I86" s="31"/>
      <c r="J86" s="31"/>
      <c r="K86" s="35"/>
    </row>
    <row r="87" spans="1:54" x14ac:dyDescent="0.35">
      <c r="A87" s="10"/>
      <c r="B87" s="28"/>
      <c r="C87" s="58" t="s">
        <v>25</v>
      </c>
      <c r="D87" s="54"/>
      <c r="E87" s="6"/>
      <c r="F87" s="19"/>
      <c r="G87" s="24"/>
      <c r="H87" s="24"/>
      <c r="I87" s="31"/>
      <c r="J87" s="31"/>
      <c r="K87" s="35"/>
    </row>
    <row r="88" spans="1:54" s="2" customFormat="1" ht="13.5" x14ac:dyDescent="0.35">
      <c r="A88" s="28"/>
      <c r="B88" s="28"/>
      <c r="C88" s="57" t="s">
        <v>4860</v>
      </c>
      <c r="D88" s="54"/>
      <c r="E88" s="6"/>
      <c r="F88" s="19"/>
      <c r="G88" s="24" t="s">
        <v>2</v>
      </c>
      <c r="H88" s="24" t="s">
        <v>2</v>
      </c>
      <c r="I88" s="31"/>
      <c r="J88" s="31"/>
      <c r="K88" s="35"/>
      <c r="L88" s="3"/>
      <c r="AI88" s="3"/>
      <c r="AV88" s="3"/>
      <c r="AX88" s="3"/>
      <c r="BB88" s="3"/>
    </row>
    <row r="89" spans="1:54" x14ac:dyDescent="0.35">
      <c r="B89" s="8"/>
      <c r="C89" s="57" t="s">
        <v>188</v>
      </c>
      <c r="D89" s="54"/>
      <c r="E89" s="6"/>
      <c r="F89" s="19"/>
      <c r="G89" s="24">
        <v>-847.29</v>
      </c>
      <c r="H89" s="24">
        <v>-0.22</v>
      </c>
      <c r="I89" s="31"/>
      <c r="J89" s="31"/>
      <c r="K89" s="35"/>
    </row>
    <row r="90" spans="1:54" x14ac:dyDescent="0.35">
      <c r="C90" s="58" t="s">
        <v>171</v>
      </c>
      <c r="D90" s="54"/>
      <c r="E90" s="6"/>
      <c r="F90" s="19"/>
      <c r="G90" s="25">
        <v>-847.29</v>
      </c>
      <c r="H90" s="25">
        <v>-0.22</v>
      </c>
      <c r="I90" s="31"/>
      <c r="J90" s="31"/>
      <c r="K90" s="35"/>
    </row>
    <row r="91" spans="1:54" x14ac:dyDescent="0.35">
      <c r="C91" s="57"/>
      <c r="D91" s="54"/>
      <c r="E91" s="6"/>
      <c r="F91" s="19"/>
      <c r="G91" s="24"/>
      <c r="H91" s="24"/>
      <c r="I91" s="31"/>
      <c r="J91" s="31"/>
      <c r="K91" s="35"/>
    </row>
    <row r="92" spans="1:54" x14ac:dyDescent="0.35">
      <c r="C92" s="60" t="s">
        <v>189</v>
      </c>
      <c r="D92" s="55"/>
      <c r="E92" s="5"/>
      <c r="F92" s="20"/>
      <c r="G92" s="26">
        <v>362803.44</v>
      </c>
      <c r="H92" s="26">
        <v>100</v>
      </c>
      <c r="I92" s="32"/>
      <c r="J92" s="32"/>
      <c r="K92" s="36"/>
    </row>
    <row r="95" spans="1:54" x14ac:dyDescent="0.35">
      <c r="C95" s="1" t="s">
        <v>190</v>
      </c>
    </row>
    <row r="96" spans="1:54" x14ac:dyDescent="0.35">
      <c r="C96" s="37" t="s">
        <v>191</v>
      </c>
      <c r="D96" s="37"/>
      <c r="E96" s="37"/>
      <c r="F96" s="37"/>
      <c r="G96" s="37"/>
      <c r="H96" s="37"/>
      <c r="I96" s="37"/>
      <c r="J96" s="37"/>
      <c r="K96" s="37"/>
    </row>
    <row r="97" spans="3:11" x14ac:dyDescent="0.35">
      <c r="C97" s="2" t="s">
        <v>192</v>
      </c>
    </row>
    <row r="98" spans="3:11" x14ac:dyDescent="0.35">
      <c r="C98" s="2" t="s">
        <v>193</v>
      </c>
    </row>
    <row r="99" spans="3:11" ht="30" customHeight="1" x14ac:dyDescent="0.35">
      <c r="C99" s="82" t="s">
        <v>194</v>
      </c>
      <c r="D99" s="83"/>
      <c r="E99" s="83"/>
      <c r="F99" s="83"/>
      <c r="G99" s="83"/>
      <c r="H99" s="83"/>
      <c r="I99" s="83"/>
      <c r="J99" s="83"/>
      <c r="K99" s="83"/>
    </row>
    <row r="100" spans="3:11" x14ac:dyDescent="0.35">
      <c r="C100" s="2" t="s">
        <v>195</v>
      </c>
    </row>
    <row r="102" spans="3:11" x14ac:dyDescent="0.35">
      <c r="C102" s="79" t="s">
        <v>4945</v>
      </c>
      <c r="E102" s="79" t="s">
        <v>4946</v>
      </c>
      <c r="F102" s="80"/>
    </row>
    <row r="103" spans="3:11" x14ac:dyDescent="0.35">
      <c r="E103" s="2" t="s">
        <v>4955</v>
      </c>
    </row>
  </sheetData>
  <mergeCells count="1">
    <mergeCell ref="C99:K99"/>
  </mergeCells>
  <hyperlinks>
    <hyperlink ref="J2" location="'Index'!A1" display="'Index'!A1" xr:uid="{CACC07EB-77FC-4F8F-AB17-FFF2692C8B3F}"/>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4208-BC16-400F-AFE8-6BC8A8644B81}">
  <sheetPr codeName="Sheet1"/>
  <dimension ref="A1:IV181"/>
  <sheetViews>
    <sheetView showGridLines="0" zoomScale="90" zoomScaleNormal="90" workbookViewId="0">
      <pane ySplit="6" topLeftCell="A1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943</v>
      </c>
      <c r="J2" s="38" t="s">
        <v>4596</v>
      </c>
    </row>
    <row r="3" spans="1:54" ht="16" x14ac:dyDescent="0.4">
      <c r="C3" s="1" t="s">
        <v>28</v>
      </c>
      <c r="D3" s="21" t="s">
        <v>944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12723129</v>
      </c>
      <c r="G10" s="24">
        <v>225561.99</v>
      </c>
      <c r="H10" s="24">
        <v>5.35</v>
      </c>
      <c r="I10" s="31"/>
      <c r="J10" s="31"/>
      <c r="K10" s="35"/>
    </row>
    <row r="11" spans="1:54" x14ac:dyDescent="0.35">
      <c r="B11" s="8" t="s">
        <v>82</v>
      </c>
      <c r="C11" s="57" t="s">
        <v>83</v>
      </c>
      <c r="D11" s="54" t="s">
        <v>84</v>
      </c>
      <c r="E11" s="6" t="s">
        <v>85</v>
      </c>
      <c r="F11" s="19">
        <v>12328250</v>
      </c>
      <c r="G11" s="24">
        <v>149843.71</v>
      </c>
      <c r="H11" s="24">
        <v>3.55</v>
      </c>
      <c r="I11" s="31"/>
      <c r="J11" s="31"/>
      <c r="K11" s="35"/>
    </row>
    <row r="12" spans="1:54" x14ac:dyDescent="0.35">
      <c r="B12" s="8" t="s">
        <v>402</v>
      </c>
      <c r="C12" s="57" t="s">
        <v>403</v>
      </c>
      <c r="D12" s="54" t="s">
        <v>404</v>
      </c>
      <c r="E12" s="6" t="s">
        <v>353</v>
      </c>
      <c r="F12" s="19">
        <v>51993788</v>
      </c>
      <c r="G12" s="24">
        <v>99297.74</v>
      </c>
      <c r="H12" s="24">
        <v>2.35</v>
      </c>
      <c r="I12" s="31"/>
      <c r="J12" s="31"/>
      <c r="K12" s="35"/>
    </row>
    <row r="13" spans="1:54" x14ac:dyDescent="0.35">
      <c r="B13" s="8" t="s">
        <v>387</v>
      </c>
      <c r="C13" s="57" t="s">
        <v>388</v>
      </c>
      <c r="D13" s="54" t="s">
        <v>389</v>
      </c>
      <c r="E13" s="6" t="s">
        <v>47</v>
      </c>
      <c r="F13" s="19">
        <v>5786409</v>
      </c>
      <c r="G13" s="24">
        <v>98727.71</v>
      </c>
      <c r="H13" s="24">
        <v>2.34</v>
      </c>
      <c r="I13" s="31"/>
      <c r="J13" s="31"/>
      <c r="K13" s="35"/>
    </row>
    <row r="14" spans="1:54" x14ac:dyDescent="0.35">
      <c r="B14" s="8" t="s">
        <v>61</v>
      </c>
      <c r="C14" s="57" t="s">
        <v>62</v>
      </c>
      <c r="D14" s="54" t="s">
        <v>63</v>
      </c>
      <c r="E14" s="6" t="s">
        <v>43</v>
      </c>
      <c r="F14" s="19">
        <v>5128168</v>
      </c>
      <c r="G14" s="24">
        <v>91591.64</v>
      </c>
      <c r="H14" s="24">
        <v>2.17</v>
      </c>
      <c r="I14" s="31"/>
      <c r="J14" s="31"/>
      <c r="K14" s="35"/>
    </row>
    <row r="15" spans="1:54" x14ac:dyDescent="0.35">
      <c r="B15" s="8" t="s">
        <v>216</v>
      </c>
      <c r="C15" s="57" t="s">
        <v>217</v>
      </c>
      <c r="D15" s="54" t="s">
        <v>218</v>
      </c>
      <c r="E15" s="6" t="s">
        <v>116</v>
      </c>
      <c r="F15" s="19">
        <v>6163300</v>
      </c>
      <c r="G15" s="24">
        <v>91583.56</v>
      </c>
      <c r="H15" s="24">
        <v>2.17</v>
      </c>
      <c r="I15" s="31"/>
      <c r="J15" s="31"/>
      <c r="K15" s="35"/>
    </row>
    <row r="16" spans="1:54" x14ac:dyDescent="0.35">
      <c r="B16" s="8" t="s">
        <v>68</v>
      </c>
      <c r="C16" s="57" t="s">
        <v>69</v>
      </c>
      <c r="D16" s="54" t="s">
        <v>70</v>
      </c>
      <c r="E16" s="6" t="s">
        <v>43</v>
      </c>
      <c r="F16" s="19">
        <v>10254269</v>
      </c>
      <c r="G16" s="24">
        <v>81516.31</v>
      </c>
      <c r="H16" s="24">
        <v>1.93</v>
      </c>
      <c r="I16" s="31"/>
      <c r="J16" s="31"/>
      <c r="K16" s="35"/>
    </row>
    <row r="17" spans="2:11" x14ac:dyDescent="0.35">
      <c r="B17" s="8" t="s">
        <v>247</v>
      </c>
      <c r="C17" s="57" t="s">
        <v>248</v>
      </c>
      <c r="D17" s="54" t="s">
        <v>249</v>
      </c>
      <c r="E17" s="6" t="s">
        <v>96</v>
      </c>
      <c r="F17" s="19">
        <v>16766741</v>
      </c>
      <c r="G17" s="24">
        <v>81092.34</v>
      </c>
      <c r="H17" s="24">
        <v>1.92</v>
      </c>
      <c r="I17" s="31"/>
      <c r="J17" s="31"/>
      <c r="K17" s="35"/>
    </row>
    <row r="18" spans="2:11" x14ac:dyDescent="0.35">
      <c r="B18" s="8" t="s">
        <v>420</v>
      </c>
      <c r="C18" s="57" t="s">
        <v>421</v>
      </c>
      <c r="D18" s="54" t="s">
        <v>422</v>
      </c>
      <c r="E18" s="6" t="s">
        <v>423</v>
      </c>
      <c r="F18" s="19">
        <v>31885412</v>
      </c>
      <c r="G18" s="24">
        <v>76285.850000000006</v>
      </c>
      <c r="H18" s="24">
        <v>1.81</v>
      </c>
      <c r="I18" s="31"/>
      <c r="J18" s="31"/>
      <c r="K18" s="35"/>
    </row>
    <row r="19" spans="2:11" x14ac:dyDescent="0.35">
      <c r="B19" s="8" t="s">
        <v>148</v>
      </c>
      <c r="C19" s="57" t="s">
        <v>149</v>
      </c>
      <c r="D19" s="54" t="s">
        <v>150</v>
      </c>
      <c r="E19" s="6" t="s">
        <v>132</v>
      </c>
      <c r="F19" s="19">
        <v>4040000</v>
      </c>
      <c r="G19" s="24">
        <v>74342.06</v>
      </c>
      <c r="H19" s="24">
        <v>1.76</v>
      </c>
      <c r="I19" s="31"/>
      <c r="J19" s="31"/>
      <c r="K19" s="35"/>
    </row>
    <row r="20" spans="2:11" x14ac:dyDescent="0.35">
      <c r="B20" s="8" t="s">
        <v>338</v>
      </c>
      <c r="C20" s="57" t="s">
        <v>339</v>
      </c>
      <c r="D20" s="54" t="s">
        <v>340</v>
      </c>
      <c r="E20" s="6" t="s">
        <v>196</v>
      </c>
      <c r="F20" s="19">
        <v>52995525</v>
      </c>
      <c r="G20" s="24">
        <v>73160.320000000007</v>
      </c>
      <c r="H20" s="24">
        <v>1.73</v>
      </c>
      <c r="I20" s="31"/>
      <c r="J20" s="31"/>
      <c r="K20" s="35"/>
    </row>
    <row r="21" spans="2:11" x14ac:dyDescent="0.35">
      <c r="B21" s="8" t="s">
        <v>439</v>
      </c>
      <c r="C21" s="57" t="s">
        <v>440</v>
      </c>
      <c r="D21" s="54" t="s">
        <v>441</v>
      </c>
      <c r="E21" s="6" t="s">
        <v>43</v>
      </c>
      <c r="F21" s="19">
        <v>69225441</v>
      </c>
      <c r="G21" s="24">
        <v>71149.91</v>
      </c>
      <c r="H21" s="24">
        <v>1.69</v>
      </c>
      <c r="I21" s="31"/>
      <c r="J21" s="31"/>
      <c r="K21" s="35"/>
    </row>
    <row r="22" spans="2:11" x14ac:dyDescent="0.35">
      <c r="B22" s="8" t="s">
        <v>243</v>
      </c>
      <c r="C22" s="57" t="s">
        <v>244</v>
      </c>
      <c r="D22" s="54" t="s">
        <v>245</v>
      </c>
      <c r="E22" s="6" t="s">
        <v>246</v>
      </c>
      <c r="F22" s="19">
        <v>19886692</v>
      </c>
      <c r="G22" s="24">
        <v>67972.710000000006</v>
      </c>
      <c r="H22" s="24">
        <v>1.61</v>
      </c>
      <c r="I22" s="31"/>
      <c r="J22" s="31"/>
      <c r="K22" s="35"/>
    </row>
    <row r="23" spans="2:11" x14ac:dyDescent="0.35">
      <c r="B23" s="8" t="s">
        <v>48</v>
      </c>
      <c r="C23" s="57" t="s">
        <v>49</v>
      </c>
      <c r="D23" s="54" t="s">
        <v>50</v>
      </c>
      <c r="E23" s="6" t="s">
        <v>43</v>
      </c>
      <c r="F23" s="19">
        <v>5281550</v>
      </c>
      <c r="G23" s="24">
        <v>67690.990000000005</v>
      </c>
      <c r="H23" s="24">
        <v>1.6</v>
      </c>
      <c r="I23" s="31"/>
      <c r="J23" s="31"/>
      <c r="K23" s="35"/>
    </row>
    <row r="24" spans="2:11" x14ac:dyDescent="0.35">
      <c r="B24" s="8" t="s">
        <v>945</v>
      </c>
      <c r="C24" s="57" t="s">
        <v>946</v>
      </c>
      <c r="D24" s="54" t="s">
        <v>947</v>
      </c>
      <c r="E24" s="6" t="s">
        <v>47</v>
      </c>
      <c r="F24" s="19">
        <v>3526100</v>
      </c>
      <c r="G24" s="24">
        <v>67609.440000000002</v>
      </c>
      <c r="H24" s="24">
        <v>1.6</v>
      </c>
      <c r="I24" s="31"/>
      <c r="J24" s="31"/>
      <c r="K24" s="35"/>
    </row>
    <row r="25" spans="2:11" x14ac:dyDescent="0.35">
      <c r="B25" s="8" t="s">
        <v>948</v>
      </c>
      <c r="C25" s="57" t="s">
        <v>949</v>
      </c>
      <c r="D25" s="54" t="s">
        <v>950</v>
      </c>
      <c r="E25" s="6" t="s">
        <v>163</v>
      </c>
      <c r="F25" s="19">
        <v>13077467</v>
      </c>
      <c r="G25" s="24">
        <v>66302.759999999995</v>
      </c>
      <c r="H25" s="24">
        <v>1.57</v>
      </c>
      <c r="I25" s="31"/>
      <c r="J25" s="31"/>
      <c r="K25" s="35"/>
    </row>
    <row r="26" spans="2:11" x14ac:dyDescent="0.35">
      <c r="B26" s="8" t="s">
        <v>922</v>
      </c>
      <c r="C26" s="57" t="s">
        <v>923</v>
      </c>
      <c r="D26" s="54" t="s">
        <v>924</v>
      </c>
      <c r="E26" s="6" t="s">
        <v>78</v>
      </c>
      <c r="F26" s="19">
        <v>16770774</v>
      </c>
      <c r="G26" s="24">
        <v>61272.02</v>
      </c>
      <c r="H26" s="24">
        <v>1.45</v>
      </c>
      <c r="I26" s="31"/>
      <c r="J26" s="31"/>
      <c r="K26" s="35"/>
    </row>
    <row r="27" spans="2:11" x14ac:dyDescent="0.35">
      <c r="B27" s="8" t="s">
        <v>424</v>
      </c>
      <c r="C27" s="57" t="s">
        <v>425</v>
      </c>
      <c r="D27" s="54" t="s">
        <v>426</v>
      </c>
      <c r="E27" s="6" t="s">
        <v>353</v>
      </c>
      <c r="F27" s="19">
        <v>17474315</v>
      </c>
      <c r="G27" s="24">
        <v>60496.08</v>
      </c>
      <c r="H27" s="24">
        <v>1.43</v>
      </c>
      <c r="I27" s="31"/>
      <c r="J27" s="31"/>
      <c r="K27" s="35"/>
    </row>
    <row r="28" spans="2:11" x14ac:dyDescent="0.35">
      <c r="B28" s="8" t="s">
        <v>396</v>
      </c>
      <c r="C28" s="57" t="s">
        <v>397</v>
      </c>
      <c r="D28" s="54" t="s">
        <v>398</v>
      </c>
      <c r="E28" s="6" t="s">
        <v>78</v>
      </c>
      <c r="F28" s="19">
        <v>3836985</v>
      </c>
      <c r="G28" s="24">
        <v>58667.5</v>
      </c>
      <c r="H28" s="24">
        <v>1.39</v>
      </c>
      <c r="I28" s="31"/>
      <c r="J28" s="31"/>
      <c r="K28" s="35"/>
    </row>
    <row r="29" spans="2:11" x14ac:dyDescent="0.35">
      <c r="B29" s="8" t="s">
        <v>414</v>
      </c>
      <c r="C29" s="57" t="s">
        <v>415</v>
      </c>
      <c r="D29" s="54" t="s">
        <v>416</v>
      </c>
      <c r="E29" s="6" t="s">
        <v>89</v>
      </c>
      <c r="F29" s="19">
        <v>8824999</v>
      </c>
      <c r="G29" s="24">
        <v>57790.51</v>
      </c>
      <c r="H29" s="24">
        <v>1.37</v>
      </c>
      <c r="I29" s="31"/>
      <c r="J29" s="31"/>
      <c r="K29" s="35"/>
    </row>
    <row r="30" spans="2:11" x14ac:dyDescent="0.35">
      <c r="B30" s="8" t="s">
        <v>44</v>
      </c>
      <c r="C30" s="57" t="s">
        <v>45</v>
      </c>
      <c r="D30" s="54" t="s">
        <v>46</v>
      </c>
      <c r="E30" s="6" t="s">
        <v>47</v>
      </c>
      <c r="F30" s="19">
        <v>3011104</v>
      </c>
      <c r="G30" s="24">
        <v>56608.76</v>
      </c>
      <c r="H30" s="24">
        <v>1.34</v>
      </c>
      <c r="I30" s="31"/>
      <c r="J30" s="31"/>
      <c r="K30" s="35"/>
    </row>
    <row r="31" spans="2:11" x14ac:dyDescent="0.35">
      <c r="B31" s="8" t="s">
        <v>58</v>
      </c>
      <c r="C31" s="57" t="s">
        <v>59</v>
      </c>
      <c r="D31" s="54" t="s">
        <v>60</v>
      </c>
      <c r="E31" s="6" t="s">
        <v>43</v>
      </c>
      <c r="F31" s="19">
        <v>4904255</v>
      </c>
      <c r="G31" s="24">
        <v>52215.6</v>
      </c>
      <c r="H31" s="24">
        <v>1.24</v>
      </c>
      <c r="I31" s="31"/>
      <c r="J31" s="31"/>
      <c r="K31" s="35"/>
    </row>
    <row r="32" spans="2:11" x14ac:dyDescent="0.35">
      <c r="B32" s="8" t="s">
        <v>268</v>
      </c>
      <c r="C32" s="57" t="s">
        <v>269</v>
      </c>
      <c r="D32" s="54" t="s">
        <v>270</v>
      </c>
      <c r="E32" s="6" t="s">
        <v>246</v>
      </c>
      <c r="F32" s="19">
        <v>3152051</v>
      </c>
      <c r="G32" s="24">
        <v>50046.69</v>
      </c>
      <c r="H32" s="24">
        <v>1.19</v>
      </c>
      <c r="I32" s="31"/>
      <c r="J32" s="31"/>
      <c r="K32" s="35"/>
    </row>
    <row r="33" spans="2:11" x14ac:dyDescent="0.35">
      <c r="B33" s="8" t="s">
        <v>794</v>
      </c>
      <c r="C33" s="57" t="s">
        <v>795</v>
      </c>
      <c r="D33" s="54" t="s">
        <v>796</v>
      </c>
      <c r="E33" s="6" t="s">
        <v>132</v>
      </c>
      <c r="F33" s="19">
        <v>2603565</v>
      </c>
      <c r="G33" s="24">
        <v>46602.51</v>
      </c>
      <c r="H33" s="24">
        <v>1.1000000000000001</v>
      </c>
      <c r="I33" s="31"/>
      <c r="J33" s="31"/>
      <c r="K33" s="35"/>
    </row>
    <row r="34" spans="2:11" x14ac:dyDescent="0.35">
      <c r="B34" s="8" t="s">
        <v>213</v>
      </c>
      <c r="C34" s="57" t="s">
        <v>214</v>
      </c>
      <c r="D34" s="54" t="s">
        <v>215</v>
      </c>
      <c r="E34" s="6" t="s">
        <v>78</v>
      </c>
      <c r="F34" s="19">
        <v>819757</v>
      </c>
      <c r="G34" s="24">
        <v>46184.29</v>
      </c>
      <c r="H34" s="24">
        <v>1.0900000000000001</v>
      </c>
      <c r="I34" s="31"/>
      <c r="J34" s="31"/>
      <c r="K34" s="35"/>
    </row>
    <row r="35" spans="2:11" x14ac:dyDescent="0.35">
      <c r="B35" s="8" t="s">
        <v>344</v>
      </c>
      <c r="C35" s="57" t="s">
        <v>345</v>
      </c>
      <c r="D35" s="54" t="s">
        <v>346</v>
      </c>
      <c r="E35" s="6" t="s">
        <v>47</v>
      </c>
      <c r="F35" s="19">
        <v>15000000</v>
      </c>
      <c r="G35" s="24">
        <v>45277.5</v>
      </c>
      <c r="H35" s="24">
        <v>1.07</v>
      </c>
      <c r="I35" s="31"/>
      <c r="J35" s="31"/>
      <c r="K35" s="35"/>
    </row>
    <row r="36" spans="2:11" x14ac:dyDescent="0.35">
      <c r="B36" s="8" t="s">
        <v>910</v>
      </c>
      <c r="C36" s="57" t="s">
        <v>911</v>
      </c>
      <c r="D36" s="54" t="s">
        <v>912</v>
      </c>
      <c r="E36" s="6" t="s">
        <v>143</v>
      </c>
      <c r="F36" s="19">
        <v>8199605</v>
      </c>
      <c r="G36" s="24">
        <v>42141.87</v>
      </c>
      <c r="H36" s="24">
        <v>1</v>
      </c>
      <c r="I36" s="31"/>
      <c r="J36" s="31"/>
      <c r="K36" s="35"/>
    </row>
    <row r="37" spans="2:11" x14ac:dyDescent="0.35">
      <c r="B37" s="8" t="s">
        <v>393</v>
      </c>
      <c r="C37" s="57" t="s">
        <v>394</v>
      </c>
      <c r="D37" s="54" t="s">
        <v>395</v>
      </c>
      <c r="E37" s="6" t="s">
        <v>74</v>
      </c>
      <c r="F37" s="19">
        <v>5594339</v>
      </c>
      <c r="G37" s="24">
        <v>41406.5</v>
      </c>
      <c r="H37" s="24">
        <v>0.98</v>
      </c>
      <c r="I37" s="31"/>
      <c r="J37" s="31"/>
      <c r="K37" s="35"/>
    </row>
    <row r="38" spans="2:11" x14ac:dyDescent="0.35">
      <c r="B38" s="8" t="s">
        <v>951</v>
      </c>
      <c r="C38" s="57" t="s">
        <v>952</v>
      </c>
      <c r="D38" s="54" t="s">
        <v>953</v>
      </c>
      <c r="E38" s="6" t="s">
        <v>116</v>
      </c>
      <c r="F38" s="19">
        <v>21853430</v>
      </c>
      <c r="G38" s="24">
        <v>40632.080000000002</v>
      </c>
      <c r="H38" s="24">
        <v>0.96</v>
      </c>
      <c r="I38" s="31"/>
      <c r="J38" s="31"/>
      <c r="K38" s="35"/>
    </row>
    <row r="39" spans="2:11" x14ac:dyDescent="0.35">
      <c r="B39" s="8" t="s">
        <v>954</v>
      </c>
      <c r="C39" s="57" t="s">
        <v>955</v>
      </c>
      <c r="D39" s="54" t="s">
        <v>956</v>
      </c>
      <c r="E39" s="6" t="s">
        <v>43</v>
      </c>
      <c r="F39" s="19">
        <v>4200000</v>
      </c>
      <c r="G39" s="24">
        <v>40326.300000000003</v>
      </c>
      <c r="H39" s="24">
        <v>0.96</v>
      </c>
      <c r="I39" s="31"/>
      <c r="J39" s="31"/>
      <c r="K39" s="35"/>
    </row>
    <row r="40" spans="2:11" x14ac:dyDescent="0.35">
      <c r="B40" s="8" t="s">
        <v>800</v>
      </c>
      <c r="C40" s="57" t="s">
        <v>801</v>
      </c>
      <c r="D40" s="54" t="s">
        <v>802</v>
      </c>
      <c r="E40" s="6" t="s">
        <v>277</v>
      </c>
      <c r="F40" s="19">
        <v>2437085</v>
      </c>
      <c r="G40" s="24">
        <v>39613.599999999999</v>
      </c>
      <c r="H40" s="24">
        <v>0.94</v>
      </c>
      <c r="I40" s="31"/>
      <c r="J40" s="31"/>
      <c r="K40" s="35"/>
    </row>
    <row r="41" spans="2:11" x14ac:dyDescent="0.35">
      <c r="B41" s="8" t="s">
        <v>331</v>
      </c>
      <c r="C41" s="57" t="s">
        <v>332</v>
      </c>
      <c r="D41" s="54" t="s">
        <v>333</v>
      </c>
      <c r="E41" s="6" t="s">
        <v>78</v>
      </c>
      <c r="F41" s="19">
        <v>1328039</v>
      </c>
      <c r="G41" s="24">
        <v>38252.839999999997</v>
      </c>
      <c r="H41" s="24">
        <v>0.91</v>
      </c>
      <c r="I41" s="31"/>
      <c r="J41" s="31"/>
      <c r="K41" s="35"/>
    </row>
    <row r="42" spans="2:11" x14ac:dyDescent="0.35">
      <c r="B42" s="8" t="s">
        <v>957</v>
      </c>
      <c r="C42" s="57" t="s">
        <v>958</v>
      </c>
      <c r="D42" s="54" t="s">
        <v>959</v>
      </c>
      <c r="E42" s="6" t="s">
        <v>451</v>
      </c>
      <c r="F42" s="19">
        <v>2026210</v>
      </c>
      <c r="G42" s="24">
        <v>38091.730000000003</v>
      </c>
      <c r="H42" s="24">
        <v>0.9</v>
      </c>
      <c r="I42" s="31"/>
      <c r="J42" s="31"/>
      <c r="K42" s="35"/>
    </row>
    <row r="43" spans="2:11" x14ac:dyDescent="0.35">
      <c r="B43" s="8" t="s">
        <v>144</v>
      </c>
      <c r="C43" s="57" t="s">
        <v>145</v>
      </c>
      <c r="D43" s="54" t="s">
        <v>146</v>
      </c>
      <c r="E43" s="6" t="s">
        <v>147</v>
      </c>
      <c r="F43" s="19">
        <v>22188917</v>
      </c>
      <c r="G43" s="24">
        <v>36336.57</v>
      </c>
      <c r="H43" s="24">
        <v>0.86</v>
      </c>
      <c r="I43" s="31"/>
      <c r="J43" s="31"/>
      <c r="K43" s="35"/>
    </row>
    <row r="44" spans="2:11" x14ac:dyDescent="0.35">
      <c r="B44" s="8" t="s">
        <v>54</v>
      </c>
      <c r="C44" s="57" t="s">
        <v>55</v>
      </c>
      <c r="D44" s="54" t="s">
        <v>56</v>
      </c>
      <c r="E44" s="6" t="s">
        <v>57</v>
      </c>
      <c r="F44" s="19">
        <v>1005000</v>
      </c>
      <c r="G44" s="24">
        <v>36256.879999999997</v>
      </c>
      <c r="H44" s="24">
        <v>0.86</v>
      </c>
      <c r="I44" s="31"/>
      <c r="J44" s="31"/>
      <c r="K44" s="35"/>
    </row>
    <row r="45" spans="2:11" x14ac:dyDescent="0.35">
      <c r="B45" s="8" t="s">
        <v>960</v>
      </c>
      <c r="C45" s="57" t="s">
        <v>961</v>
      </c>
      <c r="D45" s="54" t="s">
        <v>962</v>
      </c>
      <c r="E45" s="6" t="s">
        <v>147</v>
      </c>
      <c r="F45" s="19">
        <v>413850</v>
      </c>
      <c r="G45" s="24">
        <v>35910.800000000003</v>
      </c>
      <c r="H45" s="24">
        <v>0.85</v>
      </c>
      <c r="I45" s="31"/>
      <c r="J45" s="31"/>
      <c r="K45" s="35"/>
    </row>
    <row r="46" spans="2:11" x14ac:dyDescent="0.35">
      <c r="B46" s="8" t="s">
        <v>384</v>
      </c>
      <c r="C46" s="57" t="s">
        <v>385</v>
      </c>
      <c r="D46" s="54" t="s">
        <v>386</v>
      </c>
      <c r="E46" s="6" t="s">
        <v>74</v>
      </c>
      <c r="F46" s="19">
        <v>1133212</v>
      </c>
      <c r="G46" s="24">
        <v>34076.82</v>
      </c>
      <c r="H46" s="24">
        <v>0.81</v>
      </c>
      <c r="I46" s="31"/>
      <c r="J46" s="31"/>
      <c r="K46" s="35"/>
    </row>
    <row r="47" spans="2:11" x14ac:dyDescent="0.35">
      <c r="B47" s="8" t="s">
        <v>101</v>
      </c>
      <c r="C47" s="57" t="s">
        <v>102</v>
      </c>
      <c r="D47" s="54" t="s">
        <v>103</v>
      </c>
      <c r="E47" s="6" t="s">
        <v>104</v>
      </c>
      <c r="F47" s="19">
        <v>5020000</v>
      </c>
      <c r="G47" s="24">
        <v>30242.99</v>
      </c>
      <c r="H47" s="24">
        <v>0.72</v>
      </c>
      <c r="I47" s="31"/>
      <c r="J47" s="31"/>
      <c r="K47" s="35"/>
    </row>
    <row r="48" spans="2:11" x14ac:dyDescent="0.35">
      <c r="B48" s="8" t="s">
        <v>284</v>
      </c>
      <c r="C48" s="57" t="s">
        <v>285</v>
      </c>
      <c r="D48" s="54" t="s">
        <v>286</v>
      </c>
      <c r="E48" s="6" t="s">
        <v>67</v>
      </c>
      <c r="F48" s="19">
        <v>1443171</v>
      </c>
      <c r="G48" s="24">
        <v>29621.08</v>
      </c>
      <c r="H48" s="24">
        <v>0.7</v>
      </c>
      <c r="I48" s="31"/>
      <c r="J48" s="31"/>
      <c r="K48" s="35"/>
    </row>
    <row r="49" spans="2:11" x14ac:dyDescent="0.35">
      <c r="B49" s="8" t="s">
        <v>328</v>
      </c>
      <c r="C49" s="57" t="s">
        <v>329</v>
      </c>
      <c r="D49" s="54" t="s">
        <v>330</v>
      </c>
      <c r="E49" s="6" t="s">
        <v>67</v>
      </c>
      <c r="F49" s="19">
        <v>8370435</v>
      </c>
      <c r="G49" s="24">
        <v>29317.45</v>
      </c>
      <c r="H49" s="24">
        <v>0.7</v>
      </c>
      <c r="I49" s="31"/>
      <c r="J49" s="31"/>
      <c r="K49" s="35"/>
    </row>
    <row r="50" spans="2:11" x14ac:dyDescent="0.35">
      <c r="B50" s="8" t="s">
        <v>442</v>
      </c>
      <c r="C50" s="57" t="s">
        <v>443</v>
      </c>
      <c r="D50" s="54" t="s">
        <v>444</v>
      </c>
      <c r="E50" s="6" t="s">
        <v>89</v>
      </c>
      <c r="F50" s="19">
        <v>3101220</v>
      </c>
      <c r="G50" s="24">
        <v>27662.880000000001</v>
      </c>
      <c r="H50" s="24">
        <v>0.66</v>
      </c>
      <c r="I50" s="31"/>
      <c r="J50" s="31"/>
      <c r="K50" s="35"/>
    </row>
    <row r="51" spans="2:11" x14ac:dyDescent="0.35">
      <c r="B51" s="8" t="s">
        <v>265</v>
      </c>
      <c r="C51" s="57" t="s">
        <v>266</v>
      </c>
      <c r="D51" s="54" t="s">
        <v>267</v>
      </c>
      <c r="E51" s="6" t="s">
        <v>57</v>
      </c>
      <c r="F51" s="19">
        <v>1805754</v>
      </c>
      <c r="G51" s="24">
        <v>26561.74</v>
      </c>
      <c r="H51" s="24">
        <v>0.63</v>
      </c>
      <c r="I51" s="31"/>
      <c r="J51" s="31"/>
      <c r="K51" s="35"/>
    </row>
    <row r="52" spans="2:11" x14ac:dyDescent="0.35">
      <c r="B52" s="8" t="s">
        <v>209</v>
      </c>
      <c r="C52" s="57" t="s">
        <v>210</v>
      </c>
      <c r="D52" s="54" t="s">
        <v>211</v>
      </c>
      <c r="E52" s="6" t="s">
        <v>212</v>
      </c>
      <c r="F52" s="19">
        <v>628018</v>
      </c>
      <c r="G52" s="24">
        <v>26370.79</v>
      </c>
      <c r="H52" s="24">
        <v>0.63</v>
      </c>
      <c r="I52" s="31"/>
      <c r="J52" s="31"/>
      <c r="K52" s="35"/>
    </row>
    <row r="53" spans="2:11" x14ac:dyDescent="0.35">
      <c r="B53" s="8" t="s">
        <v>231</v>
      </c>
      <c r="C53" s="57" t="s">
        <v>232</v>
      </c>
      <c r="D53" s="54" t="s">
        <v>233</v>
      </c>
      <c r="E53" s="6" t="s">
        <v>67</v>
      </c>
      <c r="F53" s="19">
        <v>1000000</v>
      </c>
      <c r="G53" s="24">
        <v>24427</v>
      </c>
      <c r="H53" s="24">
        <v>0.57999999999999996</v>
      </c>
      <c r="I53" s="31"/>
      <c r="J53" s="31"/>
      <c r="K53" s="35"/>
    </row>
    <row r="54" spans="2:11" x14ac:dyDescent="0.35">
      <c r="B54" s="8" t="s">
        <v>293</v>
      </c>
      <c r="C54" s="57" t="s">
        <v>294</v>
      </c>
      <c r="D54" s="54" t="s">
        <v>295</v>
      </c>
      <c r="E54" s="6" t="s">
        <v>198</v>
      </c>
      <c r="F54" s="19">
        <v>6957763</v>
      </c>
      <c r="G54" s="24">
        <v>24084.3</v>
      </c>
      <c r="H54" s="24">
        <v>0.56999999999999995</v>
      </c>
      <c r="I54" s="31"/>
      <c r="J54" s="31"/>
      <c r="K54" s="35"/>
    </row>
    <row r="55" spans="2:11" x14ac:dyDescent="0.35">
      <c r="B55" s="8" t="s">
        <v>963</v>
      </c>
      <c r="C55" s="57" t="s">
        <v>964</v>
      </c>
      <c r="D55" s="54" t="s">
        <v>965</v>
      </c>
      <c r="E55" s="6" t="s">
        <v>200</v>
      </c>
      <c r="F55" s="19">
        <v>6875688</v>
      </c>
      <c r="G55" s="24">
        <v>23879.26</v>
      </c>
      <c r="H55" s="24">
        <v>0.56999999999999995</v>
      </c>
      <c r="I55" s="31"/>
      <c r="J55" s="31"/>
      <c r="K55" s="35"/>
    </row>
    <row r="56" spans="2:11" x14ac:dyDescent="0.35">
      <c r="B56" s="8" t="s">
        <v>390</v>
      </c>
      <c r="C56" s="57" t="s">
        <v>391</v>
      </c>
      <c r="D56" s="54" t="s">
        <v>392</v>
      </c>
      <c r="E56" s="6" t="s">
        <v>78</v>
      </c>
      <c r="F56" s="19">
        <v>995000</v>
      </c>
      <c r="G56" s="24">
        <v>23439.22</v>
      </c>
      <c r="H56" s="24">
        <v>0.56000000000000005</v>
      </c>
      <c r="I56" s="31"/>
      <c r="J56" s="31"/>
      <c r="K56" s="35"/>
    </row>
    <row r="57" spans="2:11" x14ac:dyDescent="0.35">
      <c r="B57" s="8" t="s">
        <v>167</v>
      </c>
      <c r="C57" s="57" t="s">
        <v>168</v>
      </c>
      <c r="D57" s="54" t="s">
        <v>169</v>
      </c>
      <c r="E57" s="6" t="s">
        <v>170</v>
      </c>
      <c r="F57" s="19">
        <v>10441072</v>
      </c>
      <c r="G57" s="24">
        <v>23022.560000000001</v>
      </c>
      <c r="H57" s="24">
        <v>0.55000000000000004</v>
      </c>
      <c r="I57" s="31"/>
      <c r="J57" s="31"/>
      <c r="K57" s="35"/>
    </row>
    <row r="58" spans="2:11" x14ac:dyDescent="0.35">
      <c r="B58" s="8" t="s">
        <v>966</v>
      </c>
      <c r="C58" s="57" t="s">
        <v>967</v>
      </c>
      <c r="D58" s="54" t="s">
        <v>968</v>
      </c>
      <c r="E58" s="6" t="s">
        <v>85</v>
      </c>
      <c r="F58" s="19">
        <v>16549578</v>
      </c>
      <c r="G58" s="24">
        <v>22575.279999999999</v>
      </c>
      <c r="H58" s="24">
        <v>0.54</v>
      </c>
      <c r="I58" s="31"/>
      <c r="J58" s="31"/>
      <c r="K58" s="35"/>
    </row>
    <row r="59" spans="2:11" x14ac:dyDescent="0.35">
      <c r="B59" s="8" t="s">
        <v>325</v>
      </c>
      <c r="C59" s="57" t="s">
        <v>326</v>
      </c>
      <c r="D59" s="54" t="s">
        <v>327</v>
      </c>
      <c r="E59" s="6" t="s">
        <v>43</v>
      </c>
      <c r="F59" s="19">
        <v>21890429</v>
      </c>
      <c r="G59" s="24">
        <v>22306.35</v>
      </c>
      <c r="H59" s="24">
        <v>0.53</v>
      </c>
      <c r="I59" s="31"/>
      <c r="J59" s="31"/>
      <c r="K59" s="35"/>
    </row>
    <row r="60" spans="2:11" x14ac:dyDescent="0.35">
      <c r="B60" s="8" t="s">
        <v>452</v>
      </c>
      <c r="C60" s="57" t="s">
        <v>453</v>
      </c>
      <c r="D60" s="54" t="s">
        <v>454</v>
      </c>
      <c r="E60" s="6" t="s">
        <v>43</v>
      </c>
      <c r="F60" s="19">
        <v>33102195</v>
      </c>
      <c r="G60" s="24">
        <v>21192.03</v>
      </c>
      <c r="H60" s="24">
        <v>0.5</v>
      </c>
      <c r="I60" s="31"/>
      <c r="J60" s="31"/>
      <c r="K60" s="35"/>
    </row>
    <row r="61" spans="2:11" x14ac:dyDescent="0.35">
      <c r="B61" s="8" t="s">
        <v>71</v>
      </c>
      <c r="C61" s="57" t="s">
        <v>72</v>
      </c>
      <c r="D61" s="54" t="s">
        <v>73</v>
      </c>
      <c r="E61" s="6" t="s">
        <v>74</v>
      </c>
      <c r="F61" s="19">
        <v>193463</v>
      </c>
      <c r="G61" s="24">
        <v>21006.99</v>
      </c>
      <c r="H61" s="24">
        <v>0.5</v>
      </c>
      <c r="I61" s="31"/>
      <c r="J61" s="31"/>
      <c r="K61" s="35"/>
    </row>
    <row r="62" spans="2:11" x14ac:dyDescent="0.35">
      <c r="B62" s="8" t="s">
        <v>969</v>
      </c>
      <c r="C62" s="57" t="s">
        <v>970</v>
      </c>
      <c r="D62" s="54" t="s">
        <v>971</v>
      </c>
      <c r="E62" s="6" t="s">
        <v>67</v>
      </c>
      <c r="F62" s="19">
        <v>2106875</v>
      </c>
      <c r="G62" s="24">
        <v>20345.04</v>
      </c>
      <c r="H62" s="24">
        <v>0.48</v>
      </c>
      <c r="I62" s="31"/>
      <c r="J62" s="31"/>
      <c r="K62" s="35"/>
    </row>
    <row r="63" spans="2:11" x14ac:dyDescent="0.35">
      <c r="B63" s="8" t="s">
        <v>972</v>
      </c>
      <c r="C63" s="57" t="s">
        <v>973</v>
      </c>
      <c r="D63" s="54" t="s">
        <v>974</v>
      </c>
      <c r="E63" s="6" t="s">
        <v>212</v>
      </c>
      <c r="F63" s="19">
        <v>11172975</v>
      </c>
      <c r="G63" s="24">
        <v>20310.23</v>
      </c>
      <c r="H63" s="24">
        <v>0.48</v>
      </c>
      <c r="I63" s="31"/>
      <c r="J63" s="31"/>
      <c r="K63" s="35"/>
    </row>
    <row r="64" spans="2:11" x14ac:dyDescent="0.35">
      <c r="B64" s="8" t="s">
        <v>448</v>
      </c>
      <c r="C64" s="57" t="s">
        <v>449</v>
      </c>
      <c r="D64" s="54" t="s">
        <v>450</v>
      </c>
      <c r="E64" s="6" t="s">
        <v>451</v>
      </c>
      <c r="F64" s="19">
        <v>6599794</v>
      </c>
      <c r="G64" s="24">
        <v>19535.39</v>
      </c>
      <c r="H64" s="24">
        <v>0.46</v>
      </c>
      <c r="I64" s="31"/>
      <c r="J64" s="31"/>
      <c r="K64" s="35"/>
    </row>
    <row r="65" spans="2:11" x14ac:dyDescent="0.35">
      <c r="B65" s="8" t="s">
        <v>975</v>
      </c>
      <c r="C65" s="57" t="s">
        <v>976</v>
      </c>
      <c r="D65" s="54" t="s">
        <v>977</v>
      </c>
      <c r="E65" s="6" t="s">
        <v>120</v>
      </c>
      <c r="F65" s="19">
        <v>116363</v>
      </c>
      <c r="G65" s="24">
        <v>19366.990000000002</v>
      </c>
      <c r="H65" s="24">
        <v>0.46</v>
      </c>
      <c r="I65" s="31"/>
      <c r="J65" s="31"/>
      <c r="K65" s="35"/>
    </row>
    <row r="66" spans="2:11" x14ac:dyDescent="0.35">
      <c r="B66" s="8" t="s">
        <v>978</v>
      </c>
      <c r="C66" s="57" t="s">
        <v>979</v>
      </c>
      <c r="D66" s="54" t="s">
        <v>980</v>
      </c>
      <c r="E66" s="6" t="s">
        <v>116</v>
      </c>
      <c r="F66" s="19">
        <v>23535307</v>
      </c>
      <c r="G66" s="24">
        <v>18990.64</v>
      </c>
      <c r="H66" s="24">
        <v>0.45</v>
      </c>
      <c r="I66" s="31"/>
      <c r="J66" s="31"/>
      <c r="K66" s="35"/>
    </row>
    <row r="67" spans="2:11" x14ac:dyDescent="0.35">
      <c r="B67" s="8" t="s">
        <v>981</v>
      </c>
      <c r="C67" s="57" t="s">
        <v>982</v>
      </c>
      <c r="D67" s="54" t="s">
        <v>983</v>
      </c>
      <c r="E67" s="6" t="s">
        <v>302</v>
      </c>
      <c r="F67" s="19">
        <v>114711</v>
      </c>
      <c r="G67" s="24">
        <v>18945.099999999999</v>
      </c>
      <c r="H67" s="24">
        <v>0.45</v>
      </c>
      <c r="I67" s="31"/>
      <c r="J67" s="31"/>
      <c r="K67" s="35"/>
    </row>
    <row r="68" spans="2:11" x14ac:dyDescent="0.35">
      <c r="B68" s="8" t="s">
        <v>984</v>
      </c>
      <c r="C68" s="57" t="s">
        <v>985</v>
      </c>
      <c r="D68" s="54" t="s">
        <v>986</v>
      </c>
      <c r="E68" s="6" t="s">
        <v>987</v>
      </c>
      <c r="F68" s="19">
        <v>28539000</v>
      </c>
      <c r="G68" s="24">
        <v>18812.91</v>
      </c>
      <c r="H68" s="24">
        <v>0.45</v>
      </c>
      <c r="I68" s="31"/>
      <c r="J68" s="31"/>
      <c r="K68" s="35"/>
    </row>
    <row r="69" spans="2:11" x14ac:dyDescent="0.35">
      <c r="B69" s="8" t="s">
        <v>988</v>
      </c>
      <c r="C69" s="57" t="s">
        <v>989</v>
      </c>
      <c r="D69" s="54" t="s">
        <v>990</v>
      </c>
      <c r="E69" s="6" t="s">
        <v>100</v>
      </c>
      <c r="F69" s="19">
        <v>1886132</v>
      </c>
      <c r="G69" s="24">
        <v>18751.919999999998</v>
      </c>
      <c r="H69" s="24">
        <v>0.44</v>
      </c>
      <c r="I69" s="31"/>
      <c r="J69" s="31"/>
      <c r="K69" s="35"/>
    </row>
    <row r="70" spans="2:11" x14ac:dyDescent="0.35">
      <c r="B70" s="8" t="s">
        <v>991</v>
      </c>
      <c r="C70" s="57" t="s">
        <v>992</v>
      </c>
      <c r="D70" s="54" t="s">
        <v>993</v>
      </c>
      <c r="E70" s="6" t="s">
        <v>74</v>
      </c>
      <c r="F70" s="19">
        <v>21833175</v>
      </c>
      <c r="G70" s="24">
        <v>18717.580000000002</v>
      </c>
      <c r="H70" s="24">
        <v>0.44</v>
      </c>
      <c r="I70" s="31"/>
      <c r="J70" s="31"/>
      <c r="K70" s="35"/>
    </row>
    <row r="71" spans="2:11" x14ac:dyDescent="0.35">
      <c r="B71" s="8" t="s">
        <v>994</v>
      </c>
      <c r="C71" s="57" t="s">
        <v>995</v>
      </c>
      <c r="D71" s="54" t="s">
        <v>996</v>
      </c>
      <c r="E71" s="6" t="s">
        <v>74</v>
      </c>
      <c r="F71" s="19">
        <v>448770</v>
      </c>
      <c r="G71" s="24">
        <v>18671.52</v>
      </c>
      <c r="H71" s="24">
        <v>0.44</v>
      </c>
      <c r="I71" s="31"/>
      <c r="J71" s="31"/>
      <c r="K71" s="35"/>
    </row>
    <row r="72" spans="2:11" x14ac:dyDescent="0.35">
      <c r="B72" s="8" t="s">
        <v>309</v>
      </c>
      <c r="C72" s="57" t="s">
        <v>310</v>
      </c>
      <c r="D72" s="54" t="s">
        <v>311</v>
      </c>
      <c r="E72" s="6" t="s">
        <v>312</v>
      </c>
      <c r="F72" s="19">
        <v>808141</v>
      </c>
      <c r="G72" s="24">
        <v>18030.84</v>
      </c>
      <c r="H72" s="24">
        <v>0.43</v>
      </c>
      <c r="I72" s="31"/>
      <c r="J72" s="31"/>
      <c r="K72" s="35"/>
    </row>
    <row r="73" spans="2:11" x14ac:dyDescent="0.35">
      <c r="B73" s="8" t="s">
        <v>455</v>
      </c>
      <c r="C73" s="57" t="s">
        <v>456</v>
      </c>
      <c r="D73" s="54" t="s">
        <v>457</v>
      </c>
      <c r="E73" s="6" t="s">
        <v>67</v>
      </c>
      <c r="F73" s="19">
        <v>9474957</v>
      </c>
      <c r="G73" s="24">
        <v>16111.22</v>
      </c>
      <c r="H73" s="24">
        <v>0.38</v>
      </c>
      <c r="I73" s="31"/>
      <c r="J73" s="31"/>
      <c r="K73" s="35"/>
    </row>
    <row r="74" spans="2:11" x14ac:dyDescent="0.35">
      <c r="B74" s="8" t="s">
        <v>411</v>
      </c>
      <c r="C74" s="57" t="s">
        <v>412</v>
      </c>
      <c r="D74" s="54" t="s">
        <v>413</v>
      </c>
      <c r="E74" s="6" t="s">
        <v>112</v>
      </c>
      <c r="F74" s="19">
        <v>5932429</v>
      </c>
      <c r="G74" s="24">
        <v>15717.97</v>
      </c>
      <c r="H74" s="24">
        <v>0.37</v>
      </c>
      <c r="I74" s="31"/>
      <c r="J74" s="31"/>
      <c r="K74" s="35"/>
    </row>
    <row r="75" spans="2:11" x14ac:dyDescent="0.35">
      <c r="B75" s="8" t="s">
        <v>436</v>
      </c>
      <c r="C75" s="57" t="s">
        <v>437</v>
      </c>
      <c r="D75" s="54" t="s">
        <v>438</v>
      </c>
      <c r="E75" s="6" t="s">
        <v>120</v>
      </c>
      <c r="F75" s="19">
        <v>796647</v>
      </c>
      <c r="G75" s="24">
        <v>15294.83</v>
      </c>
      <c r="H75" s="24">
        <v>0.36</v>
      </c>
      <c r="I75" s="31"/>
      <c r="J75" s="31"/>
      <c r="K75" s="35"/>
    </row>
    <row r="76" spans="2:11" x14ac:dyDescent="0.35">
      <c r="B76" s="8" t="s">
        <v>225</v>
      </c>
      <c r="C76" s="57" t="s">
        <v>226</v>
      </c>
      <c r="D76" s="54" t="s">
        <v>227</v>
      </c>
      <c r="E76" s="6" t="s">
        <v>78</v>
      </c>
      <c r="F76" s="19">
        <v>813026</v>
      </c>
      <c r="G76" s="24">
        <v>14466.58</v>
      </c>
      <c r="H76" s="24">
        <v>0.34</v>
      </c>
      <c r="I76" s="31"/>
      <c r="J76" s="31"/>
      <c r="K76" s="35"/>
    </row>
    <row r="77" spans="2:11" x14ac:dyDescent="0.35">
      <c r="B77" s="8" t="s">
        <v>164</v>
      </c>
      <c r="C77" s="57" t="s">
        <v>165</v>
      </c>
      <c r="D77" s="54" t="s">
        <v>166</v>
      </c>
      <c r="E77" s="6" t="s">
        <v>120</v>
      </c>
      <c r="F77" s="19">
        <v>441785</v>
      </c>
      <c r="G77" s="24">
        <v>14464.04</v>
      </c>
      <c r="H77" s="24">
        <v>0.34</v>
      </c>
      <c r="I77" s="31"/>
      <c r="J77" s="31"/>
      <c r="K77" s="35"/>
    </row>
    <row r="78" spans="2:11" x14ac:dyDescent="0.35">
      <c r="B78" s="8" t="s">
        <v>290</v>
      </c>
      <c r="C78" s="57" t="s">
        <v>291</v>
      </c>
      <c r="D78" s="54" t="s">
        <v>292</v>
      </c>
      <c r="E78" s="6" t="s">
        <v>246</v>
      </c>
      <c r="F78" s="19">
        <v>931006</v>
      </c>
      <c r="G78" s="24">
        <v>13563.83</v>
      </c>
      <c r="H78" s="24">
        <v>0.32</v>
      </c>
      <c r="I78" s="31"/>
      <c r="J78" s="31"/>
      <c r="K78" s="35"/>
    </row>
    <row r="79" spans="2:11" x14ac:dyDescent="0.35">
      <c r="B79" s="8" t="s">
        <v>997</v>
      </c>
      <c r="C79" s="57" t="s">
        <v>998</v>
      </c>
      <c r="D79" s="54" t="s">
        <v>999</v>
      </c>
      <c r="E79" s="6" t="s">
        <v>196</v>
      </c>
      <c r="F79" s="19">
        <v>10333817</v>
      </c>
      <c r="G79" s="24">
        <v>11690.65</v>
      </c>
      <c r="H79" s="24">
        <v>0.28000000000000003</v>
      </c>
      <c r="I79" s="31"/>
      <c r="J79" s="31"/>
      <c r="K79" s="35"/>
    </row>
    <row r="80" spans="2:11" x14ac:dyDescent="0.35">
      <c r="B80" s="8" t="s">
        <v>1000</v>
      </c>
      <c r="C80" s="57" t="s">
        <v>1001</v>
      </c>
      <c r="D80" s="54" t="s">
        <v>1002</v>
      </c>
      <c r="E80" s="6" t="s">
        <v>120</v>
      </c>
      <c r="F80" s="19">
        <v>898953</v>
      </c>
      <c r="G80" s="24">
        <v>11503.45</v>
      </c>
      <c r="H80" s="24">
        <v>0.27</v>
      </c>
      <c r="I80" s="31"/>
      <c r="J80" s="31"/>
      <c r="K80" s="35"/>
    </row>
    <row r="81" spans="2:11" x14ac:dyDescent="0.35">
      <c r="B81" s="8" t="s">
        <v>830</v>
      </c>
      <c r="C81" s="57" t="s">
        <v>831</v>
      </c>
      <c r="D81" s="54" t="s">
        <v>832</v>
      </c>
      <c r="E81" s="6" t="s">
        <v>132</v>
      </c>
      <c r="F81" s="19">
        <v>2706470</v>
      </c>
      <c r="G81" s="24">
        <v>11434.84</v>
      </c>
      <c r="H81" s="24">
        <v>0.27</v>
      </c>
      <c r="I81" s="31"/>
      <c r="J81" s="31"/>
      <c r="K81" s="35"/>
    </row>
    <row r="82" spans="2:11" x14ac:dyDescent="0.35">
      <c r="B82" s="8" t="s">
        <v>117</v>
      </c>
      <c r="C82" s="57" t="s">
        <v>118</v>
      </c>
      <c r="D82" s="54" t="s">
        <v>119</v>
      </c>
      <c r="E82" s="6" t="s">
        <v>120</v>
      </c>
      <c r="F82" s="19">
        <v>362333</v>
      </c>
      <c r="G82" s="24">
        <v>11311.31</v>
      </c>
      <c r="H82" s="24">
        <v>0.27</v>
      </c>
      <c r="I82" s="31"/>
      <c r="J82" s="31"/>
      <c r="K82" s="35"/>
    </row>
    <row r="83" spans="2:11" x14ac:dyDescent="0.35">
      <c r="B83" s="8" t="s">
        <v>470</v>
      </c>
      <c r="C83" s="57" t="s">
        <v>471</v>
      </c>
      <c r="D83" s="54" t="s">
        <v>472</v>
      </c>
      <c r="E83" s="6" t="s">
        <v>78</v>
      </c>
      <c r="F83" s="19">
        <v>161000</v>
      </c>
      <c r="G83" s="24">
        <v>9857.4699999999993</v>
      </c>
      <c r="H83" s="24">
        <v>0.23</v>
      </c>
      <c r="I83" s="31"/>
      <c r="J83" s="31"/>
      <c r="K83" s="35"/>
    </row>
    <row r="84" spans="2:11" x14ac:dyDescent="0.35">
      <c r="B84" s="8" t="s">
        <v>296</v>
      </c>
      <c r="C84" s="57" t="s">
        <v>297</v>
      </c>
      <c r="D84" s="54" t="s">
        <v>298</v>
      </c>
      <c r="E84" s="6" t="s">
        <v>120</v>
      </c>
      <c r="F84" s="19">
        <v>229555</v>
      </c>
      <c r="G84" s="24">
        <v>9582.43</v>
      </c>
      <c r="H84" s="24">
        <v>0.23</v>
      </c>
      <c r="I84" s="31"/>
      <c r="J84" s="31"/>
      <c r="K84" s="35"/>
    </row>
    <row r="85" spans="2:11" x14ac:dyDescent="0.35">
      <c r="B85" s="8" t="s">
        <v>818</v>
      </c>
      <c r="C85" s="57" t="s">
        <v>819</v>
      </c>
      <c r="D85" s="54" t="s">
        <v>820</v>
      </c>
      <c r="E85" s="6" t="s">
        <v>277</v>
      </c>
      <c r="F85" s="19">
        <v>2036417</v>
      </c>
      <c r="G85" s="24">
        <v>8486.77</v>
      </c>
      <c r="H85" s="24">
        <v>0.2</v>
      </c>
      <c r="I85" s="31"/>
      <c r="J85" s="31"/>
      <c r="K85" s="35"/>
    </row>
    <row r="86" spans="2:11" x14ac:dyDescent="0.35">
      <c r="B86" s="8" t="s">
        <v>1003</v>
      </c>
      <c r="C86" s="57" t="s">
        <v>1004</v>
      </c>
      <c r="D86" s="54" t="s">
        <v>1005</v>
      </c>
      <c r="E86" s="6" t="s">
        <v>198</v>
      </c>
      <c r="F86" s="19">
        <v>9934596</v>
      </c>
      <c r="G86" s="24">
        <v>7943.7</v>
      </c>
      <c r="H86" s="24">
        <v>0.19</v>
      </c>
      <c r="I86" s="31"/>
      <c r="J86" s="31"/>
      <c r="K86" s="35"/>
    </row>
    <row r="87" spans="2:11" x14ac:dyDescent="0.35">
      <c r="B87" s="8" t="s">
        <v>473</v>
      </c>
      <c r="C87" s="57" t="s">
        <v>474</v>
      </c>
      <c r="D87" s="54" t="s">
        <v>475</v>
      </c>
      <c r="E87" s="6" t="s">
        <v>78</v>
      </c>
      <c r="F87" s="19">
        <v>161000</v>
      </c>
      <c r="G87" s="24">
        <v>7933.11</v>
      </c>
      <c r="H87" s="24">
        <v>0.19</v>
      </c>
      <c r="I87" s="31"/>
      <c r="J87" s="31"/>
      <c r="K87" s="35"/>
    </row>
    <row r="88" spans="2:11" x14ac:dyDescent="0.35">
      <c r="B88" s="8" t="s">
        <v>916</v>
      </c>
      <c r="C88" s="57" t="s">
        <v>917</v>
      </c>
      <c r="D88" s="54" t="s">
        <v>918</v>
      </c>
      <c r="E88" s="6" t="s">
        <v>78</v>
      </c>
      <c r="F88" s="19">
        <v>515000</v>
      </c>
      <c r="G88" s="24">
        <v>6872.68</v>
      </c>
      <c r="H88" s="24">
        <v>0.16</v>
      </c>
      <c r="I88" s="31"/>
      <c r="J88" s="31"/>
      <c r="K88" s="35"/>
    </row>
    <row r="89" spans="2:11" x14ac:dyDescent="0.35">
      <c r="B89" s="8" t="s">
        <v>1006</v>
      </c>
      <c r="C89" s="57" t="s">
        <v>1007</v>
      </c>
      <c r="D89" s="54" t="s">
        <v>1008</v>
      </c>
      <c r="E89" s="6" t="s">
        <v>451</v>
      </c>
      <c r="F89" s="19">
        <v>669766</v>
      </c>
      <c r="G89" s="24">
        <v>5985.36</v>
      </c>
      <c r="H89" s="24">
        <v>0.14000000000000001</v>
      </c>
      <c r="I89" s="31"/>
      <c r="J89" s="31"/>
      <c r="K89" s="35"/>
    </row>
    <row r="90" spans="2:11" x14ac:dyDescent="0.35">
      <c r="B90" s="8" t="s">
        <v>1009</v>
      </c>
      <c r="C90" s="57" t="s">
        <v>1010</v>
      </c>
      <c r="D90" s="54" t="s">
        <v>1011</v>
      </c>
      <c r="E90" s="6" t="s">
        <v>132</v>
      </c>
      <c r="F90" s="19">
        <v>1350179</v>
      </c>
      <c r="G90" s="24">
        <v>4152.4799999999996</v>
      </c>
      <c r="H90" s="24">
        <v>0.1</v>
      </c>
      <c r="I90" s="31"/>
      <c r="J90" s="31"/>
      <c r="K90" s="35"/>
    </row>
    <row r="91" spans="2:11" x14ac:dyDescent="0.35">
      <c r="B91" s="8" t="s">
        <v>347</v>
      </c>
      <c r="C91" s="57" t="s">
        <v>348</v>
      </c>
      <c r="D91" s="54" t="s">
        <v>349</v>
      </c>
      <c r="E91" s="6" t="s">
        <v>124</v>
      </c>
      <c r="F91" s="19">
        <v>7057818</v>
      </c>
      <c r="G91" s="24">
        <v>4110.47</v>
      </c>
      <c r="H91" s="24">
        <v>0.1</v>
      </c>
      <c r="I91" s="31"/>
      <c r="J91" s="31"/>
      <c r="K91" s="35"/>
    </row>
    <row r="92" spans="2:11" x14ac:dyDescent="0.35">
      <c r="B92" s="8" t="s">
        <v>1012</v>
      </c>
      <c r="C92" s="57" t="s">
        <v>1013</v>
      </c>
      <c r="D92" s="54" t="s">
        <v>1014</v>
      </c>
      <c r="E92" s="6" t="s">
        <v>124</v>
      </c>
      <c r="F92" s="19">
        <v>200000</v>
      </c>
      <c r="G92" s="24">
        <v>3542.3</v>
      </c>
      <c r="H92" s="24">
        <v>0.08</v>
      </c>
      <c r="I92" s="31"/>
      <c r="J92" s="31"/>
      <c r="K92" s="35"/>
    </row>
    <row r="93" spans="2:11" x14ac:dyDescent="0.35">
      <c r="B93" s="8" t="s">
        <v>1015</v>
      </c>
      <c r="C93" s="57" t="s">
        <v>1016</v>
      </c>
      <c r="D93" s="54" t="s">
        <v>1017</v>
      </c>
      <c r="E93" s="6" t="s">
        <v>337</v>
      </c>
      <c r="F93" s="19">
        <v>290000</v>
      </c>
      <c r="G93" s="24">
        <v>3303.68</v>
      </c>
      <c r="H93" s="24">
        <v>0.08</v>
      </c>
      <c r="I93" s="31"/>
      <c r="J93" s="31"/>
      <c r="K93" s="35"/>
    </row>
    <row r="94" spans="2:11" x14ac:dyDescent="0.35">
      <c r="B94" s="8" t="s">
        <v>1018</v>
      </c>
      <c r="C94" s="57" t="s">
        <v>232</v>
      </c>
      <c r="D94" s="54" t="s">
        <v>1019</v>
      </c>
      <c r="E94" s="6" t="s">
        <v>67</v>
      </c>
      <c r="F94" s="19">
        <v>115585</v>
      </c>
      <c r="G94" s="24">
        <v>1776.19</v>
      </c>
      <c r="H94" s="24">
        <v>0.04</v>
      </c>
      <c r="I94" s="31"/>
      <c r="J94" s="31"/>
      <c r="K94" s="35" t="s">
        <v>4904</v>
      </c>
    </row>
    <row r="95" spans="2:11" x14ac:dyDescent="0.35">
      <c r="B95" s="8" t="s">
        <v>1021</v>
      </c>
      <c r="C95" s="57" t="s">
        <v>1022</v>
      </c>
      <c r="D95" s="54" t="s">
        <v>1023</v>
      </c>
      <c r="E95" s="6" t="s">
        <v>196</v>
      </c>
      <c r="F95" s="19">
        <v>2606407</v>
      </c>
      <c r="G95" s="24">
        <v>1124.6600000000001</v>
      </c>
      <c r="H95" s="24">
        <v>0.03</v>
      </c>
      <c r="I95" s="31"/>
      <c r="J95" s="31"/>
      <c r="K95" s="35"/>
    </row>
    <row r="96" spans="2:11" x14ac:dyDescent="0.35">
      <c r="C96" s="58" t="s">
        <v>171</v>
      </c>
      <c r="D96" s="54"/>
      <c r="E96" s="6"/>
      <c r="F96" s="19"/>
      <c r="G96" s="25">
        <v>3238354.59</v>
      </c>
      <c r="H96" s="25">
        <v>76.739999999999995</v>
      </c>
      <c r="I96" s="31"/>
      <c r="J96" s="31"/>
      <c r="K96" s="35"/>
    </row>
    <row r="97" spans="2:11" x14ac:dyDescent="0.35">
      <c r="C97" s="57"/>
      <c r="D97" s="54"/>
      <c r="E97" s="6"/>
      <c r="F97" s="19"/>
      <c r="G97" s="24"/>
      <c r="H97" s="24"/>
      <c r="I97" s="31"/>
      <c r="J97" s="31"/>
      <c r="K97" s="35"/>
    </row>
    <row r="98" spans="2:11" x14ac:dyDescent="0.35">
      <c r="C98" s="58" t="s">
        <v>3</v>
      </c>
      <c r="D98" s="54"/>
      <c r="E98" s="6"/>
      <c r="F98" s="19"/>
      <c r="G98" s="24" t="s">
        <v>2</v>
      </c>
      <c r="H98" s="24" t="s">
        <v>2</v>
      </c>
      <c r="I98" s="31"/>
      <c r="J98" s="31"/>
      <c r="K98" s="35"/>
    </row>
    <row r="99" spans="2:11" x14ac:dyDescent="0.35">
      <c r="C99" s="57"/>
      <c r="D99" s="54"/>
      <c r="E99" s="6"/>
      <c r="F99" s="19"/>
      <c r="G99" s="24"/>
      <c r="H99" s="24"/>
      <c r="I99" s="31"/>
      <c r="J99" s="31"/>
      <c r="K99" s="35"/>
    </row>
    <row r="100" spans="2:11" x14ac:dyDescent="0.35">
      <c r="C100" s="59" t="s">
        <v>4</v>
      </c>
      <c r="D100" s="54"/>
      <c r="E100" s="6"/>
      <c r="F100" s="19"/>
      <c r="G100" s="24"/>
      <c r="H100" s="24"/>
      <c r="I100" s="31"/>
      <c r="J100" s="31"/>
      <c r="K100" s="35"/>
    </row>
    <row r="101" spans="2:11" x14ac:dyDescent="0.35">
      <c r="B101" s="8" t="s">
        <v>892</v>
      </c>
      <c r="C101" s="57" t="s">
        <v>893</v>
      </c>
      <c r="D101" s="54" t="s">
        <v>894</v>
      </c>
      <c r="E101" s="6" t="s">
        <v>108</v>
      </c>
      <c r="F101" s="19">
        <v>1079430</v>
      </c>
      <c r="G101" s="24">
        <v>71074.25</v>
      </c>
      <c r="H101" s="24">
        <v>1.68</v>
      </c>
      <c r="I101" s="31"/>
      <c r="J101" s="31"/>
      <c r="K101" s="35"/>
    </row>
    <row r="102" spans="2:11" x14ac:dyDescent="0.35">
      <c r="B102" s="8" t="s">
        <v>379</v>
      </c>
      <c r="C102" s="57" t="s">
        <v>380</v>
      </c>
      <c r="D102" s="54" t="s">
        <v>381</v>
      </c>
      <c r="E102" s="6" t="s">
        <v>108</v>
      </c>
      <c r="F102" s="19">
        <v>207440</v>
      </c>
      <c r="G102" s="24">
        <v>41530.35</v>
      </c>
      <c r="H102" s="24">
        <v>0.98</v>
      </c>
      <c r="I102" s="31"/>
      <c r="J102" s="31"/>
      <c r="K102" s="35"/>
    </row>
    <row r="103" spans="2:11" x14ac:dyDescent="0.35">
      <c r="C103" s="58" t="s">
        <v>171</v>
      </c>
      <c r="D103" s="54"/>
      <c r="E103" s="6"/>
      <c r="F103" s="19"/>
      <c r="G103" s="25">
        <v>112604.6</v>
      </c>
      <c r="H103" s="25">
        <v>2.66</v>
      </c>
      <c r="I103" s="31"/>
      <c r="J103" s="31"/>
      <c r="K103" s="35"/>
    </row>
    <row r="104" spans="2:11" x14ac:dyDescent="0.35">
      <c r="C104" s="57"/>
      <c r="D104" s="54"/>
      <c r="E104" s="6"/>
      <c r="F104" s="19"/>
      <c r="G104" s="24"/>
      <c r="H104" s="24"/>
      <c r="I104" s="31"/>
      <c r="J104" s="31"/>
      <c r="K104" s="35"/>
    </row>
    <row r="105" spans="2:11" x14ac:dyDescent="0.35">
      <c r="C105" s="59" t="s">
        <v>4878</v>
      </c>
      <c r="D105" s="54"/>
      <c r="E105" s="6"/>
      <c r="F105" s="19"/>
      <c r="G105" s="24"/>
      <c r="H105" s="24"/>
      <c r="I105" s="31"/>
      <c r="J105" s="31"/>
      <c r="K105" s="35"/>
    </row>
    <row r="106" spans="2:11" x14ac:dyDescent="0.35">
      <c r="B106" s="8" t="s">
        <v>591</v>
      </c>
      <c r="C106" s="57" t="s">
        <v>592</v>
      </c>
      <c r="D106" s="54" t="s">
        <v>593</v>
      </c>
      <c r="E106" s="6" t="s">
        <v>200</v>
      </c>
      <c r="F106" s="19">
        <v>10385481</v>
      </c>
      <c r="G106" s="24">
        <v>38375.39</v>
      </c>
      <c r="H106" s="24">
        <v>0.91</v>
      </c>
      <c r="I106" s="31"/>
      <c r="J106" s="31"/>
      <c r="K106" s="35"/>
    </row>
    <row r="107" spans="2:11" x14ac:dyDescent="0.35">
      <c r="C107" s="58" t="s">
        <v>171</v>
      </c>
      <c r="D107" s="54"/>
      <c r="E107" s="6"/>
      <c r="F107" s="19"/>
      <c r="G107" s="25">
        <v>38375.39</v>
      </c>
      <c r="H107" s="25">
        <v>0.91</v>
      </c>
      <c r="I107" s="31"/>
      <c r="J107" s="31"/>
      <c r="K107" s="35"/>
    </row>
    <row r="108" spans="2:11" x14ac:dyDescent="0.35">
      <c r="C108" s="57"/>
      <c r="D108" s="54"/>
      <c r="E108" s="6"/>
      <c r="F108" s="19"/>
      <c r="G108" s="24"/>
      <c r="H108" s="24"/>
      <c r="I108" s="31"/>
      <c r="J108" s="31"/>
      <c r="K108" s="35"/>
    </row>
    <row r="109" spans="2:11" x14ac:dyDescent="0.35">
      <c r="C109" s="58" t="s">
        <v>5</v>
      </c>
      <c r="D109" s="54"/>
      <c r="E109" s="6"/>
      <c r="F109" s="19"/>
      <c r="G109" s="24"/>
      <c r="H109" s="24"/>
      <c r="I109" s="31"/>
      <c r="J109" s="31"/>
      <c r="K109" s="35"/>
    </row>
    <row r="110" spans="2:11" x14ac:dyDescent="0.35">
      <c r="C110" s="57"/>
      <c r="D110" s="54"/>
      <c r="E110" s="6"/>
      <c r="F110" s="19"/>
      <c r="G110" s="24"/>
      <c r="H110" s="24"/>
      <c r="I110" s="31"/>
      <c r="J110" s="31"/>
      <c r="K110" s="35"/>
    </row>
    <row r="111" spans="2:11" x14ac:dyDescent="0.35">
      <c r="C111" s="58" t="s">
        <v>6</v>
      </c>
      <c r="D111" s="54"/>
      <c r="E111" s="6"/>
      <c r="F111" s="19"/>
      <c r="G111" s="24" t="s">
        <v>2</v>
      </c>
      <c r="H111" s="24" t="s">
        <v>2</v>
      </c>
      <c r="I111" s="31"/>
      <c r="J111" s="31"/>
      <c r="K111" s="35"/>
    </row>
    <row r="112" spans="2:11" x14ac:dyDescent="0.35">
      <c r="C112" s="57"/>
      <c r="D112" s="54"/>
      <c r="E112" s="6"/>
      <c r="F112" s="19"/>
      <c r="G112" s="24"/>
      <c r="H112" s="24"/>
      <c r="I112" s="31"/>
      <c r="J112" s="31"/>
      <c r="K112" s="35"/>
    </row>
    <row r="113" spans="1:11" x14ac:dyDescent="0.35">
      <c r="C113" s="58" t="s">
        <v>7</v>
      </c>
      <c r="D113" s="54"/>
      <c r="E113" s="6"/>
      <c r="F113" s="19"/>
      <c r="G113" s="24" t="s">
        <v>2</v>
      </c>
      <c r="H113" s="24" t="s">
        <v>2</v>
      </c>
      <c r="I113" s="31"/>
      <c r="J113" s="31"/>
      <c r="K113" s="35"/>
    </row>
    <row r="114" spans="1:11" x14ac:dyDescent="0.35">
      <c r="C114" s="57"/>
      <c r="D114" s="54"/>
      <c r="E114" s="6"/>
      <c r="F114" s="19"/>
      <c r="G114" s="24"/>
      <c r="H114" s="24"/>
      <c r="I114" s="31"/>
      <c r="J114" s="31"/>
      <c r="K114" s="35"/>
    </row>
    <row r="115" spans="1:11" x14ac:dyDescent="0.35">
      <c r="C115" s="58" t="s">
        <v>8</v>
      </c>
      <c r="D115" s="54"/>
      <c r="E115" s="6"/>
      <c r="F115" s="19"/>
      <c r="G115" s="24" t="s">
        <v>2</v>
      </c>
      <c r="H115" s="24" t="s">
        <v>2</v>
      </c>
      <c r="I115" s="31"/>
      <c r="J115" s="31"/>
      <c r="K115" s="35"/>
    </row>
    <row r="116" spans="1:11" x14ac:dyDescent="0.35">
      <c r="C116" s="57"/>
      <c r="D116" s="54"/>
      <c r="E116" s="6"/>
      <c r="F116" s="19"/>
      <c r="G116" s="24"/>
      <c r="H116" s="24"/>
      <c r="I116" s="31"/>
      <c r="J116" s="31"/>
      <c r="K116" s="35"/>
    </row>
    <row r="117" spans="1:11" x14ac:dyDescent="0.35">
      <c r="C117" s="58" t="s">
        <v>9</v>
      </c>
      <c r="D117" s="54"/>
      <c r="E117" s="6"/>
      <c r="F117" s="19"/>
      <c r="G117" s="24" t="s">
        <v>2</v>
      </c>
      <c r="H117" s="24" t="s">
        <v>2</v>
      </c>
      <c r="I117" s="31"/>
      <c r="J117" s="31"/>
      <c r="K117" s="35"/>
    </row>
    <row r="118" spans="1:11" x14ac:dyDescent="0.35">
      <c r="C118" s="57"/>
      <c r="D118" s="54"/>
      <c r="E118" s="6"/>
      <c r="F118" s="19"/>
      <c r="G118" s="24"/>
      <c r="H118" s="24"/>
      <c r="I118" s="31"/>
      <c r="J118" s="31"/>
      <c r="K118" s="35"/>
    </row>
    <row r="119" spans="1:11" x14ac:dyDescent="0.35">
      <c r="C119" s="58" t="s">
        <v>10</v>
      </c>
      <c r="D119" s="54"/>
      <c r="E119" s="6"/>
      <c r="F119" s="19"/>
      <c r="G119" s="24" t="s">
        <v>2</v>
      </c>
      <c r="H119" s="24" t="s">
        <v>2</v>
      </c>
      <c r="I119" s="31"/>
      <c r="J119" s="31"/>
      <c r="K119" s="35"/>
    </row>
    <row r="120" spans="1:11" x14ac:dyDescent="0.35">
      <c r="C120" s="57"/>
      <c r="D120" s="54"/>
      <c r="E120" s="6"/>
      <c r="F120" s="19"/>
      <c r="G120" s="24"/>
      <c r="H120" s="24"/>
      <c r="I120" s="31"/>
      <c r="J120" s="31"/>
      <c r="K120" s="35"/>
    </row>
    <row r="121" spans="1:11" x14ac:dyDescent="0.35">
      <c r="A121" s="10"/>
      <c r="B121" s="28"/>
      <c r="C121" s="58" t="s">
        <v>11</v>
      </c>
      <c r="D121" s="54"/>
      <c r="E121" s="6"/>
      <c r="F121" s="19"/>
      <c r="G121" s="24"/>
      <c r="H121" s="24"/>
      <c r="I121" s="31"/>
      <c r="J121" s="31"/>
      <c r="K121" s="35"/>
    </row>
    <row r="122" spans="1:11" x14ac:dyDescent="0.35">
      <c r="A122" s="28"/>
      <c r="B122" s="28"/>
      <c r="C122" s="58" t="s">
        <v>13</v>
      </c>
      <c r="D122" s="54"/>
      <c r="E122" s="6"/>
      <c r="F122" s="19"/>
      <c r="G122" s="24" t="s">
        <v>2</v>
      </c>
      <c r="H122" s="24" t="s">
        <v>2</v>
      </c>
      <c r="I122" s="31"/>
      <c r="J122" s="31"/>
      <c r="K122" s="35"/>
    </row>
    <row r="123" spans="1:11" x14ac:dyDescent="0.35">
      <c r="A123" s="28"/>
      <c r="B123" s="28"/>
      <c r="C123" s="58"/>
      <c r="D123" s="54"/>
      <c r="E123" s="6"/>
      <c r="F123" s="19"/>
      <c r="G123" s="24"/>
      <c r="H123" s="24"/>
      <c r="I123" s="31"/>
      <c r="J123" s="31"/>
      <c r="K123" s="35"/>
    </row>
    <row r="124" spans="1:11" x14ac:dyDescent="0.35">
      <c r="A124" s="28"/>
      <c r="B124" s="28"/>
      <c r="C124" s="58" t="s">
        <v>14</v>
      </c>
      <c r="D124" s="54"/>
      <c r="E124" s="6"/>
      <c r="F124" s="19"/>
      <c r="G124" s="24" t="s">
        <v>2</v>
      </c>
      <c r="H124" s="24" t="s">
        <v>2</v>
      </c>
      <c r="I124" s="31"/>
      <c r="J124" s="31"/>
      <c r="K124" s="35"/>
    </row>
    <row r="125" spans="1:11" x14ac:dyDescent="0.35">
      <c r="A125" s="28"/>
      <c r="B125" s="28"/>
      <c r="C125" s="58"/>
      <c r="D125" s="54"/>
      <c r="E125" s="6"/>
      <c r="F125" s="19"/>
      <c r="G125" s="24"/>
      <c r="H125" s="24"/>
      <c r="I125" s="31"/>
      <c r="J125" s="31"/>
      <c r="K125" s="35"/>
    </row>
    <row r="126" spans="1:11" x14ac:dyDescent="0.35">
      <c r="C126" s="59" t="s">
        <v>15</v>
      </c>
      <c r="D126" s="54"/>
      <c r="E126" s="6"/>
      <c r="F126" s="19"/>
      <c r="G126" s="24"/>
      <c r="H126" s="24"/>
      <c r="I126" s="31"/>
      <c r="J126" s="31"/>
      <c r="K126" s="35"/>
    </row>
    <row r="127" spans="1:11" x14ac:dyDescent="0.35">
      <c r="B127" s="8" t="s">
        <v>1024</v>
      </c>
      <c r="C127" s="57" t="s">
        <v>1025</v>
      </c>
      <c r="D127" s="54" t="s">
        <v>1026</v>
      </c>
      <c r="E127" s="6" t="s">
        <v>185</v>
      </c>
      <c r="F127" s="19">
        <v>70000000</v>
      </c>
      <c r="G127" s="24">
        <v>69645.87</v>
      </c>
      <c r="H127" s="24">
        <v>1.65</v>
      </c>
      <c r="I127" s="31">
        <v>6.3997000000000002</v>
      </c>
      <c r="J127" s="31"/>
      <c r="K127" s="35"/>
    </row>
    <row r="128" spans="1:11" x14ac:dyDescent="0.35">
      <c r="B128" s="8" t="s">
        <v>1027</v>
      </c>
      <c r="C128" s="57" t="s">
        <v>1028</v>
      </c>
      <c r="D128" s="54" t="s">
        <v>1029</v>
      </c>
      <c r="E128" s="6" t="s">
        <v>185</v>
      </c>
      <c r="F128" s="19">
        <v>60000000</v>
      </c>
      <c r="G128" s="24">
        <v>59548.26</v>
      </c>
      <c r="H128" s="24">
        <v>1.41</v>
      </c>
      <c r="I128" s="31">
        <v>6.4398</v>
      </c>
      <c r="J128" s="31"/>
      <c r="K128" s="35"/>
    </row>
    <row r="129" spans="1:11" x14ac:dyDescent="0.35">
      <c r="B129" s="8" t="s">
        <v>1030</v>
      </c>
      <c r="C129" s="57" t="s">
        <v>1031</v>
      </c>
      <c r="D129" s="54" t="s">
        <v>1032</v>
      </c>
      <c r="E129" s="6" t="s">
        <v>185</v>
      </c>
      <c r="F129" s="19">
        <v>60000000</v>
      </c>
      <c r="G129" s="24">
        <v>59184.24</v>
      </c>
      <c r="H129" s="24">
        <v>1.4</v>
      </c>
      <c r="I129" s="31">
        <v>6.4499000000000004</v>
      </c>
      <c r="J129" s="31"/>
      <c r="K129" s="35"/>
    </row>
    <row r="130" spans="1:11" x14ac:dyDescent="0.35">
      <c r="B130" s="8" t="s">
        <v>1033</v>
      </c>
      <c r="C130" s="57" t="s">
        <v>1034</v>
      </c>
      <c r="D130" s="54" t="s">
        <v>1035</v>
      </c>
      <c r="E130" s="6" t="s">
        <v>185</v>
      </c>
      <c r="F130" s="19">
        <v>30000000</v>
      </c>
      <c r="G130" s="24">
        <v>29768.91</v>
      </c>
      <c r="H130" s="24">
        <v>0.71</v>
      </c>
      <c r="I130" s="31">
        <v>6.44</v>
      </c>
      <c r="J130" s="31"/>
      <c r="K130" s="35"/>
    </row>
    <row r="131" spans="1:11" x14ac:dyDescent="0.35">
      <c r="B131" s="8" t="s">
        <v>182</v>
      </c>
      <c r="C131" s="57" t="s">
        <v>183</v>
      </c>
      <c r="D131" s="54" t="s">
        <v>184</v>
      </c>
      <c r="E131" s="6" t="s">
        <v>185</v>
      </c>
      <c r="F131" s="19">
        <v>9000000</v>
      </c>
      <c r="G131" s="24">
        <v>8751.74</v>
      </c>
      <c r="H131" s="24">
        <v>0.21</v>
      </c>
      <c r="I131" s="31">
        <v>6.6801000000000004</v>
      </c>
      <c r="J131" s="31"/>
      <c r="K131" s="35"/>
    </row>
    <row r="132" spans="1:11" x14ac:dyDescent="0.35">
      <c r="C132" s="58" t="s">
        <v>171</v>
      </c>
      <c r="D132" s="54"/>
      <c r="E132" s="6"/>
      <c r="F132" s="19"/>
      <c r="G132" s="25">
        <v>226899.02</v>
      </c>
      <c r="H132" s="25">
        <v>5.38</v>
      </c>
      <c r="I132" s="31"/>
      <c r="J132" s="31"/>
      <c r="K132" s="35"/>
    </row>
    <row r="133" spans="1:11" x14ac:dyDescent="0.35">
      <c r="C133" s="57"/>
      <c r="D133" s="54"/>
      <c r="E133" s="6"/>
      <c r="F133" s="19"/>
      <c r="G133" s="24"/>
      <c r="H133" s="24"/>
      <c r="I133" s="31"/>
      <c r="J133" s="31"/>
      <c r="K133" s="35"/>
    </row>
    <row r="134" spans="1:11" x14ac:dyDescent="0.35">
      <c r="C134" s="58" t="s">
        <v>16</v>
      </c>
      <c r="D134" s="54"/>
      <c r="E134" s="6"/>
      <c r="F134" s="19"/>
      <c r="G134" s="24" t="s">
        <v>2</v>
      </c>
      <c r="H134" s="24" t="s">
        <v>2</v>
      </c>
      <c r="I134" s="31"/>
      <c r="J134" s="31"/>
      <c r="K134" s="35"/>
    </row>
    <row r="135" spans="1:11" x14ac:dyDescent="0.35">
      <c r="C135" s="57"/>
      <c r="D135" s="54"/>
      <c r="E135" s="6"/>
      <c r="F135" s="19"/>
      <c r="G135" s="24"/>
      <c r="H135" s="24"/>
      <c r="I135" s="31"/>
      <c r="J135" s="31"/>
      <c r="K135" s="35"/>
    </row>
    <row r="136" spans="1:11" x14ac:dyDescent="0.35">
      <c r="C136" s="58" t="s">
        <v>17</v>
      </c>
      <c r="D136" s="54"/>
      <c r="E136" s="6"/>
      <c r="F136" s="19"/>
      <c r="G136" s="24" t="s">
        <v>2</v>
      </c>
      <c r="H136" s="24" t="s">
        <v>2</v>
      </c>
      <c r="I136" s="31"/>
      <c r="J136" s="31"/>
      <c r="K136" s="35"/>
    </row>
    <row r="137" spans="1:11" x14ac:dyDescent="0.35">
      <c r="C137" s="57"/>
      <c r="D137" s="54"/>
      <c r="E137" s="6"/>
      <c r="F137" s="19"/>
      <c r="G137" s="24"/>
      <c r="H137" s="24"/>
      <c r="I137" s="31"/>
      <c r="J137" s="31"/>
      <c r="K137" s="35"/>
    </row>
    <row r="138" spans="1:11" x14ac:dyDescent="0.35">
      <c r="A138" s="10"/>
      <c r="B138" s="28"/>
      <c r="C138" s="58" t="s">
        <v>18</v>
      </c>
      <c r="D138" s="54"/>
      <c r="E138" s="6"/>
      <c r="F138" s="19"/>
      <c r="G138" s="24"/>
      <c r="H138" s="24"/>
      <c r="I138" s="31"/>
      <c r="J138" s="31"/>
      <c r="K138" s="35"/>
    </row>
    <row r="139" spans="1:11" x14ac:dyDescent="0.35">
      <c r="A139" s="28"/>
      <c r="B139" s="28"/>
      <c r="C139" s="58" t="s">
        <v>19</v>
      </c>
      <c r="D139" s="54"/>
      <c r="E139" s="6"/>
      <c r="F139" s="19"/>
      <c r="G139" s="24" t="s">
        <v>2</v>
      </c>
      <c r="H139" s="24" t="s">
        <v>2</v>
      </c>
      <c r="I139" s="31"/>
      <c r="J139" s="31"/>
      <c r="K139" s="35"/>
    </row>
    <row r="140" spans="1:11" x14ac:dyDescent="0.35">
      <c r="A140" s="28"/>
      <c r="B140" s="28"/>
      <c r="C140" s="58"/>
      <c r="D140" s="54"/>
      <c r="E140" s="6"/>
      <c r="F140" s="19"/>
      <c r="G140" s="24"/>
      <c r="H140" s="24"/>
      <c r="I140" s="31"/>
      <c r="J140" s="31"/>
      <c r="K140" s="35"/>
    </row>
    <row r="141" spans="1:11" x14ac:dyDescent="0.35">
      <c r="A141" s="28"/>
      <c r="B141" s="28"/>
      <c r="C141" s="58" t="s">
        <v>20</v>
      </c>
      <c r="D141" s="54"/>
      <c r="E141" s="6"/>
      <c r="F141" s="19"/>
      <c r="G141" s="24" t="s">
        <v>2</v>
      </c>
      <c r="H141" s="24" t="s">
        <v>2</v>
      </c>
      <c r="I141" s="31"/>
      <c r="J141" s="31"/>
      <c r="K141" s="35"/>
    </row>
    <row r="142" spans="1:11" x14ac:dyDescent="0.35">
      <c r="A142" s="28"/>
      <c r="B142" s="28"/>
      <c r="C142" s="58"/>
      <c r="D142" s="54"/>
      <c r="E142" s="6"/>
      <c r="F142" s="19"/>
      <c r="G142" s="24"/>
      <c r="H142" s="24"/>
      <c r="I142" s="31"/>
      <c r="J142" s="31"/>
      <c r="K142" s="35"/>
    </row>
    <row r="143" spans="1:11" x14ac:dyDescent="0.35">
      <c r="A143" s="28"/>
      <c r="B143" s="28"/>
      <c r="C143" s="58" t="s">
        <v>21</v>
      </c>
      <c r="D143" s="54"/>
      <c r="E143" s="6"/>
      <c r="F143" s="19"/>
      <c r="G143" s="24" t="s">
        <v>2</v>
      </c>
      <c r="H143" s="24" t="s">
        <v>2</v>
      </c>
      <c r="I143" s="31"/>
      <c r="J143" s="31"/>
      <c r="K143" s="35"/>
    </row>
    <row r="144" spans="1:11" x14ac:dyDescent="0.35">
      <c r="A144" s="28"/>
      <c r="B144" s="28"/>
      <c r="C144" s="58"/>
      <c r="D144" s="54"/>
      <c r="E144" s="6"/>
      <c r="F144" s="19"/>
      <c r="G144" s="24"/>
      <c r="H144" s="24"/>
      <c r="I144" s="31"/>
      <c r="J144" s="31"/>
      <c r="K144" s="35"/>
    </row>
    <row r="145" spans="1:54" x14ac:dyDescent="0.35">
      <c r="A145" s="28"/>
      <c r="B145" s="28"/>
      <c r="C145" s="58" t="s">
        <v>22</v>
      </c>
      <c r="D145" s="54"/>
      <c r="E145" s="6"/>
      <c r="F145" s="19"/>
      <c r="G145" s="24" t="s">
        <v>2</v>
      </c>
      <c r="H145" s="24" t="s">
        <v>2</v>
      </c>
      <c r="I145" s="31"/>
      <c r="J145" s="31"/>
      <c r="K145" s="35"/>
    </row>
    <row r="146" spans="1:54" x14ac:dyDescent="0.35">
      <c r="A146" s="28"/>
      <c r="B146" s="28"/>
      <c r="C146" s="58"/>
      <c r="D146" s="54"/>
      <c r="E146" s="6"/>
      <c r="F146" s="19"/>
      <c r="G146" s="24"/>
      <c r="H146" s="24"/>
      <c r="I146" s="31"/>
      <c r="J146" s="31"/>
      <c r="K146" s="35"/>
    </row>
    <row r="147" spans="1:54" x14ac:dyDescent="0.35">
      <c r="A147" s="28"/>
      <c r="B147" s="28"/>
      <c r="C147" s="58" t="s">
        <v>23</v>
      </c>
      <c r="D147" s="54"/>
      <c r="E147" s="6"/>
      <c r="F147" s="19"/>
      <c r="G147" s="24" t="s">
        <v>2</v>
      </c>
      <c r="H147" s="24" t="s">
        <v>2</v>
      </c>
      <c r="I147" s="31"/>
      <c r="J147" s="31"/>
      <c r="K147" s="35"/>
    </row>
    <row r="148" spans="1:54" x14ac:dyDescent="0.35">
      <c r="A148" s="28"/>
      <c r="B148" s="28"/>
      <c r="C148" s="58"/>
      <c r="D148" s="54"/>
      <c r="E148" s="6"/>
      <c r="F148" s="19"/>
      <c r="G148" s="24"/>
      <c r="H148" s="24"/>
      <c r="I148" s="31"/>
      <c r="J148" s="31"/>
      <c r="K148" s="35"/>
    </row>
    <row r="149" spans="1:54" x14ac:dyDescent="0.35">
      <c r="C149" s="59" t="s">
        <v>24</v>
      </c>
      <c r="D149" s="54"/>
      <c r="E149" s="6"/>
      <c r="F149" s="19"/>
      <c r="G149" s="24"/>
      <c r="H149" s="24"/>
      <c r="I149" s="31"/>
      <c r="J149" s="31"/>
      <c r="K149" s="35"/>
    </row>
    <row r="150" spans="1:54" x14ac:dyDescent="0.35">
      <c r="B150" s="8" t="s">
        <v>186</v>
      </c>
      <c r="C150" s="57" t="s">
        <v>187</v>
      </c>
      <c r="D150" s="54"/>
      <c r="E150" s="6"/>
      <c r="F150" s="19"/>
      <c r="G150" s="24">
        <v>607584.21</v>
      </c>
      <c r="H150" s="24">
        <v>14.4</v>
      </c>
      <c r="I150" s="31"/>
      <c r="J150" s="31"/>
      <c r="K150" s="35"/>
    </row>
    <row r="151" spans="1:54" x14ac:dyDescent="0.35">
      <c r="C151" s="58" t="s">
        <v>171</v>
      </c>
      <c r="D151" s="54"/>
      <c r="E151" s="6"/>
      <c r="F151" s="19"/>
      <c r="G151" s="25">
        <v>607584.21</v>
      </c>
      <c r="H151" s="25">
        <v>14.4</v>
      </c>
      <c r="I151" s="31"/>
      <c r="J151" s="31"/>
      <c r="K151" s="35"/>
    </row>
    <row r="152" spans="1:54" x14ac:dyDescent="0.35">
      <c r="C152" s="57"/>
      <c r="D152" s="54"/>
      <c r="E152" s="6"/>
      <c r="F152" s="19"/>
      <c r="G152" s="24"/>
      <c r="H152" s="24"/>
      <c r="I152" s="31"/>
      <c r="J152" s="31"/>
      <c r="K152" s="35"/>
    </row>
    <row r="153" spans="1:54" x14ac:dyDescent="0.35">
      <c r="A153" s="10"/>
      <c r="B153" s="28"/>
      <c r="C153" s="58" t="s">
        <v>25</v>
      </c>
      <c r="D153" s="54"/>
      <c r="E153" s="6"/>
      <c r="F153" s="19"/>
      <c r="G153" s="24"/>
      <c r="H153" s="24"/>
      <c r="I153" s="31"/>
      <c r="J153" s="31"/>
      <c r="K153" s="35"/>
    </row>
    <row r="154" spans="1:54" s="2" customFormat="1" ht="13.5" x14ac:dyDescent="0.35">
      <c r="A154" s="28"/>
      <c r="B154" s="28"/>
      <c r="C154" s="57" t="s">
        <v>4860</v>
      </c>
      <c r="D154" s="54"/>
      <c r="E154" s="6"/>
      <c r="F154" s="19"/>
      <c r="G154" s="24">
        <v>2014</v>
      </c>
      <c r="H154" s="24">
        <v>0.05</v>
      </c>
      <c r="I154" s="31"/>
      <c r="J154" s="31"/>
      <c r="K154" s="35"/>
      <c r="L154" s="3"/>
      <c r="AI154" s="3"/>
      <c r="AV154" s="3"/>
      <c r="AX154" s="3"/>
      <c r="BB154" s="3"/>
    </row>
    <row r="155" spans="1:54" x14ac:dyDescent="0.35">
      <c r="B155" s="8"/>
      <c r="C155" s="57" t="s">
        <v>188</v>
      </c>
      <c r="D155" s="54"/>
      <c r="E155" s="6"/>
      <c r="F155" s="19"/>
      <c r="G155" s="24">
        <v>-7739.18</v>
      </c>
      <c r="H155" s="24">
        <v>-0.14000000000000001</v>
      </c>
      <c r="I155" s="31"/>
      <c r="J155" s="31"/>
      <c r="K155" s="35"/>
    </row>
    <row r="156" spans="1:54" x14ac:dyDescent="0.35">
      <c r="C156" s="58" t="s">
        <v>171</v>
      </c>
      <c r="D156" s="54"/>
      <c r="E156" s="6"/>
      <c r="F156" s="19"/>
      <c r="G156" s="25">
        <v>-5725.18</v>
      </c>
      <c r="H156" s="25">
        <v>-9.0000000000000011E-2</v>
      </c>
      <c r="I156" s="31"/>
      <c r="J156" s="31"/>
      <c r="K156" s="35"/>
    </row>
    <row r="157" spans="1:54" x14ac:dyDescent="0.35">
      <c r="C157" s="57"/>
      <c r="D157" s="54"/>
      <c r="E157" s="6"/>
      <c r="F157" s="19"/>
      <c r="G157" s="24"/>
      <c r="H157" s="24"/>
      <c r="I157" s="31"/>
      <c r="J157" s="31"/>
      <c r="K157" s="35"/>
    </row>
    <row r="158" spans="1:54" x14ac:dyDescent="0.35">
      <c r="C158" s="60" t="s">
        <v>189</v>
      </c>
      <c r="D158" s="55"/>
      <c r="E158" s="5"/>
      <c r="F158" s="20"/>
      <c r="G158" s="26">
        <v>4218092.63</v>
      </c>
      <c r="H158" s="26">
        <v>99.999999999999986</v>
      </c>
      <c r="I158" s="32"/>
      <c r="J158" s="32"/>
      <c r="K158" s="36"/>
    </row>
    <row r="160" spans="1:54" s="50" customFormat="1" ht="15" x14ac:dyDescent="0.4">
      <c r="C160" s="50" t="s">
        <v>4692</v>
      </c>
      <c r="F160" s="51"/>
      <c r="G160" s="51"/>
      <c r="H160" s="51"/>
    </row>
    <row r="161" spans="2:11" s="42" customFormat="1" ht="27" x14ac:dyDescent="0.35">
      <c r="B161" s="43"/>
      <c r="C161" s="43" t="s">
        <v>4687</v>
      </c>
      <c r="D161" s="43" t="s">
        <v>4688</v>
      </c>
      <c r="E161" s="43" t="s">
        <v>4689</v>
      </c>
      <c r="F161" s="44" t="s">
        <v>34</v>
      </c>
      <c r="G161" s="45" t="s">
        <v>4690</v>
      </c>
      <c r="H161" s="44" t="s">
        <v>36</v>
      </c>
      <c r="I161" s="43" t="s">
        <v>39</v>
      </c>
    </row>
    <row r="162" spans="2:11" s="42" customFormat="1" ht="13.5" x14ac:dyDescent="0.35">
      <c r="B162" s="43"/>
      <c r="C162" s="43" t="s">
        <v>4694</v>
      </c>
      <c r="D162" s="43"/>
      <c r="E162" s="43"/>
      <c r="F162" s="44"/>
      <c r="G162" s="45"/>
      <c r="H162" s="44"/>
      <c r="I162" s="43"/>
    </row>
    <row r="163" spans="2:11" s="2" customFormat="1" ht="13.5" x14ac:dyDescent="0.35">
      <c r="B163" s="46">
        <v>2300124</v>
      </c>
      <c r="C163" s="46" t="s">
        <v>4877</v>
      </c>
      <c r="D163" s="46" t="s">
        <v>4686</v>
      </c>
      <c r="E163" s="46" t="s">
        <v>12</v>
      </c>
      <c r="F163" s="47">
        <v>343500</v>
      </c>
      <c r="G163" s="47">
        <v>176167.92525</v>
      </c>
      <c r="H163" s="47">
        <v>4.18</v>
      </c>
      <c r="I163" s="46"/>
    </row>
    <row r="164" spans="2:11" s="2" customFormat="1" ht="13.5" x14ac:dyDescent="0.35">
      <c r="B164" s="46">
        <v>2300123</v>
      </c>
      <c r="C164" s="46" t="s">
        <v>4876</v>
      </c>
      <c r="D164" s="46" t="s">
        <v>4686</v>
      </c>
      <c r="E164" s="46" t="s">
        <v>12</v>
      </c>
      <c r="F164" s="47">
        <v>900000</v>
      </c>
      <c r="G164" s="47">
        <v>214252.65</v>
      </c>
      <c r="H164" s="47">
        <v>5.08</v>
      </c>
      <c r="I164" s="46"/>
    </row>
    <row r="165" spans="2:11" s="1" customFormat="1" ht="13.5" x14ac:dyDescent="0.35">
      <c r="B165" s="48"/>
      <c r="C165" s="48" t="s">
        <v>4602</v>
      </c>
      <c r="D165" s="48"/>
      <c r="E165" s="48"/>
      <c r="F165" s="49"/>
      <c r="G165" s="49"/>
      <c r="H165" s="49"/>
      <c r="I165" s="48"/>
    </row>
    <row r="166" spans="2:11" s="2" customFormat="1" ht="13.5" x14ac:dyDescent="0.35">
      <c r="B166" s="46">
        <v>2218692</v>
      </c>
      <c r="C166" s="46" t="s">
        <v>4612</v>
      </c>
      <c r="D166" s="46" t="s">
        <v>4601</v>
      </c>
      <c r="E166" s="46" t="s">
        <v>43</v>
      </c>
      <c r="F166" s="47">
        <v>-10251000</v>
      </c>
      <c r="G166" s="47">
        <v>-82079.756999999998</v>
      </c>
      <c r="H166" s="47">
        <v>-1.95</v>
      </c>
      <c r="I166" s="46"/>
    </row>
    <row r="167" spans="2:11" s="2" customFormat="1" ht="13.5" x14ac:dyDescent="0.35">
      <c r="B167" s="46">
        <v>2218734</v>
      </c>
      <c r="C167" s="46" t="s">
        <v>4608</v>
      </c>
      <c r="D167" s="46" t="s">
        <v>4601</v>
      </c>
      <c r="E167" s="46" t="s">
        <v>246</v>
      </c>
      <c r="F167" s="47">
        <v>-7480000</v>
      </c>
      <c r="G167" s="47">
        <v>-25678.84</v>
      </c>
      <c r="H167" s="47">
        <v>-0.61</v>
      </c>
      <c r="I167" s="46"/>
    </row>
    <row r="168" spans="2:11" s="2" customFormat="1" ht="13.5" x14ac:dyDescent="0.35">
      <c r="B168" s="46">
        <v>2219078</v>
      </c>
      <c r="C168" s="46" t="s">
        <v>4685</v>
      </c>
      <c r="D168" s="46" t="s">
        <v>4686</v>
      </c>
      <c r="E168" s="46" t="s">
        <v>198</v>
      </c>
      <c r="F168" s="47">
        <v>198250</v>
      </c>
      <c r="G168" s="47">
        <v>685.64762499999995</v>
      </c>
      <c r="H168" s="47">
        <v>0.02</v>
      </c>
      <c r="I168" s="46"/>
    </row>
    <row r="169" spans="2:11" s="2" customFormat="1" ht="13.5" x14ac:dyDescent="0.35">
      <c r="B169" s="46">
        <v>2218742</v>
      </c>
      <c r="C169" s="46" t="s">
        <v>4693</v>
      </c>
      <c r="D169" s="46" t="s">
        <v>4686</v>
      </c>
      <c r="E169" s="46" t="s">
        <v>112</v>
      </c>
      <c r="F169" s="47">
        <v>5132000</v>
      </c>
      <c r="G169" s="47">
        <v>13643.422</v>
      </c>
      <c r="H169" s="47">
        <v>0.32</v>
      </c>
      <c r="I169" s="46"/>
    </row>
    <row r="170" spans="2:11" s="2" customFormat="1" ht="13.5" x14ac:dyDescent="0.35">
      <c r="B170" s="46">
        <v>2218748</v>
      </c>
      <c r="C170" s="46" t="s">
        <v>4624</v>
      </c>
      <c r="D170" s="46" t="s">
        <v>4686</v>
      </c>
      <c r="E170" s="46" t="s">
        <v>47</v>
      </c>
      <c r="F170" s="47">
        <v>932400</v>
      </c>
      <c r="G170" s="47">
        <v>38160.800999999999</v>
      </c>
      <c r="H170" s="47">
        <v>0.9</v>
      </c>
      <c r="I170" s="46"/>
    </row>
    <row r="171" spans="2:11" s="1" customFormat="1" ht="13.5" x14ac:dyDescent="0.35">
      <c r="B171" s="48"/>
      <c r="C171" s="48" t="s">
        <v>4691</v>
      </c>
      <c r="D171" s="48"/>
      <c r="E171" s="48"/>
      <c r="F171" s="49"/>
      <c r="G171" s="49">
        <v>335151.84887499997</v>
      </c>
      <c r="H171" s="49">
        <v>7.9399999999999995</v>
      </c>
      <c r="I171" s="48"/>
    </row>
    <row r="173" spans="2:11" x14ac:dyDescent="0.35">
      <c r="C173" s="1" t="s">
        <v>190</v>
      </c>
    </row>
    <row r="174" spans="2:11" ht="30.75" customHeight="1" x14ac:dyDescent="0.35">
      <c r="C174" s="84" t="s">
        <v>4905</v>
      </c>
      <c r="D174" s="84"/>
      <c r="E174" s="84"/>
      <c r="F174" s="84"/>
      <c r="G174" s="84"/>
      <c r="H174" s="84"/>
      <c r="I174" s="84"/>
      <c r="J174" s="84"/>
      <c r="K174" s="84"/>
    </row>
    <row r="175" spans="2:11" x14ac:dyDescent="0.35">
      <c r="C175" s="2" t="s">
        <v>192</v>
      </c>
    </row>
    <row r="176" spans="2:11" x14ac:dyDescent="0.35">
      <c r="C176" s="2" t="s">
        <v>193</v>
      </c>
    </row>
    <row r="177" spans="3:11" ht="30" customHeight="1" x14ac:dyDescent="0.35">
      <c r="C177" s="82" t="s">
        <v>194</v>
      </c>
      <c r="D177" s="83"/>
      <c r="E177" s="83"/>
      <c r="F177" s="83"/>
      <c r="G177" s="83"/>
      <c r="H177" s="83"/>
      <c r="I177" s="83"/>
      <c r="J177" s="83"/>
      <c r="K177" s="83"/>
    </row>
    <row r="178" spans="3:11" x14ac:dyDescent="0.35">
      <c r="C178" s="2" t="s">
        <v>195</v>
      </c>
    </row>
    <row r="180" spans="3:11" x14ac:dyDescent="0.35">
      <c r="C180" s="79" t="s">
        <v>4945</v>
      </c>
      <c r="E180" s="79" t="s">
        <v>4946</v>
      </c>
      <c r="F180" s="80"/>
    </row>
    <row r="181" spans="3:11" x14ac:dyDescent="0.35">
      <c r="E181" s="2" t="s">
        <v>4949</v>
      </c>
    </row>
  </sheetData>
  <mergeCells count="2">
    <mergeCell ref="C177:K177"/>
    <mergeCell ref="C174:K174"/>
  </mergeCells>
  <hyperlinks>
    <hyperlink ref="J2" location="'Index'!A1" display="'Index'!A1" xr:uid="{DE5255E2-B27F-4DB4-8299-5CD064DB5BF2}"/>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C3EF-B5BF-4897-8CD4-A7B443A746C1}">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1036</v>
      </c>
      <c r="J2" s="38" t="s">
        <v>4596</v>
      </c>
    </row>
    <row r="3" spans="1:54" ht="16" x14ac:dyDescent="0.4">
      <c r="C3" s="1" t="s">
        <v>28</v>
      </c>
      <c r="D3" s="21" t="s">
        <v>1037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6190301</v>
      </c>
      <c r="G10" s="24">
        <v>109744.75</v>
      </c>
      <c r="H10" s="24">
        <v>12.71</v>
      </c>
      <c r="I10" s="31"/>
      <c r="J10" s="31"/>
      <c r="K10" s="35"/>
    </row>
    <row r="11" spans="1:54" x14ac:dyDescent="0.35">
      <c r="B11" s="8" t="s">
        <v>48</v>
      </c>
      <c r="C11" s="57" t="s">
        <v>49</v>
      </c>
      <c r="D11" s="54" t="s">
        <v>50</v>
      </c>
      <c r="E11" s="6" t="s">
        <v>43</v>
      </c>
      <c r="F11" s="19">
        <v>5743954</v>
      </c>
      <c r="G11" s="24">
        <v>73617.39</v>
      </c>
      <c r="H11" s="24">
        <v>8.5299999999999994</v>
      </c>
      <c r="I11" s="31"/>
      <c r="J11" s="31"/>
      <c r="K11" s="35"/>
    </row>
    <row r="12" spans="1:54" x14ac:dyDescent="0.35">
      <c r="B12" s="8" t="s">
        <v>82</v>
      </c>
      <c r="C12" s="57" t="s">
        <v>83</v>
      </c>
      <c r="D12" s="54" t="s">
        <v>84</v>
      </c>
      <c r="E12" s="6" t="s">
        <v>85</v>
      </c>
      <c r="F12" s="19">
        <v>5526199</v>
      </c>
      <c r="G12" s="24">
        <v>67168.19</v>
      </c>
      <c r="H12" s="24">
        <v>7.78</v>
      </c>
      <c r="I12" s="31"/>
      <c r="J12" s="31"/>
      <c r="K12" s="35"/>
    </row>
    <row r="13" spans="1:54" x14ac:dyDescent="0.35">
      <c r="B13" s="8" t="s">
        <v>44</v>
      </c>
      <c r="C13" s="57" t="s">
        <v>45</v>
      </c>
      <c r="D13" s="54" t="s">
        <v>46</v>
      </c>
      <c r="E13" s="6" t="s">
        <v>47</v>
      </c>
      <c r="F13" s="19">
        <v>2932321</v>
      </c>
      <c r="G13" s="24">
        <v>55127.63</v>
      </c>
      <c r="H13" s="24">
        <v>6.38</v>
      </c>
      <c r="I13" s="31"/>
      <c r="J13" s="31"/>
      <c r="K13" s="35"/>
    </row>
    <row r="14" spans="1:54" x14ac:dyDescent="0.35">
      <c r="B14" s="8" t="s">
        <v>247</v>
      </c>
      <c r="C14" s="57" t="s">
        <v>248</v>
      </c>
      <c r="D14" s="54" t="s">
        <v>249</v>
      </c>
      <c r="E14" s="6" t="s">
        <v>96</v>
      </c>
      <c r="F14" s="19">
        <v>7568576</v>
      </c>
      <c r="G14" s="24">
        <v>36605.42</v>
      </c>
      <c r="H14" s="24">
        <v>4.24</v>
      </c>
      <c r="I14" s="31"/>
      <c r="J14" s="31"/>
      <c r="K14" s="35"/>
    </row>
    <row r="15" spans="1:54" x14ac:dyDescent="0.35">
      <c r="B15" s="8" t="s">
        <v>268</v>
      </c>
      <c r="C15" s="57" t="s">
        <v>269</v>
      </c>
      <c r="D15" s="54" t="s">
        <v>270</v>
      </c>
      <c r="E15" s="6" t="s">
        <v>246</v>
      </c>
      <c r="F15" s="19">
        <v>2183303</v>
      </c>
      <c r="G15" s="24">
        <v>34665.39</v>
      </c>
      <c r="H15" s="24">
        <v>4.01</v>
      </c>
      <c r="I15" s="31"/>
      <c r="J15" s="31"/>
      <c r="K15" s="35"/>
    </row>
    <row r="16" spans="1:54" x14ac:dyDescent="0.35">
      <c r="B16" s="8" t="s">
        <v>54</v>
      </c>
      <c r="C16" s="57" t="s">
        <v>55</v>
      </c>
      <c r="D16" s="54" t="s">
        <v>56</v>
      </c>
      <c r="E16" s="6" t="s">
        <v>57</v>
      </c>
      <c r="F16" s="19">
        <v>958324</v>
      </c>
      <c r="G16" s="24">
        <v>34572.980000000003</v>
      </c>
      <c r="H16" s="24">
        <v>4</v>
      </c>
      <c r="I16" s="31"/>
      <c r="J16" s="31"/>
      <c r="K16" s="35"/>
    </row>
    <row r="17" spans="2:11" x14ac:dyDescent="0.35">
      <c r="B17" s="8" t="s">
        <v>51</v>
      </c>
      <c r="C17" s="57" t="s">
        <v>52</v>
      </c>
      <c r="D17" s="54" t="s">
        <v>53</v>
      </c>
      <c r="E17" s="6" t="s">
        <v>47</v>
      </c>
      <c r="F17" s="19">
        <v>831933</v>
      </c>
      <c r="G17" s="24">
        <v>34065.99</v>
      </c>
      <c r="H17" s="24">
        <v>3.95</v>
      </c>
      <c r="I17" s="31"/>
      <c r="J17" s="31"/>
      <c r="K17" s="35"/>
    </row>
    <row r="18" spans="2:11" x14ac:dyDescent="0.35">
      <c r="B18" s="8" t="s">
        <v>68</v>
      </c>
      <c r="C18" s="57" t="s">
        <v>69</v>
      </c>
      <c r="D18" s="54" t="s">
        <v>70</v>
      </c>
      <c r="E18" s="6" t="s">
        <v>43</v>
      </c>
      <c r="F18" s="19">
        <v>3132754</v>
      </c>
      <c r="G18" s="24">
        <v>24903.83</v>
      </c>
      <c r="H18" s="24">
        <v>2.88</v>
      </c>
      <c r="I18" s="31"/>
      <c r="J18" s="31"/>
      <c r="K18" s="35"/>
    </row>
    <row r="19" spans="2:11" x14ac:dyDescent="0.35">
      <c r="B19" s="8" t="s">
        <v>58</v>
      </c>
      <c r="C19" s="57" t="s">
        <v>59</v>
      </c>
      <c r="D19" s="54" t="s">
        <v>60</v>
      </c>
      <c r="E19" s="6" t="s">
        <v>43</v>
      </c>
      <c r="F19" s="19">
        <v>2321552</v>
      </c>
      <c r="G19" s="24">
        <v>24717.56</v>
      </c>
      <c r="H19" s="24">
        <v>2.86</v>
      </c>
      <c r="I19" s="31"/>
      <c r="J19" s="31"/>
      <c r="K19" s="35"/>
    </row>
    <row r="20" spans="2:11" x14ac:dyDescent="0.35">
      <c r="B20" s="8" t="s">
        <v>384</v>
      </c>
      <c r="C20" s="57" t="s">
        <v>385</v>
      </c>
      <c r="D20" s="54" t="s">
        <v>386</v>
      </c>
      <c r="E20" s="6" t="s">
        <v>74</v>
      </c>
      <c r="F20" s="19">
        <v>720714</v>
      </c>
      <c r="G20" s="24">
        <v>21672.59</v>
      </c>
      <c r="H20" s="24">
        <v>2.5099999999999998</v>
      </c>
      <c r="I20" s="31"/>
      <c r="J20" s="31"/>
      <c r="K20" s="35"/>
    </row>
    <row r="21" spans="2:11" x14ac:dyDescent="0.35">
      <c r="B21" s="8" t="s">
        <v>61</v>
      </c>
      <c r="C21" s="57" t="s">
        <v>62</v>
      </c>
      <c r="D21" s="54" t="s">
        <v>63</v>
      </c>
      <c r="E21" s="6" t="s">
        <v>43</v>
      </c>
      <c r="F21" s="19">
        <v>1195357</v>
      </c>
      <c r="G21" s="24">
        <v>21349.67</v>
      </c>
      <c r="H21" s="24">
        <v>2.4700000000000002</v>
      </c>
      <c r="I21" s="31"/>
      <c r="J21" s="31"/>
      <c r="K21" s="35"/>
    </row>
    <row r="22" spans="2:11" x14ac:dyDescent="0.35">
      <c r="B22" s="8" t="s">
        <v>93</v>
      </c>
      <c r="C22" s="57" t="s">
        <v>94</v>
      </c>
      <c r="D22" s="54" t="s">
        <v>95</v>
      </c>
      <c r="E22" s="6" t="s">
        <v>96</v>
      </c>
      <c r="F22" s="19">
        <v>722677</v>
      </c>
      <c r="G22" s="24">
        <v>16815.61</v>
      </c>
      <c r="H22" s="24">
        <v>1.95</v>
      </c>
      <c r="I22" s="31"/>
      <c r="J22" s="31"/>
      <c r="K22" s="35"/>
    </row>
    <row r="23" spans="2:11" x14ac:dyDescent="0.35">
      <c r="B23" s="8" t="s">
        <v>461</v>
      </c>
      <c r="C23" s="57" t="s">
        <v>462</v>
      </c>
      <c r="D23" s="54" t="s">
        <v>463</v>
      </c>
      <c r="E23" s="6" t="s">
        <v>78</v>
      </c>
      <c r="F23" s="19">
        <v>878717</v>
      </c>
      <c r="G23" s="24">
        <v>16575.68</v>
      </c>
      <c r="H23" s="24">
        <v>1.92</v>
      </c>
      <c r="I23" s="31"/>
      <c r="J23" s="31"/>
      <c r="K23" s="35"/>
    </row>
    <row r="24" spans="2:11" x14ac:dyDescent="0.35">
      <c r="B24" s="8" t="s">
        <v>945</v>
      </c>
      <c r="C24" s="57" t="s">
        <v>946</v>
      </c>
      <c r="D24" s="54" t="s">
        <v>947</v>
      </c>
      <c r="E24" s="6" t="s">
        <v>47</v>
      </c>
      <c r="F24" s="19">
        <v>861743</v>
      </c>
      <c r="G24" s="24">
        <v>16523.060000000001</v>
      </c>
      <c r="H24" s="24">
        <v>1.91</v>
      </c>
      <c r="I24" s="31"/>
      <c r="J24" s="31"/>
      <c r="K24" s="35"/>
    </row>
    <row r="25" spans="2:11" x14ac:dyDescent="0.35">
      <c r="B25" s="8" t="s">
        <v>541</v>
      </c>
      <c r="C25" s="57" t="s">
        <v>542</v>
      </c>
      <c r="D25" s="54" t="s">
        <v>543</v>
      </c>
      <c r="E25" s="6" t="s">
        <v>112</v>
      </c>
      <c r="F25" s="19">
        <v>227851</v>
      </c>
      <c r="G25" s="24">
        <v>15546.27</v>
      </c>
      <c r="H25" s="24">
        <v>1.8</v>
      </c>
      <c r="I25" s="31"/>
      <c r="J25" s="31"/>
      <c r="K25" s="35"/>
    </row>
    <row r="26" spans="2:11" x14ac:dyDescent="0.35">
      <c r="B26" s="8" t="s">
        <v>797</v>
      </c>
      <c r="C26" s="57" t="s">
        <v>798</v>
      </c>
      <c r="D26" s="54" t="s">
        <v>799</v>
      </c>
      <c r="E26" s="6" t="s">
        <v>147</v>
      </c>
      <c r="F26" s="19">
        <v>180762</v>
      </c>
      <c r="G26" s="24">
        <v>12876.31</v>
      </c>
      <c r="H26" s="24">
        <v>1.49</v>
      </c>
      <c r="I26" s="31"/>
      <c r="J26" s="31"/>
      <c r="K26" s="35"/>
    </row>
    <row r="27" spans="2:11" x14ac:dyDescent="0.35">
      <c r="B27" s="8" t="s">
        <v>1038</v>
      </c>
      <c r="C27" s="57" t="s">
        <v>1039</v>
      </c>
      <c r="D27" s="54" t="s">
        <v>1040</v>
      </c>
      <c r="E27" s="6" t="s">
        <v>116</v>
      </c>
      <c r="F27" s="19">
        <v>3854594</v>
      </c>
      <c r="G27" s="24">
        <v>12849.29</v>
      </c>
      <c r="H27" s="24">
        <v>1.49</v>
      </c>
      <c r="I27" s="31"/>
      <c r="J27" s="31"/>
      <c r="K27" s="35"/>
    </row>
    <row r="28" spans="2:11" x14ac:dyDescent="0.35">
      <c r="B28" s="8" t="s">
        <v>393</v>
      </c>
      <c r="C28" s="57" t="s">
        <v>394</v>
      </c>
      <c r="D28" s="54" t="s">
        <v>395</v>
      </c>
      <c r="E28" s="6" t="s">
        <v>74</v>
      </c>
      <c r="F28" s="19">
        <v>1706395</v>
      </c>
      <c r="G28" s="24">
        <v>12629.88</v>
      </c>
      <c r="H28" s="24">
        <v>1.46</v>
      </c>
      <c r="I28" s="31"/>
      <c r="J28" s="31"/>
      <c r="K28" s="35"/>
    </row>
    <row r="29" spans="2:11" x14ac:dyDescent="0.35">
      <c r="B29" s="8" t="s">
        <v>71</v>
      </c>
      <c r="C29" s="57" t="s">
        <v>72</v>
      </c>
      <c r="D29" s="54" t="s">
        <v>73</v>
      </c>
      <c r="E29" s="6" t="s">
        <v>74</v>
      </c>
      <c r="F29" s="19">
        <v>107123</v>
      </c>
      <c r="G29" s="24">
        <v>11631.84</v>
      </c>
      <c r="H29" s="24">
        <v>1.35</v>
      </c>
      <c r="I29" s="31"/>
      <c r="J29" s="31"/>
      <c r="K29" s="35"/>
    </row>
    <row r="30" spans="2:11" x14ac:dyDescent="0.35">
      <c r="B30" s="8" t="s">
        <v>113</v>
      </c>
      <c r="C30" s="57" t="s">
        <v>114</v>
      </c>
      <c r="D30" s="54" t="s">
        <v>115</v>
      </c>
      <c r="E30" s="6" t="s">
        <v>116</v>
      </c>
      <c r="F30" s="19">
        <v>3687522</v>
      </c>
      <c r="G30" s="24">
        <v>11383.38</v>
      </c>
      <c r="H30" s="24">
        <v>1.32</v>
      </c>
      <c r="I30" s="31"/>
      <c r="J30" s="31"/>
      <c r="K30" s="35"/>
    </row>
    <row r="31" spans="2:11" x14ac:dyDescent="0.35">
      <c r="B31" s="8" t="s">
        <v>821</v>
      </c>
      <c r="C31" s="57" t="s">
        <v>822</v>
      </c>
      <c r="D31" s="54" t="s">
        <v>823</v>
      </c>
      <c r="E31" s="6" t="s">
        <v>132</v>
      </c>
      <c r="F31" s="19">
        <v>336801</v>
      </c>
      <c r="G31" s="24">
        <v>10956.64</v>
      </c>
      <c r="H31" s="24">
        <v>1.27</v>
      </c>
      <c r="I31" s="31"/>
      <c r="J31" s="31"/>
      <c r="K31" s="35"/>
    </row>
    <row r="32" spans="2:11" x14ac:dyDescent="0.35">
      <c r="B32" s="8" t="s">
        <v>64</v>
      </c>
      <c r="C32" s="57" t="s">
        <v>65</v>
      </c>
      <c r="D32" s="54" t="s">
        <v>66</v>
      </c>
      <c r="E32" s="6" t="s">
        <v>67</v>
      </c>
      <c r="F32" s="19">
        <v>92840</v>
      </c>
      <c r="G32" s="24">
        <v>10608.22</v>
      </c>
      <c r="H32" s="24">
        <v>1.23</v>
      </c>
      <c r="I32" s="31"/>
      <c r="J32" s="31"/>
      <c r="K32" s="35"/>
    </row>
    <row r="33" spans="2:11" x14ac:dyDescent="0.35">
      <c r="B33" s="8" t="s">
        <v>338</v>
      </c>
      <c r="C33" s="57" t="s">
        <v>339</v>
      </c>
      <c r="D33" s="54" t="s">
        <v>340</v>
      </c>
      <c r="E33" s="6" t="s">
        <v>196</v>
      </c>
      <c r="F33" s="19">
        <v>6745373</v>
      </c>
      <c r="G33" s="24">
        <v>9311.99</v>
      </c>
      <c r="H33" s="24">
        <v>1.08</v>
      </c>
      <c r="I33" s="31"/>
      <c r="J33" s="31"/>
      <c r="K33" s="35"/>
    </row>
    <row r="34" spans="2:11" x14ac:dyDescent="0.35">
      <c r="B34" s="8" t="s">
        <v>387</v>
      </c>
      <c r="C34" s="57" t="s">
        <v>388</v>
      </c>
      <c r="D34" s="54" t="s">
        <v>389</v>
      </c>
      <c r="E34" s="6" t="s">
        <v>47</v>
      </c>
      <c r="F34" s="19">
        <v>516756</v>
      </c>
      <c r="G34" s="24">
        <v>8816.89</v>
      </c>
      <c r="H34" s="24">
        <v>1.02</v>
      </c>
      <c r="I34" s="31"/>
      <c r="J34" s="31"/>
      <c r="K34" s="35"/>
    </row>
    <row r="35" spans="2:11" x14ac:dyDescent="0.35">
      <c r="B35" s="8" t="s">
        <v>1041</v>
      </c>
      <c r="C35" s="57" t="s">
        <v>1042</v>
      </c>
      <c r="D35" s="54" t="s">
        <v>1043</v>
      </c>
      <c r="E35" s="6" t="s">
        <v>1044</v>
      </c>
      <c r="F35" s="19">
        <v>2911370</v>
      </c>
      <c r="G35" s="24">
        <v>8534.68</v>
      </c>
      <c r="H35" s="24">
        <v>0.99</v>
      </c>
      <c r="I35" s="31"/>
      <c r="J35" s="31"/>
      <c r="K35" s="35"/>
    </row>
    <row r="36" spans="2:11" x14ac:dyDescent="0.35">
      <c r="B36" s="8" t="s">
        <v>1045</v>
      </c>
      <c r="C36" s="57" t="s">
        <v>1046</v>
      </c>
      <c r="D36" s="54" t="s">
        <v>1047</v>
      </c>
      <c r="E36" s="6" t="s">
        <v>132</v>
      </c>
      <c r="F36" s="19">
        <v>368174</v>
      </c>
      <c r="G36" s="24">
        <v>8399.34</v>
      </c>
      <c r="H36" s="24">
        <v>0.97</v>
      </c>
      <c r="I36" s="31"/>
      <c r="J36" s="31"/>
      <c r="K36" s="35"/>
    </row>
    <row r="37" spans="2:11" x14ac:dyDescent="0.35">
      <c r="B37" s="8" t="s">
        <v>1048</v>
      </c>
      <c r="C37" s="57" t="s">
        <v>1049</v>
      </c>
      <c r="D37" s="54" t="s">
        <v>1050</v>
      </c>
      <c r="E37" s="6" t="s">
        <v>74</v>
      </c>
      <c r="F37" s="19">
        <v>90336</v>
      </c>
      <c r="G37" s="24">
        <v>7948.3</v>
      </c>
      <c r="H37" s="24">
        <v>0.92</v>
      </c>
      <c r="I37" s="31"/>
      <c r="J37" s="31"/>
      <c r="K37" s="35"/>
    </row>
    <row r="38" spans="2:11" x14ac:dyDescent="0.35">
      <c r="B38" s="8" t="s">
        <v>420</v>
      </c>
      <c r="C38" s="57" t="s">
        <v>421</v>
      </c>
      <c r="D38" s="54" t="s">
        <v>422</v>
      </c>
      <c r="E38" s="6" t="s">
        <v>423</v>
      </c>
      <c r="F38" s="19">
        <v>3157523</v>
      </c>
      <c r="G38" s="24">
        <v>7554.37</v>
      </c>
      <c r="H38" s="24">
        <v>0.87</v>
      </c>
      <c r="I38" s="31"/>
      <c r="J38" s="31"/>
      <c r="K38" s="35"/>
    </row>
    <row r="39" spans="2:11" x14ac:dyDescent="0.35">
      <c r="B39" s="8" t="s">
        <v>231</v>
      </c>
      <c r="C39" s="57" t="s">
        <v>232</v>
      </c>
      <c r="D39" s="54" t="s">
        <v>233</v>
      </c>
      <c r="E39" s="6" t="s">
        <v>67</v>
      </c>
      <c r="F39" s="19">
        <v>302486</v>
      </c>
      <c r="G39" s="24">
        <v>7388.83</v>
      </c>
      <c r="H39" s="24">
        <v>0.86</v>
      </c>
      <c r="I39" s="31"/>
      <c r="J39" s="31"/>
      <c r="K39" s="35"/>
    </row>
    <row r="40" spans="2:11" x14ac:dyDescent="0.35">
      <c r="B40" s="8" t="s">
        <v>547</v>
      </c>
      <c r="C40" s="57" t="s">
        <v>548</v>
      </c>
      <c r="D40" s="54" t="s">
        <v>549</v>
      </c>
      <c r="E40" s="6" t="s">
        <v>550</v>
      </c>
      <c r="F40" s="19">
        <v>600007</v>
      </c>
      <c r="G40" s="24">
        <v>7386.69</v>
      </c>
      <c r="H40" s="24">
        <v>0.86</v>
      </c>
      <c r="I40" s="31"/>
      <c r="J40" s="31"/>
      <c r="K40" s="35"/>
    </row>
    <row r="41" spans="2:11" x14ac:dyDescent="0.35">
      <c r="B41" s="8" t="s">
        <v>101</v>
      </c>
      <c r="C41" s="57" t="s">
        <v>102</v>
      </c>
      <c r="D41" s="54" t="s">
        <v>103</v>
      </c>
      <c r="E41" s="6" t="s">
        <v>104</v>
      </c>
      <c r="F41" s="19">
        <v>1183359</v>
      </c>
      <c r="G41" s="24">
        <v>7129.15</v>
      </c>
      <c r="H41" s="24">
        <v>0.83</v>
      </c>
      <c r="I41" s="31"/>
      <c r="J41" s="31"/>
      <c r="K41" s="35"/>
    </row>
    <row r="42" spans="2:11" x14ac:dyDescent="0.35">
      <c r="B42" s="8" t="s">
        <v>1051</v>
      </c>
      <c r="C42" s="57" t="s">
        <v>1052</v>
      </c>
      <c r="D42" s="54" t="s">
        <v>1053</v>
      </c>
      <c r="E42" s="6" t="s">
        <v>1054</v>
      </c>
      <c r="F42" s="19">
        <v>1846371</v>
      </c>
      <c r="G42" s="24">
        <v>7092.83</v>
      </c>
      <c r="H42" s="24">
        <v>0.82</v>
      </c>
      <c r="I42" s="31"/>
      <c r="J42" s="31"/>
      <c r="K42" s="35"/>
    </row>
    <row r="43" spans="2:11" x14ac:dyDescent="0.35">
      <c r="B43" s="8" t="s">
        <v>1055</v>
      </c>
      <c r="C43" s="57" t="s">
        <v>1056</v>
      </c>
      <c r="D43" s="54" t="s">
        <v>1057</v>
      </c>
      <c r="E43" s="6" t="s">
        <v>196</v>
      </c>
      <c r="F43" s="19">
        <v>781204</v>
      </c>
      <c r="G43" s="24">
        <v>7042.55</v>
      </c>
      <c r="H43" s="24">
        <v>0.82</v>
      </c>
      <c r="I43" s="31"/>
      <c r="J43" s="31"/>
      <c r="K43" s="35"/>
    </row>
    <row r="44" spans="2:11" x14ac:dyDescent="0.35">
      <c r="B44" s="8" t="s">
        <v>1058</v>
      </c>
      <c r="C44" s="57" t="s">
        <v>1059</v>
      </c>
      <c r="D44" s="54" t="s">
        <v>1060</v>
      </c>
      <c r="E44" s="6" t="s">
        <v>112</v>
      </c>
      <c r="F44" s="19">
        <v>445207</v>
      </c>
      <c r="G44" s="24">
        <v>6981.29</v>
      </c>
      <c r="H44" s="24">
        <v>0.81</v>
      </c>
      <c r="I44" s="31"/>
      <c r="J44" s="31"/>
      <c r="K44" s="35"/>
    </row>
    <row r="45" spans="2:11" x14ac:dyDescent="0.35">
      <c r="B45" s="8" t="s">
        <v>344</v>
      </c>
      <c r="C45" s="57" t="s">
        <v>345</v>
      </c>
      <c r="D45" s="54" t="s">
        <v>346</v>
      </c>
      <c r="E45" s="6" t="s">
        <v>47</v>
      </c>
      <c r="F45" s="19">
        <v>2305084</v>
      </c>
      <c r="G45" s="24">
        <v>6957.9</v>
      </c>
      <c r="H45" s="24">
        <v>0.81</v>
      </c>
      <c r="I45" s="31"/>
      <c r="J45" s="31"/>
      <c r="K45" s="35"/>
    </row>
    <row r="46" spans="2:11" x14ac:dyDescent="0.35">
      <c r="B46" s="8" t="s">
        <v>1061</v>
      </c>
      <c r="C46" s="57" t="s">
        <v>1062</v>
      </c>
      <c r="D46" s="54" t="s">
        <v>1063</v>
      </c>
      <c r="E46" s="6" t="s">
        <v>78</v>
      </c>
      <c r="F46" s="19">
        <v>496491</v>
      </c>
      <c r="G46" s="24">
        <v>6893.78</v>
      </c>
      <c r="H46" s="24">
        <v>0.8</v>
      </c>
      <c r="I46" s="31"/>
      <c r="J46" s="31"/>
      <c r="K46" s="35"/>
    </row>
    <row r="47" spans="2:11" x14ac:dyDescent="0.35">
      <c r="B47" s="8" t="s">
        <v>396</v>
      </c>
      <c r="C47" s="57" t="s">
        <v>397</v>
      </c>
      <c r="D47" s="54" t="s">
        <v>398</v>
      </c>
      <c r="E47" s="6" t="s">
        <v>78</v>
      </c>
      <c r="F47" s="19">
        <v>447474</v>
      </c>
      <c r="G47" s="24">
        <v>6841.88</v>
      </c>
      <c r="H47" s="24">
        <v>0.79</v>
      </c>
      <c r="I47" s="31"/>
      <c r="J47" s="31"/>
      <c r="K47" s="35"/>
    </row>
    <row r="48" spans="2:11" x14ac:dyDescent="0.35">
      <c r="B48" s="8" t="s">
        <v>1064</v>
      </c>
      <c r="C48" s="57" t="s">
        <v>1065</v>
      </c>
      <c r="D48" s="54" t="s">
        <v>1066</v>
      </c>
      <c r="E48" s="6" t="s">
        <v>112</v>
      </c>
      <c r="F48" s="19">
        <v>227549</v>
      </c>
      <c r="G48" s="24">
        <v>6574.23</v>
      </c>
      <c r="H48" s="24">
        <v>0.76</v>
      </c>
      <c r="I48" s="31"/>
      <c r="J48" s="31"/>
      <c r="K48" s="35"/>
    </row>
    <row r="49" spans="2:11" x14ac:dyDescent="0.35">
      <c r="B49" s="8" t="s">
        <v>521</v>
      </c>
      <c r="C49" s="57" t="s">
        <v>522</v>
      </c>
      <c r="D49" s="54" t="s">
        <v>523</v>
      </c>
      <c r="E49" s="6" t="s">
        <v>337</v>
      </c>
      <c r="F49" s="19">
        <v>291541</v>
      </c>
      <c r="G49" s="24">
        <v>6326.59</v>
      </c>
      <c r="H49" s="24">
        <v>0.73</v>
      </c>
      <c r="I49" s="31"/>
      <c r="J49" s="31"/>
      <c r="K49" s="35"/>
    </row>
    <row r="50" spans="2:11" x14ac:dyDescent="0.35">
      <c r="B50" s="8" t="s">
        <v>1067</v>
      </c>
      <c r="C50" s="57" t="s">
        <v>1068</v>
      </c>
      <c r="D50" s="54" t="s">
        <v>1069</v>
      </c>
      <c r="E50" s="6" t="s">
        <v>143</v>
      </c>
      <c r="F50" s="19">
        <v>82413</v>
      </c>
      <c r="G50" s="24">
        <v>6013.14</v>
      </c>
      <c r="H50" s="24">
        <v>0.7</v>
      </c>
      <c r="I50" s="31"/>
      <c r="J50" s="31"/>
      <c r="K50" s="35"/>
    </row>
    <row r="51" spans="2:11" x14ac:dyDescent="0.35">
      <c r="B51" s="8" t="s">
        <v>90</v>
      </c>
      <c r="C51" s="57" t="s">
        <v>91</v>
      </c>
      <c r="D51" s="54" t="s">
        <v>92</v>
      </c>
      <c r="E51" s="6" t="s">
        <v>74</v>
      </c>
      <c r="F51" s="19">
        <v>112009</v>
      </c>
      <c r="G51" s="24">
        <v>5400.96</v>
      </c>
      <c r="H51" s="24">
        <v>0.63</v>
      </c>
      <c r="I51" s="31"/>
      <c r="J51" s="31"/>
      <c r="K51" s="35"/>
    </row>
    <row r="52" spans="2:11" x14ac:dyDescent="0.35">
      <c r="B52" s="8" t="s">
        <v>86</v>
      </c>
      <c r="C52" s="57" t="s">
        <v>87</v>
      </c>
      <c r="D52" s="54" t="s">
        <v>88</v>
      </c>
      <c r="E52" s="6" t="s">
        <v>89</v>
      </c>
      <c r="F52" s="19">
        <v>870102</v>
      </c>
      <c r="G52" s="24">
        <v>5368.96</v>
      </c>
      <c r="H52" s="24">
        <v>0.62</v>
      </c>
      <c r="I52" s="31"/>
      <c r="J52" s="31"/>
      <c r="K52" s="35"/>
    </row>
    <row r="53" spans="2:11" x14ac:dyDescent="0.35">
      <c r="B53" s="8" t="s">
        <v>954</v>
      </c>
      <c r="C53" s="57" t="s">
        <v>955</v>
      </c>
      <c r="D53" s="54" t="s">
        <v>956</v>
      </c>
      <c r="E53" s="6" t="s">
        <v>43</v>
      </c>
      <c r="F53" s="19">
        <v>537679</v>
      </c>
      <c r="G53" s="24">
        <v>5162.5200000000004</v>
      </c>
      <c r="H53" s="24">
        <v>0.6</v>
      </c>
      <c r="I53" s="31"/>
      <c r="J53" s="31"/>
      <c r="K53" s="35"/>
    </row>
    <row r="54" spans="2:11" x14ac:dyDescent="0.35">
      <c r="B54" s="8" t="s">
        <v>1070</v>
      </c>
      <c r="C54" s="57" t="s">
        <v>1071</v>
      </c>
      <c r="D54" s="54" t="s">
        <v>1072</v>
      </c>
      <c r="E54" s="6" t="s">
        <v>1073</v>
      </c>
      <c r="F54" s="19">
        <v>202674</v>
      </c>
      <c r="G54" s="24">
        <v>5124.92</v>
      </c>
      <c r="H54" s="24">
        <v>0.59</v>
      </c>
      <c r="I54" s="31"/>
      <c r="J54" s="31"/>
      <c r="K54" s="35"/>
    </row>
    <row r="55" spans="2:11" x14ac:dyDescent="0.35">
      <c r="B55" s="8" t="s">
        <v>287</v>
      </c>
      <c r="C55" s="57" t="s">
        <v>288</v>
      </c>
      <c r="D55" s="54" t="s">
        <v>289</v>
      </c>
      <c r="E55" s="6" t="s">
        <v>89</v>
      </c>
      <c r="F55" s="19">
        <v>364288</v>
      </c>
      <c r="G55" s="24">
        <v>5065.0600000000004</v>
      </c>
      <c r="H55" s="24">
        <v>0.59</v>
      </c>
      <c r="I55" s="31"/>
      <c r="J55" s="31"/>
      <c r="K55" s="35"/>
    </row>
    <row r="56" spans="2:11" x14ac:dyDescent="0.35">
      <c r="B56" s="8" t="s">
        <v>1074</v>
      </c>
      <c r="C56" s="57" t="s">
        <v>1075</v>
      </c>
      <c r="D56" s="54" t="s">
        <v>1076</v>
      </c>
      <c r="E56" s="6" t="s">
        <v>486</v>
      </c>
      <c r="F56" s="19">
        <v>529507</v>
      </c>
      <c r="G56" s="24">
        <v>4843.3999999999996</v>
      </c>
      <c r="H56" s="24">
        <v>0.56000000000000005</v>
      </c>
      <c r="I56" s="31"/>
      <c r="J56" s="31"/>
      <c r="K56" s="35"/>
    </row>
    <row r="57" spans="2:11" x14ac:dyDescent="0.35">
      <c r="B57" s="8" t="s">
        <v>417</v>
      </c>
      <c r="C57" s="57" t="s">
        <v>418</v>
      </c>
      <c r="D57" s="54" t="s">
        <v>419</v>
      </c>
      <c r="E57" s="6" t="s">
        <v>85</v>
      </c>
      <c r="F57" s="19">
        <v>1575564</v>
      </c>
      <c r="G57" s="24">
        <v>4607.74</v>
      </c>
      <c r="H57" s="24">
        <v>0.53</v>
      </c>
      <c r="I57" s="31"/>
      <c r="J57" s="31"/>
      <c r="K57" s="35"/>
    </row>
    <row r="58" spans="2:11" x14ac:dyDescent="0.35">
      <c r="B58" s="8" t="s">
        <v>787</v>
      </c>
      <c r="C58" s="57" t="s">
        <v>788</v>
      </c>
      <c r="D58" s="54" t="s">
        <v>789</v>
      </c>
      <c r="E58" s="6" t="s">
        <v>337</v>
      </c>
      <c r="F58" s="19">
        <v>95936</v>
      </c>
      <c r="G58" s="24">
        <v>4569.1899999999996</v>
      </c>
      <c r="H58" s="24">
        <v>0.53</v>
      </c>
      <c r="I58" s="31"/>
      <c r="J58" s="31"/>
      <c r="K58" s="35"/>
    </row>
    <row r="59" spans="2:11" x14ac:dyDescent="0.35">
      <c r="B59" s="8" t="s">
        <v>994</v>
      </c>
      <c r="C59" s="57" t="s">
        <v>995</v>
      </c>
      <c r="D59" s="54" t="s">
        <v>996</v>
      </c>
      <c r="E59" s="6" t="s">
        <v>74</v>
      </c>
      <c r="F59" s="19">
        <v>105525</v>
      </c>
      <c r="G59" s="24">
        <v>4390.47</v>
      </c>
      <c r="H59" s="24">
        <v>0.51</v>
      </c>
      <c r="I59" s="31"/>
      <c r="J59" s="31"/>
      <c r="K59" s="35"/>
    </row>
    <row r="60" spans="2:11" x14ac:dyDescent="0.35">
      <c r="C60" s="58" t="s">
        <v>171</v>
      </c>
      <c r="D60" s="54"/>
      <c r="E60" s="6"/>
      <c r="F60" s="19"/>
      <c r="G60" s="25">
        <v>864335.22</v>
      </c>
      <c r="H60" s="25">
        <v>100.11</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1130.0899999999999</v>
      </c>
      <c r="H102" s="24">
        <v>0.13</v>
      </c>
      <c r="I102" s="31"/>
      <c r="J102" s="31"/>
      <c r="K102" s="35"/>
    </row>
    <row r="103" spans="1:54" x14ac:dyDescent="0.35">
      <c r="C103" s="58" t="s">
        <v>171</v>
      </c>
      <c r="D103" s="54"/>
      <c r="E103" s="6"/>
      <c r="F103" s="19"/>
      <c r="G103" s="25">
        <v>1130.0899999999999</v>
      </c>
      <c r="H103" s="25">
        <v>0.13</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-1966.96</v>
      </c>
      <c r="H107" s="24">
        <v>-0.24000000000000002</v>
      </c>
      <c r="I107" s="31"/>
      <c r="J107" s="31"/>
      <c r="K107" s="35"/>
    </row>
    <row r="108" spans="1:54" x14ac:dyDescent="0.35">
      <c r="C108" s="58" t="s">
        <v>171</v>
      </c>
      <c r="D108" s="54"/>
      <c r="E108" s="6"/>
      <c r="F108" s="19"/>
      <c r="G108" s="25">
        <v>-1966.96</v>
      </c>
      <c r="H108" s="25">
        <v>-0.24000000000000002</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863498.35</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4956</v>
      </c>
    </row>
  </sheetData>
  <mergeCells count="1">
    <mergeCell ref="C117:K117"/>
  </mergeCells>
  <hyperlinks>
    <hyperlink ref="J2" location="'Index'!A1" display="'Index'!A1" xr:uid="{A151D545-9E6E-4A47-95F2-DF878B38FA15}"/>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6E25-DA38-431E-BC0B-E98DE04E6B9A}">
  <sheetPr codeName="Sheet1"/>
  <dimension ref="A1:IV112"/>
  <sheetViews>
    <sheetView showGridLines="0" zoomScale="90" zoomScaleNormal="90" workbookViewId="0">
      <pane ySplit="6" topLeftCell="A10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1077</v>
      </c>
      <c r="J2" s="38" t="s">
        <v>4596</v>
      </c>
    </row>
    <row r="3" spans="1:54" ht="16" x14ac:dyDescent="0.4">
      <c r="C3" s="1" t="s">
        <v>28</v>
      </c>
      <c r="D3" s="21" t="s">
        <v>1078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487</v>
      </c>
      <c r="C10" s="57" t="s">
        <v>488</v>
      </c>
      <c r="D10" s="54" t="s">
        <v>489</v>
      </c>
      <c r="E10" s="6" t="s">
        <v>100</v>
      </c>
      <c r="F10" s="19">
        <v>4400</v>
      </c>
      <c r="G10" s="24">
        <v>209.33</v>
      </c>
      <c r="H10" s="24">
        <v>1.7</v>
      </c>
      <c r="I10" s="31"/>
      <c r="J10" s="31"/>
      <c r="K10" s="35"/>
    </row>
    <row r="11" spans="1:54" x14ac:dyDescent="0.35">
      <c r="B11" s="8" t="s">
        <v>812</v>
      </c>
      <c r="C11" s="57" t="s">
        <v>813</v>
      </c>
      <c r="D11" s="54" t="s">
        <v>814</v>
      </c>
      <c r="E11" s="6" t="s">
        <v>132</v>
      </c>
      <c r="F11" s="19">
        <v>2100</v>
      </c>
      <c r="G11" s="24">
        <v>190.45</v>
      </c>
      <c r="H11" s="24">
        <v>1.55</v>
      </c>
      <c r="I11" s="31"/>
      <c r="J11" s="31"/>
      <c r="K11" s="35"/>
    </row>
    <row r="12" spans="1:54" x14ac:dyDescent="0.35">
      <c r="B12" s="8" t="s">
        <v>316</v>
      </c>
      <c r="C12" s="57" t="s">
        <v>317</v>
      </c>
      <c r="D12" s="54" t="s">
        <v>318</v>
      </c>
      <c r="E12" s="6" t="s">
        <v>100</v>
      </c>
      <c r="F12" s="19">
        <v>9000</v>
      </c>
      <c r="G12" s="24">
        <v>181.49</v>
      </c>
      <c r="H12" s="24">
        <v>1.48</v>
      </c>
      <c r="I12" s="31"/>
      <c r="J12" s="31"/>
      <c r="K12" s="35"/>
    </row>
    <row r="13" spans="1:54" x14ac:dyDescent="0.35">
      <c r="B13" s="8" t="s">
        <v>1079</v>
      </c>
      <c r="C13" s="57" t="s">
        <v>1080</v>
      </c>
      <c r="D13" s="54" t="s">
        <v>1081</v>
      </c>
      <c r="E13" s="6" t="s">
        <v>499</v>
      </c>
      <c r="F13" s="19">
        <v>23000</v>
      </c>
      <c r="G13" s="24">
        <v>175.08</v>
      </c>
      <c r="H13" s="24">
        <v>1.42</v>
      </c>
      <c r="I13" s="31"/>
      <c r="J13" s="31"/>
      <c r="K13" s="35"/>
    </row>
    <row r="14" spans="1:54" x14ac:dyDescent="0.35">
      <c r="B14" s="8" t="s">
        <v>1082</v>
      </c>
      <c r="C14" s="57" t="s">
        <v>1083</v>
      </c>
      <c r="D14" s="54" t="s">
        <v>1084</v>
      </c>
      <c r="E14" s="6" t="s">
        <v>302</v>
      </c>
      <c r="F14" s="19">
        <v>13000</v>
      </c>
      <c r="G14" s="24">
        <v>171.53</v>
      </c>
      <c r="H14" s="24">
        <v>1.39</v>
      </c>
      <c r="I14" s="31"/>
      <c r="J14" s="31"/>
      <c r="K14" s="35"/>
    </row>
    <row r="15" spans="1:54" x14ac:dyDescent="0.35">
      <c r="B15" s="8" t="s">
        <v>1006</v>
      </c>
      <c r="C15" s="57" t="s">
        <v>1007</v>
      </c>
      <c r="D15" s="54" t="s">
        <v>1008</v>
      </c>
      <c r="E15" s="6" t="s">
        <v>451</v>
      </c>
      <c r="F15" s="19">
        <v>19000</v>
      </c>
      <c r="G15" s="24">
        <v>169.79</v>
      </c>
      <c r="H15" s="24">
        <v>1.38</v>
      </c>
      <c r="I15" s="31"/>
      <c r="J15" s="31"/>
      <c r="K15" s="35"/>
    </row>
    <row r="16" spans="1:54" x14ac:dyDescent="0.35">
      <c r="B16" s="8" t="s">
        <v>563</v>
      </c>
      <c r="C16" s="57" t="s">
        <v>564</v>
      </c>
      <c r="D16" s="54" t="s">
        <v>565</v>
      </c>
      <c r="E16" s="6" t="s">
        <v>147</v>
      </c>
      <c r="F16" s="19">
        <v>25000</v>
      </c>
      <c r="G16" s="24">
        <v>163.01</v>
      </c>
      <c r="H16" s="24">
        <v>1.32</v>
      </c>
      <c r="I16" s="31"/>
      <c r="J16" s="31"/>
      <c r="K16" s="35"/>
    </row>
    <row r="17" spans="2:11" x14ac:dyDescent="0.35">
      <c r="B17" s="8" t="s">
        <v>219</v>
      </c>
      <c r="C17" s="57" t="s">
        <v>220</v>
      </c>
      <c r="D17" s="54" t="s">
        <v>221</v>
      </c>
      <c r="E17" s="6" t="s">
        <v>112</v>
      </c>
      <c r="F17" s="19">
        <v>7000</v>
      </c>
      <c r="G17" s="24">
        <v>149.53</v>
      </c>
      <c r="H17" s="24">
        <v>1.22</v>
      </c>
      <c r="I17" s="31"/>
      <c r="J17" s="31"/>
      <c r="K17" s="35"/>
    </row>
    <row r="18" spans="2:11" x14ac:dyDescent="0.35">
      <c r="B18" s="8" t="s">
        <v>790</v>
      </c>
      <c r="C18" s="57" t="s">
        <v>791</v>
      </c>
      <c r="D18" s="54" t="s">
        <v>792</v>
      </c>
      <c r="E18" s="6" t="s">
        <v>793</v>
      </c>
      <c r="F18" s="19">
        <v>5500</v>
      </c>
      <c r="G18" s="24">
        <v>144.18</v>
      </c>
      <c r="H18" s="24">
        <v>1.17</v>
      </c>
      <c r="I18" s="31"/>
      <c r="J18" s="31"/>
      <c r="K18" s="35"/>
    </row>
    <row r="19" spans="2:11" x14ac:dyDescent="0.35">
      <c r="B19" s="8" t="s">
        <v>334</v>
      </c>
      <c r="C19" s="57" t="s">
        <v>335</v>
      </c>
      <c r="D19" s="54" t="s">
        <v>336</v>
      </c>
      <c r="E19" s="6" t="s">
        <v>337</v>
      </c>
      <c r="F19" s="19">
        <v>14000</v>
      </c>
      <c r="G19" s="24">
        <v>140.66</v>
      </c>
      <c r="H19" s="24">
        <v>1.1399999999999999</v>
      </c>
      <c r="I19" s="31"/>
      <c r="J19" s="31"/>
      <c r="K19" s="35"/>
    </row>
    <row r="20" spans="2:11" x14ac:dyDescent="0.35">
      <c r="B20" s="8" t="s">
        <v>988</v>
      </c>
      <c r="C20" s="57" t="s">
        <v>989</v>
      </c>
      <c r="D20" s="54" t="s">
        <v>990</v>
      </c>
      <c r="E20" s="6" t="s">
        <v>100</v>
      </c>
      <c r="F20" s="19">
        <v>14000</v>
      </c>
      <c r="G20" s="24">
        <v>139.19</v>
      </c>
      <c r="H20" s="24">
        <v>1.1299999999999999</v>
      </c>
      <c r="I20" s="31"/>
      <c r="J20" s="31"/>
      <c r="K20" s="35"/>
    </row>
    <row r="21" spans="2:11" x14ac:dyDescent="0.35">
      <c r="B21" s="8" t="s">
        <v>1085</v>
      </c>
      <c r="C21" s="57" t="s">
        <v>1086</v>
      </c>
      <c r="D21" s="54" t="s">
        <v>1087</v>
      </c>
      <c r="E21" s="6" t="s">
        <v>132</v>
      </c>
      <c r="F21" s="19">
        <v>7000</v>
      </c>
      <c r="G21" s="24">
        <v>137.32</v>
      </c>
      <c r="H21" s="24">
        <v>1.1200000000000001</v>
      </c>
      <c r="I21" s="31"/>
      <c r="J21" s="31"/>
      <c r="K21" s="35"/>
    </row>
    <row r="22" spans="2:11" x14ac:dyDescent="0.35">
      <c r="B22" s="8" t="s">
        <v>547</v>
      </c>
      <c r="C22" s="57" t="s">
        <v>548</v>
      </c>
      <c r="D22" s="54" t="s">
        <v>549</v>
      </c>
      <c r="E22" s="6" t="s">
        <v>550</v>
      </c>
      <c r="F22" s="19">
        <v>11000</v>
      </c>
      <c r="G22" s="24">
        <v>135.41999999999999</v>
      </c>
      <c r="H22" s="24">
        <v>1.1000000000000001</v>
      </c>
      <c r="I22" s="31"/>
      <c r="J22" s="31"/>
      <c r="K22" s="35"/>
    </row>
    <row r="23" spans="2:11" x14ac:dyDescent="0.35">
      <c r="B23" s="8" t="s">
        <v>1088</v>
      </c>
      <c r="C23" s="57" t="s">
        <v>1089</v>
      </c>
      <c r="D23" s="54" t="s">
        <v>1090</v>
      </c>
      <c r="E23" s="6" t="s">
        <v>132</v>
      </c>
      <c r="F23" s="19">
        <v>59000</v>
      </c>
      <c r="G23" s="24">
        <v>123.73</v>
      </c>
      <c r="H23" s="24">
        <v>1.01</v>
      </c>
      <c r="I23" s="31"/>
      <c r="J23" s="31"/>
      <c r="K23" s="35"/>
    </row>
    <row r="24" spans="2:11" x14ac:dyDescent="0.35">
      <c r="B24" s="8" t="s">
        <v>493</v>
      </c>
      <c r="C24" s="57" t="s">
        <v>494</v>
      </c>
      <c r="D24" s="54" t="s">
        <v>495</v>
      </c>
      <c r="E24" s="6" t="s">
        <v>312</v>
      </c>
      <c r="F24" s="19">
        <v>13000</v>
      </c>
      <c r="G24" s="24">
        <v>115.3</v>
      </c>
      <c r="H24" s="24">
        <v>0.94</v>
      </c>
      <c r="I24" s="31"/>
      <c r="J24" s="31"/>
      <c r="K24" s="35"/>
    </row>
    <row r="25" spans="2:11" x14ac:dyDescent="0.35">
      <c r="B25" s="8" t="s">
        <v>1091</v>
      </c>
      <c r="C25" s="57" t="s">
        <v>1092</v>
      </c>
      <c r="D25" s="54" t="s">
        <v>1093</v>
      </c>
      <c r="E25" s="6" t="s">
        <v>100</v>
      </c>
      <c r="F25" s="19">
        <v>31142</v>
      </c>
      <c r="G25" s="24">
        <v>114.03</v>
      </c>
      <c r="H25" s="24">
        <v>0.93</v>
      </c>
      <c r="I25" s="31"/>
      <c r="J25" s="31"/>
      <c r="K25" s="35"/>
    </row>
    <row r="26" spans="2:11" x14ac:dyDescent="0.35">
      <c r="B26" s="8" t="s">
        <v>1094</v>
      </c>
      <c r="C26" s="57" t="s">
        <v>1095</v>
      </c>
      <c r="D26" s="54" t="s">
        <v>1096</v>
      </c>
      <c r="E26" s="6" t="s">
        <v>128</v>
      </c>
      <c r="F26" s="19">
        <v>13000</v>
      </c>
      <c r="G26" s="24">
        <v>95</v>
      </c>
      <c r="H26" s="24">
        <v>0.77</v>
      </c>
      <c r="I26" s="31"/>
      <c r="J26" s="31"/>
      <c r="K26" s="35"/>
    </row>
    <row r="27" spans="2:11" x14ac:dyDescent="0.35">
      <c r="B27" s="8" t="s">
        <v>341</v>
      </c>
      <c r="C27" s="57" t="s">
        <v>342</v>
      </c>
      <c r="D27" s="54" t="s">
        <v>343</v>
      </c>
      <c r="E27" s="6" t="s">
        <v>132</v>
      </c>
      <c r="F27" s="19">
        <v>9276</v>
      </c>
      <c r="G27" s="24">
        <v>91.98</v>
      </c>
      <c r="H27" s="24">
        <v>0.75</v>
      </c>
      <c r="I27" s="31"/>
      <c r="J27" s="31"/>
      <c r="K27" s="35"/>
    </row>
    <row r="28" spans="2:11" x14ac:dyDescent="0.35">
      <c r="B28" s="8" t="s">
        <v>360</v>
      </c>
      <c r="C28" s="57" t="s">
        <v>361</v>
      </c>
      <c r="D28" s="54" t="s">
        <v>362</v>
      </c>
      <c r="E28" s="6" t="s">
        <v>132</v>
      </c>
      <c r="F28" s="19">
        <v>11000</v>
      </c>
      <c r="G28" s="24">
        <v>68.2</v>
      </c>
      <c r="H28" s="24">
        <v>0.55000000000000004</v>
      </c>
      <c r="I28" s="31"/>
      <c r="J28" s="31"/>
      <c r="K28" s="35"/>
    </row>
    <row r="29" spans="2:11" x14ac:dyDescent="0.35">
      <c r="B29" s="8" t="s">
        <v>372</v>
      </c>
      <c r="C29" s="57" t="s">
        <v>373</v>
      </c>
      <c r="D29" s="54" t="s">
        <v>374</v>
      </c>
      <c r="E29" s="6" t="s">
        <v>277</v>
      </c>
      <c r="F29" s="19">
        <v>103000</v>
      </c>
      <c r="G29" s="61">
        <v>0</v>
      </c>
      <c r="H29" s="24" t="s">
        <v>4861</v>
      </c>
      <c r="I29" s="31"/>
      <c r="J29" s="31"/>
      <c r="K29" s="35" t="s">
        <v>4900</v>
      </c>
    </row>
    <row r="30" spans="2:11" x14ac:dyDescent="0.35">
      <c r="C30" s="58" t="s">
        <v>171</v>
      </c>
      <c r="D30" s="54"/>
      <c r="E30" s="6"/>
      <c r="F30" s="19"/>
      <c r="G30" s="25">
        <v>2715.22</v>
      </c>
      <c r="H30" s="25">
        <v>22.07</v>
      </c>
      <c r="I30" s="31"/>
      <c r="J30" s="31"/>
      <c r="K30" s="35"/>
    </row>
    <row r="31" spans="2:11" x14ac:dyDescent="0.35">
      <c r="C31" s="57"/>
      <c r="D31" s="54"/>
      <c r="E31" s="6"/>
      <c r="F31" s="19"/>
      <c r="G31" s="24"/>
      <c r="H31" s="24"/>
      <c r="I31" s="31"/>
      <c r="J31" s="31"/>
      <c r="K31" s="35"/>
    </row>
    <row r="32" spans="2:11" x14ac:dyDescent="0.35">
      <c r="C32" s="58" t="s">
        <v>3</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4</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A36" s="10"/>
      <c r="B36" s="28"/>
      <c r="C36" s="58" t="s">
        <v>5</v>
      </c>
      <c r="D36" s="54"/>
      <c r="E36" s="6"/>
      <c r="F36" s="19"/>
      <c r="G36" s="24"/>
      <c r="H36" s="24"/>
      <c r="I36" s="31"/>
      <c r="J36" s="31"/>
      <c r="K36" s="35"/>
    </row>
    <row r="37" spans="1:11" x14ac:dyDescent="0.35">
      <c r="C37" s="59" t="s">
        <v>6</v>
      </c>
      <c r="D37" s="54"/>
      <c r="E37" s="6"/>
      <c r="F37" s="19"/>
      <c r="G37" s="24"/>
      <c r="H37" s="24"/>
      <c r="I37" s="31"/>
      <c r="J37" s="31"/>
      <c r="K37" s="35"/>
    </row>
    <row r="38" spans="1:11" x14ac:dyDescent="0.35">
      <c r="B38" s="8" t="s">
        <v>1097</v>
      </c>
      <c r="C38" s="57" t="s">
        <v>1098</v>
      </c>
      <c r="D38" s="54" t="s">
        <v>1099</v>
      </c>
      <c r="E38" s="6" t="s">
        <v>619</v>
      </c>
      <c r="F38" s="19">
        <v>500</v>
      </c>
      <c r="G38" s="24">
        <v>513.89</v>
      </c>
      <c r="H38" s="24">
        <v>4.18</v>
      </c>
      <c r="I38" s="31">
        <v>7.7938000000000001</v>
      </c>
      <c r="J38" s="31"/>
      <c r="K38" s="35" t="s">
        <v>598</v>
      </c>
    </row>
    <row r="39" spans="1:11" x14ac:dyDescent="0.35">
      <c r="B39" s="8" t="s">
        <v>1100</v>
      </c>
      <c r="C39" s="57" t="s">
        <v>1101</v>
      </c>
      <c r="D39" s="54" t="s">
        <v>1102</v>
      </c>
      <c r="E39" s="6" t="s">
        <v>619</v>
      </c>
      <c r="F39" s="19">
        <v>500</v>
      </c>
      <c r="G39" s="24">
        <v>501.18</v>
      </c>
      <c r="H39" s="24">
        <v>4.07</v>
      </c>
      <c r="I39" s="31">
        <v>7.8250000000000002</v>
      </c>
      <c r="J39" s="31"/>
      <c r="K39" s="35" t="s">
        <v>598</v>
      </c>
    </row>
    <row r="40" spans="1:11" x14ac:dyDescent="0.35">
      <c r="B40" s="8" t="s">
        <v>1103</v>
      </c>
      <c r="C40" s="57" t="s">
        <v>412</v>
      </c>
      <c r="D40" s="54" t="s">
        <v>1104</v>
      </c>
      <c r="E40" s="6" t="s">
        <v>619</v>
      </c>
      <c r="F40" s="19">
        <v>500</v>
      </c>
      <c r="G40" s="24">
        <v>499.51</v>
      </c>
      <c r="H40" s="24">
        <v>4.0599999999999996</v>
      </c>
      <c r="I40" s="31">
        <v>7.9348999999999998</v>
      </c>
      <c r="J40" s="31"/>
      <c r="K40" s="35" t="s">
        <v>598</v>
      </c>
    </row>
    <row r="41" spans="1:11" x14ac:dyDescent="0.35">
      <c r="B41" s="8" t="s">
        <v>1105</v>
      </c>
      <c r="C41" s="57" t="s">
        <v>220</v>
      </c>
      <c r="D41" s="54" t="s">
        <v>1106</v>
      </c>
      <c r="E41" s="6" t="s">
        <v>602</v>
      </c>
      <c r="F41" s="19">
        <v>300</v>
      </c>
      <c r="G41" s="24">
        <v>302.48</v>
      </c>
      <c r="H41" s="24">
        <v>2.46</v>
      </c>
      <c r="I41" s="31">
        <v>8.5916999999999994</v>
      </c>
      <c r="J41" s="31"/>
      <c r="K41" s="35" t="s">
        <v>598</v>
      </c>
    </row>
    <row r="42" spans="1:11" x14ac:dyDescent="0.35">
      <c r="B42" s="8" t="s">
        <v>695</v>
      </c>
      <c r="C42" s="57" t="s">
        <v>678</v>
      </c>
      <c r="D42" s="54" t="s">
        <v>696</v>
      </c>
      <c r="E42" s="6" t="s">
        <v>680</v>
      </c>
      <c r="F42" s="19">
        <v>300</v>
      </c>
      <c r="G42" s="24">
        <v>300.14999999999998</v>
      </c>
      <c r="H42" s="24">
        <v>2.44</v>
      </c>
      <c r="I42" s="31">
        <v>8.9102999999999994</v>
      </c>
      <c r="J42" s="31"/>
      <c r="K42" s="35" t="s">
        <v>598</v>
      </c>
    </row>
    <row r="43" spans="1:11" x14ac:dyDescent="0.35">
      <c r="B43" s="8" t="s">
        <v>637</v>
      </c>
      <c r="C43" s="57" t="s">
        <v>585</v>
      </c>
      <c r="D43" s="54" t="s">
        <v>638</v>
      </c>
      <c r="E43" s="6" t="s">
        <v>639</v>
      </c>
      <c r="F43" s="19">
        <v>300</v>
      </c>
      <c r="G43" s="24">
        <v>299</v>
      </c>
      <c r="H43" s="24">
        <v>2.4300000000000002</v>
      </c>
      <c r="I43" s="31">
        <v>7.94</v>
      </c>
      <c r="J43" s="31"/>
      <c r="K43" s="35" t="s">
        <v>598</v>
      </c>
    </row>
    <row r="44" spans="1:11" x14ac:dyDescent="0.35">
      <c r="B44" s="8" t="s">
        <v>1107</v>
      </c>
      <c r="C44" s="57" t="s">
        <v>1108</v>
      </c>
      <c r="D44" s="54" t="s">
        <v>1109</v>
      </c>
      <c r="E44" s="6" t="s">
        <v>619</v>
      </c>
      <c r="F44" s="19">
        <v>30</v>
      </c>
      <c r="G44" s="24">
        <v>295.3</v>
      </c>
      <c r="H44" s="24">
        <v>2.4</v>
      </c>
      <c r="I44" s="31">
        <v>6.5690999999999997</v>
      </c>
      <c r="J44" s="31">
        <v>8.4166885690500006</v>
      </c>
      <c r="K44" s="35" t="s">
        <v>598</v>
      </c>
    </row>
    <row r="45" spans="1:11" x14ac:dyDescent="0.35">
      <c r="B45" s="8" t="s">
        <v>1110</v>
      </c>
      <c r="C45" s="57" t="s">
        <v>1111</v>
      </c>
      <c r="D45" s="54" t="s">
        <v>1112</v>
      </c>
      <c r="E45" s="6" t="s">
        <v>1113</v>
      </c>
      <c r="F45" s="19">
        <v>20</v>
      </c>
      <c r="G45" s="24">
        <v>198.73</v>
      </c>
      <c r="H45" s="24">
        <v>1.62</v>
      </c>
      <c r="I45" s="31">
        <v>8.0405999999999995</v>
      </c>
      <c r="J45" s="31"/>
      <c r="K45" s="35" t="s">
        <v>598</v>
      </c>
    </row>
    <row r="46" spans="1:11" x14ac:dyDescent="0.35">
      <c r="B46" s="8" t="s">
        <v>1114</v>
      </c>
      <c r="C46" s="57" t="s">
        <v>114</v>
      </c>
      <c r="D46" s="54" t="s">
        <v>1115</v>
      </c>
      <c r="E46" s="6" t="s">
        <v>619</v>
      </c>
      <c r="F46" s="19">
        <v>7</v>
      </c>
      <c r="G46" s="24">
        <v>70.31</v>
      </c>
      <c r="H46" s="24">
        <v>0.56999999999999995</v>
      </c>
      <c r="I46" s="31">
        <v>7.5380000000000003</v>
      </c>
      <c r="J46" s="31"/>
      <c r="K46" s="35" t="s">
        <v>598</v>
      </c>
    </row>
    <row r="47" spans="1:11" x14ac:dyDescent="0.35">
      <c r="B47" s="8" t="s">
        <v>1116</v>
      </c>
      <c r="C47" s="57" t="s">
        <v>114</v>
      </c>
      <c r="D47" s="54" t="s">
        <v>1117</v>
      </c>
      <c r="E47" s="6" t="s">
        <v>619</v>
      </c>
      <c r="F47" s="19">
        <v>2</v>
      </c>
      <c r="G47" s="24">
        <v>19.97</v>
      </c>
      <c r="H47" s="24">
        <v>0.16</v>
      </c>
      <c r="I47" s="31">
        <v>7.34</v>
      </c>
      <c r="J47" s="31"/>
      <c r="K47" s="35" t="s">
        <v>598</v>
      </c>
    </row>
    <row r="48" spans="1:11" x14ac:dyDescent="0.35">
      <c r="B48" s="8" t="s">
        <v>1118</v>
      </c>
      <c r="C48" s="57" t="s">
        <v>114</v>
      </c>
      <c r="D48" s="54" t="s">
        <v>1119</v>
      </c>
      <c r="E48" s="6" t="s">
        <v>619</v>
      </c>
      <c r="F48" s="19">
        <v>1</v>
      </c>
      <c r="G48" s="24">
        <v>10.02</v>
      </c>
      <c r="H48" s="24">
        <v>0.08</v>
      </c>
      <c r="I48" s="31">
        <v>7.4950000000000001</v>
      </c>
      <c r="J48" s="31"/>
      <c r="K48" s="35" t="s">
        <v>598</v>
      </c>
    </row>
    <row r="49" spans="2:11" x14ac:dyDescent="0.35">
      <c r="B49" s="8" t="s">
        <v>1120</v>
      </c>
      <c r="C49" s="57" t="s">
        <v>114</v>
      </c>
      <c r="D49" s="54" t="s">
        <v>1121</v>
      </c>
      <c r="E49" s="6" t="s">
        <v>619</v>
      </c>
      <c r="F49" s="19">
        <v>1</v>
      </c>
      <c r="G49" s="24">
        <v>9.9600000000000009</v>
      </c>
      <c r="H49" s="24">
        <v>0.08</v>
      </c>
      <c r="I49" s="31">
        <v>7.34</v>
      </c>
      <c r="J49" s="31"/>
      <c r="K49" s="35" t="s">
        <v>598</v>
      </c>
    </row>
    <row r="50" spans="2:11" x14ac:dyDescent="0.35">
      <c r="C50" s="58" t="s">
        <v>171</v>
      </c>
      <c r="D50" s="54"/>
      <c r="E50" s="6"/>
      <c r="F50" s="19"/>
      <c r="G50" s="25">
        <v>3020.5</v>
      </c>
      <c r="H50" s="25">
        <v>24.55</v>
      </c>
      <c r="I50" s="31"/>
      <c r="J50" s="31"/>
      <c r="K50" s="35"/>
    </row>
    <row r="51" spans="2:11" x14ac:dyDescent="0.35">
      <c r="C51" s="57"/>
      <c r="D51" s="54"/>
      <c r="E51" s="6"/>
      <c r="F51" s="19"/>
      <c r="G51" s="24"/>
      <c r="H51" s="24"/>
      <c r="I51" s="31"/>
      <c r="J51" s="31"/>
      <c r="K51" s="35"/>
    </row>
    <row r="52" spans="2:11" x14ac:dyDescent="0.35">
      <c r="C52" s="58" t="s">
        <v>7</v>
      </c>
      <c r="D52" s="54"/>
      <c r="E52" s="6"/>
      <c r="F52" s="19"/>
      <c r="G52" s="24" t="s">
        <v>2</v>
      </c>
      <c r="H52" s="24" t="s">
        <v>2</v>
      </c>
      <c r="I52" s="31"/>
      <c r="J52" s="31"/>
      <c r="K52" s="35"/>
    </row>
    <row r="53" spans="2:11" x14ac:dyDescent="0.35">
      <c r="C53" s="57"/>
      <c r="D53" s="54"/>
      <c r="E53" s="6"/>
      <c r="F53" s="19"/>
      <c r="G53" s="24"/>
      <c r="H53" s="24"/>
      <c r="I53" s="31"/>
      <c r="J53" s="31"/>
      <c r="K53" s="35"/>
    </row>
    <row r="54" spans="2:11" x14ac:dyDescent="0.35">
      <c r="C54" s="58" t="s">
        <v>8</v>
      </c>
      <c r="D54" s="54"/>
      <c r="E54" s="6"/>
      <c r="F54" s="19"/>
      <c r="G54" s="24" t="s">
        <v>2</v>
      </c>
      <c r="H54" s="24" t="s">
        <v>2</v>
      </c>
      <c r="I54" s="31"/>
      <c r="J54" s="31"/>
      <c r="K54" s="35"/>
    </row>
    <row r="55" spans="2:11" x14ac:dyDescent="0.35">
      <c r="C55" s="57"/>
      <c r="D55" s="54"/>
      <c r="E55" s="6"/>
      <c r="F55" s="19"/>
      <c r="G55" s="24"/>
      <c r="H55" s="24"/>
      <c r="I55" s="31"/>
      <c r="J55" s="31"/>
      <c r="K55" s="35"/>
    </row>
    <row r="56" spans="2:11" x14ac:dyDescent="0.35">
      <c r="C56" s="59" t="s">
        <v>9</v>
      </c>
      <c r="D56" s="54"/>
      <c r="E56" s="6"/>
      <c r="F56" s="19"/>
      <c r="G56" s="24"/>
      <c r="H56" s="24"/>
      <c r="I56" s="31"/>
      <c r="J56" s="31"/>
      <c r="K56" s="35"/>
    </row>
    <row r="57" spans="2:11" x14ac:dyDescent="0.35">
      <c r="B57" s="8" t="s">
        <v>722</v>
      </c>
      <c r="C57" s="57" t="s">
        <v>723</v>
      </c>
      <c r="D57" s="54" t="s">
        <v>724</v>
      </c>
      <c r="E57" s="6" t="s">
        <v>185</v>
      </c>
      <c r="F57" s="19">
        <v>1000000</v>
      </c>
      <c r="G57" s="24">
        <v>1023.25</v>
      </c>
      <c r="H57" s="24">
        <v>8.32</v>
      </c>
      <c r="I57" s="31">
        <v>6.9333928</v>
      </c>
      <c r="J57" s="31"/>
      <c r="K57" s="35"/>
    </row>
    <row r="58" spans="2:11" x14ac:dyDescent="0.35">
      <c r="B58" s="8" t="s">
        <v>707</v>
      </c>
      <c r="C58" s="57" t="s">
        <v>708</v>
      </c>
      <c r="D58" s="54" t="s">
        <v>709</v>
      </c>
      <c r="E58" s="6" t="s">
        <v>185</v>
      </c>
      <c r="F58" s="19">
        <v>1000000</v>
      </c>
      <c r="G58" s="24">
        <v>1020.87</v>
      </c>
      <c r="H58" s="24">
        <v>8.3000000000000007</v>
      </c>
      <c r="I58" s="31">
        <v>6.9060936999999996</v>
      </c>
      <c r="J58" s="31"/>
      <c r="K58" s="35"/>
    </row>
    <row r="59" spans="2:11" x14ac:dyDescent="0.35">
      <c r="B59" s="8" t="s">
        <v>713</v>
      </c>
      <c r="C59" s="57" t="s">
        <v>714</v>
      </c>
      <c r="D59" s="54" t="s">
        <v>715</v>
      </c>
      <c r="E59" s="6" t="s">
        <v>185</v>
      </c>
      <c r="F59" s="19">
        <v>500000</v>
      </c>
      <c r="G59" s="24">
        <v>519.51</v>
      </c>
      <c r="H59" s="24">
        <v>4.22</v>
      </c>
      <c r="I59" s="31">
        <v>7.1687846999999998</v>
      </c>
      <c r="J59" s="31"/>
      <c r="K59" s="35"/>
    </row>
    <row r="60" spans="2:11" x14ac:dyDescent="0.35">
      <c r="B60" s="8" t="s">
        <v>704</v>
      </c>
      <c r="C60" s="57" t="s">
        <v>705</v>
      </c>
      <c r="D60" s="54" t="s">
        <v>706</v>
      </c>
      <c r="E60" s="6" t="s">
        <v>185</v>
      </c>
      <c r="F60" s="19">
        <v>500000</v>
      </c>
      <c r="G60" s="24">
        <v>517.37</v>
      </c>
      <c r="H60" s="24">
        <v>4.21</v>
      </c>
      <c r="I60" s="31">
        <v>7.1391821000000002</v>
      </c>
      <c r="J60" s="31"/>
      <c r="K60" s="35"/>
    </row>
    <row r="61" spans="2:11" x14ac:dyDescent="0.35">
      <c r="C61" s="58" t="s">
        <v>171</v>
      </c>
      <c r="D61" s="54"/>
      <c r="E61" s="6"/>
      <c r="F61" s="19"/>
      <c r="G61" s="25">
        <v>3081</v>
      </c>
      <c r="H61" s="25">
        <v>25.05</v>
      </c>
      <c r="I61" s="31"/>
      <c r="J61" s="31"/>
      <c r="K61" s="35"/>
    </row>
    <row r="62" spans="2:11" x14ac:dyDescent="0.35">
      <c r="C62" s="57"/>
      <c r="D62" s="54"/>
      <c r="E62" s="6"/>
      <c r="F62" s="19"/>
      <c r="G62" s="24"/>
      <c r="H62" s="24"/>
      <c r="I62" s="31"/>
      <c r="J62" s="31"/>
      <c r="K62" s="35"/>
    </row>
    <row r="63" spans="2:11" x14ac:dyDescent="0.35">
      <c r="C63" s="59" t="s">
        <v>10</v>
      </c>
      <c r="D63" s="54"/>
      <c r="E63" s="6"/>
      <c r="F63" s="19"/>
      <c r="G63" s="24"/>
      <c r="H63" s="24"/>
      <c r="I63" s="31"/>
      <c r="J63" s="31"/>
      <c r="K63" s="35"/>
    </row>
    <row r="64" spans="2:11" x14ac:dyDescent="0.35">
      <c r="B64" s="8" t="s">
        <v>1122</v>
      </c>
      <c r="C64" s="57" t="s">
        <v>1123</v>
      </c>
      <c r="D64" s="54" t="s">
        <v>1124</v>
      </c>
      <c r="E64" s="6" t="s">
        <v>185</v>
      </c>
      <c r="F64" s="19">
        <v>1500000</v>
      </c>
      <c r="G64" s="24">
        <v>1523.63</v>
      </c>
      <c r="H64" s="24">
        <v>12.38</v>
      </c>
      <c r="I64" s="31">
        <v>7.2995469999999996</v>
      </c>
      <c r="J64" s="31"/>
      <c r="K64" s="35"/>
    </row>
    <row r="65" spans="1:11" x14ac:dyDescent="0.35">
      <c r="B65" s="8" t="s">
        <v>1125</v>
      </c>
      <c r="C65" s="57" t="s">
        <v>1126</v>
      </c>
      <c r="D65" s="54" t="s">
        <v>1127</v>
      </c>
      <c r="E65" s="6" t="s">
        <v>185</v>
      </c>
      <c r="F65" s="19">
        <v>500000</v>
      </c>
      <c r="G65" s="24">
        <v>516.6</v>
      </c>
      <c r="H65" s="24">
        <v>4.2</v>
      </c>
      <c r="I65" s="31">
        <v>7.2545587999999999</v>
      </c>
      <c r="J65" s="31"/>
      <c r="K65" s="35"/>
    </row>
    <row r="66" spans="1:11" x14ac:dyDescent="0.35">
      <c r="C66" s="58" t="s">
        <v>171</v>
      </c>
      <c r="D66" s="54"/>
      <c r="E66" s="6"/>
      <c r="F66" s="19"/>
      <c r="G66" s="25">
        <v>2040.23</v>
      </c>
      <c r="H66" s="25">
        <v>16.579999999999998</v>
      </c>
      <c r="I66" s="31"/>
      <c r="J66" s="31"/>
      <c r="K66" s="35"/>
    </row>
    <row r="67" spans="1:11" x14ac:dyDescent="0.35">
      <c r="C67" s="57"/>
      <c r="D67" s="54"/>
      <c r="E67" s="6"/>
      <c r="F67" s="19"/>
      <c r="G67" s="24"/>
      <c r="H67" s="24"/>
      <c r="I67" s="31"/>
      <c r="J67" s="31"/>
      <c r="K67" s="35"/>
    </row>
    <row r="68" spans="1:11" x14ac:dyDescent="0.35">
      <c r="A68" s="10"/>
      <c r="B68" s="28"/>
      <c r="C68" s="58" t="s">
        <v>11</v>
      </c>
      <c r="D68" s="54"/>
      <c r="E68" s="6"/>
      <c r="F68" s="19"/>
      <c r="G68" s="24"/>
      <c r="H68" s="24"/>
      <c r="I68" s="31"/>
      <c r="J68" s="31"/>
      <c r="K68" s="35"/>
    </row>
    <row r="69" spans="1:11" x14ac:dyDescent="0.35">
      <c r="A69" s="28"/>
      <c r="B69" s="28"/>
      <c r="C69" s="58" t="s">
        <v>13</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A71" s="28"/>
      <c r="B71" s="28"/>
      <c r="C71" s="58" t="s">
        <v>14</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15</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16</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C77" s="59" t="s">
        <v>17</v>
      </c>
      <c r="D77" s="54"/>
      <c r="E77" s="6"/>
      <c r="F77" s="19"/>
      <c r="G77" s="24"/>
      <c r="H77" s="24"/>
      <c r="I77" s="31"/>
      <c r="J77" s="31"/>
      <c r="K77" s="35"/>
    </row>
    <row r="78" spans="1:11" x14ac:dyDescent="0.35">
      <c r="B78" s="8" t="s">
        <v>1128</v>
      </c>
      <c r="C78" s="57" t="s">
        <v>1129</v>
      </c>
      <c r="D78" s="54" t="s">
        <v>1130</v>
      </c>
      <c r="E78" s="6" t="s">
        <v>185</v>
      </c>
      <c r="F78" s="19">
        <v>375000</v>
      </c>
      <c r="G78" s="24">
        <v>329.14</v>
      </c>
      <c r="H78" s="24">
        <v>2.68</v>
      </c>
      <c r="I78" s="31">
        <v>6.8881990999999996</v>
      </c>
      <c r="J78" s="31"/>
      <c r="K78" s="35"/>
    </row>
    <row r="79" spans="1:11" x14ac:dyDescent="0.35">
      <c r="C79" s="58" t="s">
        <v>171</v>
      </c>
      <c r="D79" s="54"/>
      <c r="E79" s="6"/>
      <c r="F79" s="19"/>
      <c r="G79" s="25">
        <v>329.14</v>
      </c>
      <c r="H79" s="25">
        <v>2.68</v>
      </c>
      <c r="I79" s="31"/>
      <c r="J79" s="31"/>
      <c r="K79" s="35"/>
    </row>
    <row r="80" spans="1:11" x14ac:dyDescent="0.35">
      <c r="C80" s="57"/>
      <c r="D80" s="54"/>
      <c r="E80" s="6"/>
      <c r="F80" s="19"/>
      <c r="G80" s="24"/>
      <c r="H80" s="24"/>
      <c r="I80" s="31"/>
      <c r="J80" s="31"/>
      <c r="K80" s="35"/>
    </row>
    <row r="81" spans="1:11" x14ac:dyDescent="0.35">
      <c r="A81" s="10"/>
      <c r="B81" s="28"/>
      <c r="C81" s="58" t="s">
        <v>18</v>
      </c>
      <c r="D81" s="54"/>
      <c r="E81" s="6"/>
      <c r="F81" s="19"/>
      <c r="G81" s="24"/>
      <c r="H81" s="24"/>
      <c r="I81" s="31"/>
      <c r="J81" s="31"/>
      <c r="K81" s="35"/>
    </row>
    <row r="82" spans="1:11" x14ac:dyDescent="0.35">
      <c r="A82" s="28"/>
      <c r="B82" s="28"/>
      <c r="C82" s="58" t="s">
        <v>19</v>
      </c>
      <c r="D82" s="54"/>
      <c r="E82" s="6"/>
      <c r="F82" s="19"/>
      <c r="G82" s="24" t="s">
        <v>2</v>
      </c>
      <c r="H82" s="24" t="s">
        <v>2</v>
      </c>
      <c r="I82" s="31"/>
      <c r="J82" s="31"/>
      <c r="K82" s="35"/>
    </row>
    <row r="83" spans="1:11" x14ac:dyDescent="0.35">
      <c r="A83" s="28"/>
      <c r="B83" s="28"/>
      <c r="C83" s="58"/>
      <c r="D83" s="54"/>
      <c r="E83" s="6"/>
      <c r="F83" s="19"/>
      <c r="G83" s="24"/>
      <c r="H83" s="24"/>
      <c r="I83" s="31"/>
      <c r="J83" s="31"/>
      <c r="K83" s="35"/>
    </row>
    <row r="84" spans="1:11" x14ac:dyDescent="0.35">
      <c r="A84" s="28"/>
      <c r="B84" s="28"/>
      <c r="C84" s="58" t="s">
        <v>20</v>
      </c>
      <c r="D84" s="54"/>
      <c r="E84" s="6"/>
      <c r="F84" s="19"/>
      <c r="G84" s="24" t="s">
        <v>2</v>
      </c>
      <c r="H84" s="24" t="s">
        <v>2</v>
      </c>
      <c r="I84" s="31"/>
      <c r="J84" s="31"/>
      <c r="K84" s="35"/>
    </row>
    <row r="85" spans="1:11" x14ac:dyDescent="0.35">
      <c r="A85" s="28"/>
      <c r="B85" s="28"/>
      <c r="C85" s="58"/>
      <c r="D85" s="54"/>
      <c r="E85" s="6"/>
      <c r="F85" s="19"/>
      <c r="G85" s="24"/>
      <c r="H85" s="24"/>
      <c r="I85" s="31"/>
      <c r="J85" s="31"/>
      <c r="K85" s="35"/>
    </row>
    <row r="86" spans="1:11" x14ac:dyDescent="0.35">
      <c r="A86" s="28"/>
      <c r="B86" s="28"/>
      <c r="C86" s="58" t="s">
        <v>21</v>
      </c>
      <c r="D86" s="54"/>
      <c r="E86" s="6"/>
      <c r="F86" s="19"/>
      <c r="G86" s="24" t="s">
        <v>2</v>
      </c>
      <c r="H86" s="24" t="s">
        <v>2</v>
      </c>
      <c r="I86" s="31"/>
      <c r="J86" s="31"/>
      <c r="K86" s="35"/>
    </row>
    <row r="87" spans="1:11" x14ac:dyDescent="0.35">
      <c r="A87" s="28"/>
      <c r="B87" s="28"/>
      <c r="C87" s="58"/>
      <c r="D87" s="54"/>
      <c r="E87" s="6"/>
      <c r="F87" s="19"/>
      <c r="G87" s="24"/>
      <c r="H87" s="24"/>
      <c r="I87" s="31"/>
      <c r="J87" s="31"/>
      <c r="K87" s="35"/>
    </row>
    <row r="88" spans="1:11" x14ac:dyDescent="0.35">
      <c r="A88" s="28"/>
      <c r="B88" s="28"/>
      <c r="C88" s="58" t="s">
        <v>22</v>
      </c>
      <c r="D88" s="54"/>
      <c r="E88" s="6"/>
      <c r="F88" s="19"/>
      <c r="G88" s="24" t="s">
        <v>2</v>
      </c>
      <c r="H88" s="24" t="s">
        <v>2</v>
      </c>
      <c r="I88" s="31"/>
      <c r="J88" s="31"/>
      <c r="K88" s="35"/>
    </row>
    <row r="89" spans="1:11" x14ac:dyDescent="0.35">
      <c r="A89" s="28"/>
      <c r="B89" s="28"/>
      <c r="C89" s="58"/>
      <c r="D89" s="54"/>
      <c r="E89" s="6"/>
      <c r="F89" s="19"/>
      <c r="G89" s="24"/>
      <c r="H89" s="24"/>
      <c r="I89" s="31"/>
      <c r="J89" s="31"/>
      <c r="K89" s="35"/>
    </row>
    <row r="90" spans="1:11" x14ac:dyDescent="0.35">
      <c r="A90" s="28"/>
      <c r="B90" s="28"/>
      <c r="C90" s="58" t="s">
        <v>23</v>
      </c>
      <c r="D90" s="54"/>
      <c r="E90" s="6"/>
      <c r="F90" s="19"/>
      <c r="G90" s="24" t="s">
        <v>2</v>
      </c>
      <c r="H90" s="24" t="s">
        <v>2</v>
      </c>
      <c r="I90" s="31"/>
      <c r="J90" s="31"/>
      <c r="K90" s="35"/>
    </row>
    <row r="91" spans="1:11" x14ac:dyDescent="0.35">
      <c r="A91" s="28"/>
      <c r="B91" s="28"/>
      <c r="C91" s="58"/>
      <c r="D91" s="54"/>
      <c r="E91" s="6"/>
      <c r="F91" s="19"/>
      <c r="G91" s="24"/>
      <c r="H91" s="24"/>
      <c r="I91" s="31"/>
      <c r="J91" s="31"/>
      <c r="K91" s="35"/>
    </row>
    <row r="92" spans="1:11" x14ac:dyDescent="0.35">
      <c r="C92" s="59" t="s">
        <v>24</v>
      </c>
      <c r="D92" s="54"/>
      <c r="E92" s="6"/>
      <c r="F92" s="19"/>
      <c r="G92" s="24"/>
      <c r="H92" s="24"/>
      <c r="I92" s="31"/>
      <c r="J92" s="31"/>
      <c r="K92" s="35"/>
    </row>
    <row r="93" spans="1:11" x14ac:dyDescent="0.35">
      <c r="B93" s="8" t="s">
        <v>186</v>
      </c>
      <c r="C93" s="57" t="s">
        <v>187</v>
      </c>
      <c r="D93" s="54"/>
      <c r="E93" s="6"/>
      <c r="F93" s="19"/>
      <c r="G93" s="24">
        <v>976.97</v>
      </c>
      <c r="H93" s="24">
        <v>7.94</v>
      </c>
      <c r="I93" s="31"/>
      <c r="J93" s="31"/>
      <c r="K93" s="35"/>
    </row>
    <row r="94" spans="1:11" x14ac:dyDescent="0.35">
      <c r="C94" s="58" t="s">
        <v>171</v>
      </c>
      <c r="D94" s="54"/>
      <c r="E94" s="6"/>
      <c r="F94" s="19"/>
      <c r="G94" s="25">
        <v>976.97</v>
      </c>
      <c r="H94" s="25">
        <v>7.94</v>
      </c>
      <c r="I94" s="31"/>
      <c r="J94" s="31"/>
      <c r="K94" s="35"/>
    </row>
    <row r="95" spans="1:11" x14ac:dyDescent="0.35">
      <c r="C95" s="57"/>
      <c r="D95" s="54"/>
      <c r="E95" s="6"/>
      <c r="F95" s="19"/>
      <c r="G95" s="24"/>
      <c r="H95" s="24"/>
      <c r="I95" s="31"/>
      <c r="J95" s="31"/>
      <c r="K95" s="35"/>
    </row>
    <row r="96" spans="1:11" x14ac:dyDescent="0.35">
      <c r="A96" s="10"/>
      <c r="B96" s="28"/>
      <c r="C96" s="58" t="s">
        <v>25</v>
      </c>
      <c r="D96" s="54"/>
      <c r="E96" s="6"/>
      <c r="F96" s="19"/>
      <c r="G96" s="24"/>
      <c r="H96" s="24"/>
      <c r="I96" s="31"/>
      <c r="J96" s="31"/>
      <c r="K96" s="35"/>
    </row>
    <row r="97" spans="1:54" s="2" customFormat="1" ht="13.5" x14ac:dyDescent="0.35">
      <c r="A97" s="28"/>
      <c r="B97" s="28"/>
      <c r="C97" s="57" t="s">
        <v>4860</v>
      </c>
      <c r="D97" s="54"/>
      <c r="E97" s="6"/>
      <c r="F97" s="19"/>
      <c r="G97" s="24" t="s">
        <v>2</v>
      </c>
      <c r="H97" s="24" t="s">
        <v>2</v>
      </c>
      <c r="I97" s="31"/>
      <c r="J97" s="31"/>
      <c r="K97" s="35"/>
      <c r="L97" s="3"/>
      <c r="AI97" s="3"/>
      <c r="AV97" s="3"/>
      <c r="AX97" s="3"/>
      <c r="BB97" s="3"/>
    </row>
    <row r="98" spans="1:54" x14ac:dyDescent="0.35">
      <c r="B98" s="8"/>
      <c r="C98" s="57" t="s">
        <v>188</v>
      </c>
      <c r="D98" s="54"/>
      <c r="E98" s="6"/>
      <c r="F98" s="19"/>
      <c r="G98" s="24">
        <v>140.55000000000001</v>
      </c>
      <c r="H98" s="24">
        <v>1.1299999999999999</v>
      </c>
      <c r="I98" s="31"/>
      <c r="J98" s="31"/>
      <c r="K98" s="35"/>
    </row>
    <row r="99" spans="1:54" x14ac:dyDescent="0.35">
      <c r="C99" s="58" t="s">
        <v>171</v>
      </c>
      <c r="D99" s="54"/>
      <c r="E99" s="6"/>
      <c r="F99" s="19"/>
      <c r="G99" s="25">
        <v>140.55000000000001</v>
      </c>
      <c r="H99" s="25">
        <v>1.1299999999999999</v>
      </c>
      <c r="I99" s="31"/>
      <c r="J99" s="31"/>
      <c r="K99" s="35"/>
    </row>
    <row r="100" spans="1:54" x14ac:dyDescent="0.35">
      <c r="C100" s="57"/>
      <c r="D100" s="54"/>
      <c r="E100" s="6"/>
      <c r="F100" s="19"/>
      <c r="G100" s="24"/>
      <c r="H100" s="24"/>
      <c r="I100" s="31"/>
      <c r="J100" s="31"/>
      <c r="K100" s="35"/>
    </row>
    <row r="101" spans="1:54" x14ac:dyDescent="0.35">
      <c r="C101" s="60" t="s">
        <v>189</v>
      </c>
      <c r="D101" s="55"/>
      <c r="E101" s="5"/>
      <c r="F101" s="20"/>
      <c r="G101" s="26">
        <v>12303.61</v>
      </c>
      <c r="H101" s="26">
        <v>100</v>
      </c>
      <c r="I101" s="32"/>
      <c r="J101" s="32"/>
      <c r="K101" s="36"/>
    </row>
    <row r="104" spans="1:54" x14ac:dyDescent="0.35">
      <c r="C104" s="1" t="s">
        <v>190</v>
      </c>
    </row>
    <row r="105" spans="1:54" x14ac:dyDescent="0.35">
      <c r="C105" s="37" t="s">
        <v>191</v>
      </c>
      <c r="D105" s="37"/>
      <c r="E105" s="37"/>
      <c r="F105" s="37"/>
      <c r="G105" s="37"/>
      <c r="H105" s="37"/>
      <c r="I105" s="37"/>
      <c r="J105" s="37"/>
      <c r="K105" s="37"/>
    </row>
    <row r="106" spans="1:54" x14ac:dyDescent="0.35">
      <c r="C106" s="2" t="s">
        <v>192</v>
      </c>
    </row>
    <row r="107" spans="1:54" x14ac:dyDescent="0.35">
      <c r="C107" s="2" t="s">
        <v>193</v>
      </c>
    </row>
    <row r="108" spans="1:54" ht="30" customHeight="1" x14ac:dyDescent="0.35">
      <c r="C108" s="82" t="s">
        <v>194</v>
      </c>
      <c r="D108" s="83"/>
      <c r="E108" s="83"/>
      <c r="F108" s="83"/>
      <c r="G108" s="83"/>
      <c r="H108" s="83"/>
      <c r="I108" s="83"/>
      <c r="J108" s="83"/>
      <c r="K108" s="83"/>
    </row>
    <row r="109" spans="1:54" x14ac:dyDescent="0.35">
      <c r="C109" s="2" t="s">
        <v>195</v>
      </c>
    </row>
    <row r="111" spans="1:54" x14ac:dyDescent="0.35">
      <c r="C111" s="79" t="s">
        <v>4945</v>
      </c>
      <c r="E111" s="79" t="s">
        <v>4946</v>
      </c>
      <c r="F111" s="80"/>
    </row>
    <row r="112" spans="1:54" x14ac:dyDescent="0.35">
      <c r="E112" s="2" t="s">
        <v>4957</v>
      </c>
    </row>
  </sheetData>
  <mergeCells count="1">
    <mergeCell ref="C108:K108"/>
  </mergeCells>
  <hyperlinks>
    <hyperlink ref="J2" location="'Index'!A1" display="'Index'!A1" xr:uid="{540AD8B7-9AF1-43B9-A191-3685384F8254}"/>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10AC-3CC4-4127-8A9F-8123CF100E42}">
  <sheetPr codeName="Sheet1"/>
  <dimension ref="A1:IV78"/>
  <sheetViews>
    <sheetView showGridLines="0" zoomScale="90" zoomScaleNormal="90" workbookViewId="0">
      <pane ySplit="6" topLeftCell="A6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11.8164062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1131</v>
      </c>
      <c r="J2" s="38" t="s">
        <v>4596</v>
      </c>
    </row>
    <row r="3" spans="1:54" ht="16" x14ac:dyDescent="0.4">
      <c r="C3" s="1" t="s">
        <v>28</v>
      </c>
      <c r="D3" s="21" t="s">
        <v>1132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1:11" x14ac:dyDescent="0.35">
      <c r="C17" s="57"/>
      <c r="D17" s="54"/>
      <c r="E17" s="6"/>
      <c r="F17" s="19"/>
      <c r="G17" s="24"/>
      <c r="H17" s="24"/>
      <c r="I17" s="31"/>
      <c r="J17" s="31"/>
      <c r="K17" s="35"/>
    </row>
    <row r="18" spans="1:11" x14ac:dyDescent="0.35">
      <c r="C18" s="58" t="s">
        <v>6</v>
      </c>
      <c r="D18" s="54"/>
      <c r="E18" s="6"/>
      <c r="F18" s="19"/>
      <c r="G18" s="24" t="s">
        <v>2</v>
      </c>
      <c r="H18" s="24" t="s">
        <v>2</v>
      </c>
      <c r="I18" s="31"/>
      <c r="J18" s="31"/>
      <c r="K18" s="35"/>
    </row>
    <row r="19" spans="1:11" x14ac:dyDescent="0.35">
      <c r="C19" s="57"/>
      <c r="D19" s="54"/>
      <c r="E19" s="6"/>
      <c r="F19" s="19"/>
      <c r="G19" s="24"/>
      <c r="H19" s="24"/>
      <c r="I19" s="31"/>
      <c r="J19" s="31"/>
      <c r="K19" s="35"/>
    </row>
    <row r="20" spans="1:11" x14ac:dyDescent="0.35">
      <c r="C20" s="58" t="s">
        <v>7</v>
      </c>
      <c r="D20" s="54"/>
      <c r="E20" s="6"/>
      <c r="F20" s="19"/>
      <c r="G20" s="24" t="s">
        <v>2</v>
      </c>
      <c r="H20" s="24" t="s">
        <v>2</v>
      </c>
      <c r="I20" s="31"/>
      <c r="J20" s="31"/>
      <c r="K20" s="35"/>
    </row>
    <row r="21" spans="1:11" x14ac:dyDescent="0.35">
      <c r="C21" s="57"/>
      <c r="D21" s="54"/>
      <c r="E21" s="6"/>
      <c r="F21" s="19"/>
      <c r="G21" s="24"/>
      <c r="H21" s="24"/>
      <c r="I21" s="31"/>
      <c r="J21" s="31"/>
      <c r="K21" s="35"/>
    </row>
    <row r="22" spans="1:11" x14ac:dyDescent="0.35">
      <c r="C22" s="58" t="s">
        <v>8</v>
      </c>
      <c r="D22" s="54"/>
      <c r="E22" s="6"/>
      <c r="F22" s="19"/>
      <c r="G22" s="24" t="s">
        <v>2</v>
      </c>
      <c r="H22" s="24" t="s">
        <v>2</v>
      </c>
      <c r="I22" s="31"/>
      <c r="J22" s="31"/>
      <c r="K22" s="35"/>
    </row>
    <row r="23" spans="1:11" x14ac:dyDescent="0.35">
      <c r="C23" s="57"/>
      <c r="D23" s="54"/>
      <c r="E23" s="6"/>
      <c r="F23" s="19"/>
      <c r="G23" s="24"/>
      <c r="H23" s="24"/>
      <c r="I23" s="31"/>
      <c r="J23" s="31"/>
      <c r="K23" s="35"/>
    </row>
    <row r="24" spans="1:11" x14ac:dyDescent="0.35">
      <c r="C24" s="58" t="s">
        <v>9</v>
      </c>
      <c r="D24" s="54"/>
      <c r="E24" s="6"/>
      <c r="F24" s="19"/>
      <c r="G24" s="24" t="s">
        <v>2</v>
      </c>
      <c r="H24" s="24" t="s">
        <v>2</v>
      </c>
      <c r="I24" s="31"/>
      <c r="J24" s="31"/>
      <c r="K24" s="35"/>
    </row>
    <row r="25" spans="1:11" x14ac:dyDescent="0.35">
      <c r="C25" s="57"/>
      <c r="D25" s="54"/>
      <c r="E25" s="6"/>
      <c r="F25" s="19"/>
      <c r="G25" s="24"/>
      <c r="H25" s="24"/>
      <c r="I25" s="31"/>
      <c r="J25" s="31"/>
      <c r="K25" s="35"/>
    </row>
    <row r="26" spans="1:11" x14ac:dyDescent="0.35">
      <c r="C26" s="58" t="s">
        <v>10</v>
      </c>
      <c r="D26" s="54"/>
      <c r="E26" s="6"/>
      <c r="F26" s="19"/>
      <c r="G26" s="24" t="s">
        <v>2</v>
      </c>
      <c r="H26" s="24" t="s">
        <v>2</v>
      </c>
      <c r="I26" s="31"/>
      <c r="J26" s="31"/>
      <c r="K26" s="35"/>
    </row>
    <row r="27" spans="1:11" x14ac:dyDescent="0.35">
      <c r="C27" s="57"/>
      <c r="D27" s="54"/>
      <c r="E27" s="6"/>
      <c r="F27" s="19"/>
      <c r="G27" s="24"/>
      <c r="H27" s="24"/>
      <c r="I27" s="31"/>
      <c r="J27" s="31"/>
      <c r="K27" s="35"/>
    </row>
    <row r="28" spans="1:11" x14ac:dyDescent="0.35">
      <c r="A28" s="10"/>
      <c r="B28" s="28"/>
      <c r="C28" s="58" t="s">
        <v>11</v>
      </c>
      <c r="D28" s="54"/>
      <c r="E28" s="6"/>
      <c r="F28" s="19"/>
      <c r="G28" s="24"/>
      <c r="H28" s="24"/>
      <c r="I28" s="31"/>
      <c r="J28" s="31"/>
      <c r="K28" s="35"/>
    </row>
    <row r="29" spans="1:11" x14ac:dyDescent="0.35">
      <c r="C29" s="59" t="s">
        <v>13</v>
      </c>
      <c r="D29" s="54"/>
      <c r="E29" s="6"/>
      <c r="F29" s="19"/>
      <c r="G29" s="24"/>
      <c r="H29" s="24"/>
      <c r="I29" s="31"/>
      <c r="J29" s="31"/>
      <c r="K29" s="35"/>
    </row>
    <row r="30" spans="1:11" x14ac:dyDescent="0.35">
      <c r="B30" s="8" t="s">
        <v>1133</v>
      </c>
      <c r="C30" s="57" t="s">
        <v>624</v>
      </c>
      <c r="D30" s="54" t="s">
        <v>1134</v>
      </c>
      <c r="E30" s="6" t="s">
        <v>734</v>
      </c>
      <c r="F30" s="19">
        <v>10000</v>
      </c>
      <c r="G30" s="24">
        <v>50000</v>
      </c>
      <c r="H30" s="24">
        <v>2.69</v>
      </c>
      <c r="I30" s="31">
        <v>7.2645</v>
      </c>
      <c r="J30" s="31"/>
      <c r="K30" s="35"/>
    </row>
    <row r="31" spans="1:11" x14ac:dyDescent="0.35">
      <c r="C31" s="58" t="s">
        <v>171</v>
      </c>
      <c r="D31" s="54"/>
      <c r="E31" s="6"/>
      <c r="F31" s="19"/>
      <c r="G31" s="25">
        <v>50000</v>
      </c>
      <c r="H31" s="25">
        <v>2.69</v>
      </c>
      <c r="I31" s="31"/>
      <c r="J31" s="31"/>
      <c r="K31" s="35"/>
    </row>
    <row r="32" spans="1:11" x14ac:dyDescent="0.35">
      <c r="C32" s="57"/>
      <c r="D32" s="54"/>
      <c r="E32" s="6"/>
      <c r="F32" s="19"/>
      <c r="G32" s="24"/>
      <c r="H32" s="24"/>
      <c r="I32" s="31"/>
      <c r="J32" s="31"/>
      <c r="K32" s="35"/>
    </row>
    <row r="33" spans="1:11" x14ac:dyDescent="0.35">
      <c r="C33" s="59" t="s">
        <v>14</v>
      </c>
      <c r="D33" s="54"/>
      <c r="E33" s="6"/>
      <c r="F33" s="19"/>
      <c r="G33" s="24"/>
      <c r="H33" s="24"/>
      <c r="I33" s="31"/>
      <c r="J33" s="31"/>
      <c r="K33" s="35"/>
    </row>
    <row r="34" spans="1:11" x14ac:dyDescent="0.35">
      <c r="B34" s="8" t="s">
        <v>1135</v>
      </c>
      <c r="C34" s="57" t="s">
        <v>1136</v>
      </c>
      <c r="D34" s="54" t="s">
        <v>1137</v>
      </c>
      <c r="E34" s="6" t="s">
        <v>734</v>
      </c>
      <c r="F34" s="19">
        <v>10000</v>
      </c>
      <c r="G34" s="24">
        <v>50000</v>
      </c>
      <c r="H34" s="24">
        <v>2.69</v>
      </c>
      <c r="I34" s="31">
        <v>7.2214</v>
      </c>
      <c r="J34" s="31"/>
      <c r="K34" s="35"/>
    </row>
    <row r="35" spans="1:11" x14ac:dyDescent="0.35">
      <c r="B35" s="8" t="s">
        <v>1138</v>
      </c>
      <c r="C35" s="57" t="s">
        <v>440</v>
      </c>
      <c r="D35" s="54" t="s">
        <v>1139</v>
      </c>
      <c r="E35" s="6" t="s">
        <v>734</v>
      </c>
      <c r="F35" s="19">
        <v>8400</v>
      </c>
      <c r="G35" s="24">
        <v>42000</v>
      </c>
      <c r="H35" s="24">
        <v>2.2599999999999998</v>
      </c>
      <c r="I35" s="31">
        <v>7.2522000000000002</v>
      </c>
      <c r="J35" s="31"/>
      <c r="K35" s="35"/>
    </row>
    <row r="36" spans="1:11" x14ac:dyDescent="0.35">
      <c r="C36" s="58" t="s">
        <v>171</v>
      </c>
      <c r="D36" s="54"/>
      <c r="E36" s="6"/>
      <c r="F36" s="19"/>
      <c r="G36" s="25">
        <v>92000</v>
      </c>
      <c r="H36" s="25">
        <v>4.95</v>
      </c>
      <c r="I36" s="31"/>
      <c r="J36" s="31"/>
      <c r="K36" s="35"/>
    </row>
    <row r="37" spans="1:11" x14ac:dyDescent="0.35">
      <c r="C37" s="57"/>
      <c r="D37" s="54"/>
      <c r="E37" s="6"/>
      <c r="F37" s="19"/>
      <c r="G37" s="24"/>
      <c r="H37" s="24"/>
      <c r="I37" s="31"/>
      <c r="J37" s="31"/>
      <c r="K37" s="35"/>
    </row>
    <row r="38" spans="1:11" x14ac:dyDescent="0.35">
      <c r="C38" s="59" t="s">
        <v>15</v>
      </c>
      <c r="D38" s="54"/>
      <c r="E38" s="6"/>
      <c r="F38" s="19"/>
      <c r="G38" s="24"/>
      <c r="H38" s="24"/>
      <c r="I38" s="31"/>
      <c r="J38" s="31"/>
      <c r="K38" s="35"/>
    </row>
    <row r="39" spans="1:11" x14ac:dyDescent="0.35">
      <c r="B39" s="8" t="s">
        <v>1140</v>
      </c>
      <c r="C39" s="57" t="s">
        <v>1141</v>
      </c>
      <c r="D39" s="54" t="s">
        <v>1142</v>
      </c>
      <c r="E39" s="6" t="s">
        <v>185</v>
      </c>
      <c r="F39" s="19">
        <v>25000000</v>
      </c>
      <c r="G39" s="24">
        <v>24964.98</v>
      </c>
      <c r="H39" s="24">
        <v>1.34</v>
      </c>
      <c r="I39" s="31">
        <v>6.4009999999999998</v>
      </c>
      <c r="J39" s="31"/>
      <c r="K39" s="35"/>
    </row>
    <row r="40" spans="1:11" x14ac:dyDescent="0.35">
      <c r="C40" s="58" t="s">
        <v>171</v>
      </c>
      <c r="D40" s="54"/>
      <c r="E40" s="6"/>
      <c r="F40" s="19"/>
      <c r="G40" s="25">
        <v>24964.98</v>
      </c>
      <c r="H40" s="25">
        <v>1.34</v>
      </c>
      <c r="I40" s="31"/>
      <c r="J40" s="31"/>
      <c r="K40" s="35"/>
    </row>
    <row r="41" spans="1:11" x14ac:dyDescent="0.35">
      <c r="C41" s="57"/>
      <c r="D41" s="54"/>
      <c r="E41" s="6"/>
      <c r="F41" s="19"/>
      <c r="G41" s="24"/>
      <c r="H41" s="24"/>
      <c r="I41" s="31"/>
      <c r="J41" s="31"/>
      <c r="K41" s="35"/>
    </row>
    <row r="42" spans="1:11" x14ac:dyDescent="0.35">
      <c r="C42" s="58" t="s">
        <v>16</v>
      </c>
      <c r="D42" s="54"/>
      <c r="E42" s="6"/>
      <c r="F42" s="19"/>
      <c r="G42" s="24" t="s">
        <v>2</v>
      </c>
      <c r="H42" s="24" t="s">
        <v>2</v>
      </c>
      <c r="I42" s="31"/>
      <c r="J42" s="31"/>
      <c r="K42" s="35"/>
    </row>
    <row r="43" spans="1:11" x14ac:dyDescent="0.35">
      <c r="C43" s="57"/>
      <c r="D43" s="54"/>
      <c r="E43" s="6"/>
      <c r="F43" s="19"/>
      <c r="G43" s="24"/>
      <c r="H43" s="24"/>
      <c r="I43" s="31"/>
      <c r="J43" s="31"/>
      <c r="K43" s="35"/>
    </row>
    <row r="44" spans="1:11" x14ac:dyDescent="0.35">
      <c r="C44" s="58" t="s">
        <v>17</v>
      </c>
      <c r="D44" s="54"/>
      <c r="E44" s="6"/>
      <c r="F44" s="19"/>
      <c r="G44" s="24" t="s">
        <v>2</v>
      </c>
      <c r="H44" s="24" t="s">
        <v>2</v>
      </c>
      <c r="I44" s="31"/>
      <c r="J44" s="31"/>
      <c r="K44" s="35"/>
    </row>
    <row r="45" spans="1:11" x14ac:dyDescent="0.35">
      <c r="C45" s="57"/>
      <c r="D45" s="54"/>
      <c r="E45" s="6"/>
      <c r="F45" s="19"/>
      <c r="G45" s="24"/>
      <c r="H45" s="24"/>
      <c r="I45" s="31"/>
      <c r="J45" s="31"/>
      <c r="K45" s="35"/>
    </row>
    <row r="46" spans="1:11" x14ac:dyDescent="0.35">
      <c r="A46" s="10"/>
      <c r="B46" s="28"/>
      <c r="C46" s="58" t="s">
        <v>18</v>
      </c>
      <c r="D46" s="54"/>
      <c r="E46" s="6"/>
      <c r="F46" s="19"/>
      <c r="G46" s="24"/>
      <c r="H46" s="24"/>
      <c r="I46" s="31"/>
      <c r="J46" s="31"/>
      <c r="K46" s="35"/>
    </row>
    <row r="47" spans="1:11" x14ac:dyDescent="0.35">
      <c r="A47" s="28"/>
      <c r="B47" s="28"/>
      <c r="C47" s="58" t="s">
        <v>19</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20</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21</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22</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A55" s="28"/>
      <c r="B55" s="28"/>
      <c r="C55" s="58" t="s">
        <v>23</v>
      </c>
      <c r="D55" s="54"/>
      <c r="E55" s="6"/>
      <c r="F55" s="19"/>
      <c r="G55" s="24" t="s">
        <v>2</v>
      </c>
      <c r="H55" s="24" t="s">
        <v>2</v>
      </c>
      <c r="I55" s="31"/>
      <c r="J55" s="31"/>
      <c r="K55" s="35"/>
    </row>
    <row r="56" spans="1:54" x14ac:dyDescent="0.35">
      <c r="A56" s="28"/>
      <c r="B56" s="28"/>
      <c r="C56" s="58"/>
      <c r="D56" s="54"/>
      <c r="E56" s="6"/>
      <c r="F56" s="19"/>
      <c r="G56" s="24"/>
      <c r="H56" s="24"/>
      <c r="I56" s="31"/>
      <c r="J56" s="31"/>
      <c r="K56" s="35"/>
    </row>
    <row r="57" spans="1:54" x14ac:dyDescent="0.35">
      <c r="C57" s="59" t="s">
        <v>24</v>
      </c>
      <c r="D57" s="54"/>
      <c r="E57" s="6"/>
      <c r="F57" s="19"/>
      <c r="G57" s="24"/>
      <c r="H57" s="24"/>
      <c r="I57" s="31"/>
      <c r="J57" s="31"/>
      <c r="K57" s="35"/>
    </row>
    <row r="58" spans="1:54" x14ac:dyDescent="0.35">
      <c r="B58" s="8" t="s">
        <v>186</v>
      </c>
      <c r="C58" s="57" t="s">
        <v>187</v>
      </c>
      <c r="D58" s="54"/>
      <c r="E58" s="6"/>
      <c r="F58" s="19"/>
      <c r="G58" s="24">
        <v>1530357.83</v>
      </c>
      <c r="H58" s="24">
        <v>82.42</v>
      </c>
      <c r="I58" s="31"/>
      <c r="J58" s="31"/>
      <c r="K58" s="35"/>
    </row>
    <row r="59" spans="1:54" x14ac:dyDescent="0.35">
      <c r="B59" s="8" t="s">
        <v>1143</v>
      </c>
      <c r="C59" s="57" t="s">
        <v>477</v>
      </c>
      <c r="D59" s="54"/>
      <c r="E59" s="6"/>
      <c r="F59" s="19"/>
      <c r="G59" s="24">
        <v>160396.65</v>
      </c>
      <c r="H59" s="24">
        <v>8.64</v>
      </c>
      <c r="I59" s="31"/>
      <c r="J59" s="31"/>
      <c r="K59" s="35"/>
    </row>
    <row r="60" spans="1:54" x14ac:dyDescent="0.35">
      <c r="C60" s="58" t="s">
        <v>171</v>
      </c>
      <c r="D60" s="54"/>
      <c r="E60" s="6"/>
      <c r="F60" s="19"/>
      <c r="G60" s="25">
        <v>1690754.48</v>
      </c>
      <c r="H60" s="25">
        <v>91.06</v>
      </c>
      <c r="I60" s="31"/>
      <c r="J60" s="31"/>
      <c r="K60" s="35"/>
    </row>
    <row r="61" spans="1:54" x14ac:dyDescent="0.35">
      <c r="C61" s="57"/>
      <c r="D61" s="54"/>
      <c r="E61" s="6"/>
      <c r="F61" s="19"/>
      <c r="G61" s="24"/>
      <c r="H61" s="24"/>
      <c r="I61" s="31"/>
      <c r="J61" s="31"/>
      <c r="K61" s="35"/>
    </row>
    <row r="62" spans="1:54" x14ac:dyDescent="0.35">
      <c r="A62" s="10"/>
      <c r="B62" s="28"/>
      <c r="C62" s="58" t="s">
        <v>25</v>
      </c>
      <c r="D62" s="54"/>
      <c r="E62" s="6"/>
      <c r="F62" s="19"/>
      <c r="G62" s="24"/>
      <c r="H62" s="24"/>
      <c r="I62" s="31"/>
      <c r="J62" s="31"/>
      <c r="K62" s="35"/>
    </row>
    <row r="63" spans="1:54" s="2" customFormat="1" ht="13.5" x14ac:dyDescent="0.35">
      <c r="A63" s="28"/>
      <c r="B63" s="28"/>
      <c r="C63" s="57" t="s">
        <v>4860</v>
      </c>
      <c r="D63" s="54"/>
      <c r="E63" s="6"/>
      <c r="F63" s="19"/>
      <c r="G63" s="24" t="s">
        <v>2</v>
      </c>
      <c r="H63" s="24" t="s">
        <v>2</v>
      </c>
      <c r="I63" s="31"/>
      <c r="J63" s="31"/>
      <c r="K63" s="35"/>
      <c r="L63" s="3"/>
      <c r="AI63" s="3"/>
      <c r="AV63" s="3"/>
      <c r="AX63" s="3"/>
      <c r="BB63" s="3"/>
    </row>
    <row r="64" spans="1:54" x14ac:dyDescent="0.35">
      <c r="B64" s="8"/>
      <c r="C64" s="57" t="s">
        <v>188</v>
      </c>
      <c r="D64" s="54"/>
      <c r="E64" s="6"/>
      <c r="F64" s="19"/>
      <c r="G64" s="24">
        <v>-870.19</v>
      </c>
      <c r="H64" s="24">
        <v>-0.04</v>
      </c>
      <c r="I64" s="31"/>
      <c r="J64" s="31"/>
      <c r="K64" s="35"/>
    </row>
    <row r="65" spans="3:11" x14ac:dyDescent="0.35">
      <c r="C65" s="58" t="s">
        <v>171</v>
      </c>
      <c r="D65" s="54"/>
      <c r="E65" s="6"/>
      <c r="F65" s="19"/>
      <c r="G65" s="25">
        <v>-870.19</v>
      </c>
      <c r="H65" s="25">
        <v>-0.04</v>
      </c>
      <c r="I65" s="31"/>
      <c r="J65" s="31"/>
      <c r="K65" s="35"/>
    </row>
    <row r="66" spans="3:11" x14ac:dyDescent="0.35">
      <c r="C66" s="57"/>
      <c r="D66" s="54"/>
      <c r="E66" s="6"/>
      <c r="F66" s="19"/>
      <c r="G66" s="24"/>
      <c r="H66" s="24"/>
      <c r="I66" s="31"/>
      <c r="J66" s="31"/>
      <c r="K66" s="35"/>
    </row>
    <row r="67" spans="3:11" x14ac:dyDescent="0.35">
      <c r="C67" s="60" t="s">
        <v>189</v>
      </c>
      <c r="D67" s="55"/>
      <c r="E67" s="5"/>
      <c r="F67" s="20"/>
      <c r="G67" s="26">
        <v>1856849.27</v>
      </c>
      <c r="H67" s="26">
        <v>100</v>
      </c>
      <c r="I67" s="32"/>
      <c r="J67" s="32"/>
      <c r="K67" s="36"/>
    </row>
    <row r="70" spans="3:11" x14ac:dyDescent="0.35">
      <c r="C70" s="1" t="s">
        <v>190</v>
      </c>
    </row>
    <row r="71" spans="3:11" x14ac:dyDescent="0.35">
      <c r="C71" s="37" t="s">
        <v>191</v>
      </c>
      <c r="D71" s="37"/>
      <c r="E71" s="37"/>
      <c r="F71" s="37"/>
      <c r="G71" s="37"/>
      <c r="H71" s="37"/>
      <c r="I71" s="37"/>
      <c r="J71" s="37"/>
      <c r="K71" s="37"/>
    </row>
    <row r="72" spans="3:11" x14ac:dyDescent="0.35">
      <c r="C72" s="2" t="s">
        <v>192</v>
      </c>
    </row>
    <row r="73" spans="3:11" x14ac:dyDescent="0.35">
      <c r="C73" s="2" t="s">
        <v>193</v>
      </c>
    </row>
    <row r="74" spans="3:11" ht="30" customHeight="1" x14ac:dyDescent="0.35">
      <c r="C74" s="82" t="s">
        <v>194</v>
      </c>
      <c r="D74" s="83"/>
      <c r="E74" s="83"/>
      <c r="F74" s="83"/>
      <c r="G74" s="83"/>
      <c r="H74" s="83"/>
      <c r="I74" s="83"/>
      <c r="J74" s="83"/>
      <c r="K74" s="83"/>
    </row>
    <row r="75" spans="3:11" x14ac:dyDescent="0.35">
      <c r="C75" s="2" t="s">
        <v>195</v>
      </c>
    </row>
    <row r="77" spans="3:11" x14ac:dyDescent="0.35">
      <c r="C77" s="79" t="s">
        <v>4945</v>
      </c>
      <c r="E77" s="79" t="s">
        <v>4946</v>
      </c>
      <c r="F77" s="80"/>
    </row>
    <row r="78" spans="3:11" x14ac:dyDescent="0.35">
      <c r="E78" s="2" t="s">
        <v>4958</v>
      </c>
    </row>
  </sheetData>
  <mergeCells count="1">
    <mergeCell ref="C74:K74"/>
  </mergeCells>
  <hyperlinks>
    <hyperlink ref="J2" location="'Index'!A1" display="'Index'!A1" xr:uid="{A311E5A5-8296-480F-81EF-B40E9C2FCF2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05CF-4D70-469D-AA2C-FEC17C0FE55B}">
  <sheetPr codeName="Sheet1"/>
  <dimension ref="A1:IV120"/>
  <sheetViews>
    <sheetView showGridLines="0" zoomScale="90" zoomScaleNormal="90" workbookViewId="0">
      <pane ySplit="6" topLeftCell="A11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1144</v>
      </c>
      <c r="J2" s="38" t="s">
        <v>4596</v>
      </c>
    </row>
    <row r="3" spans="1:54" ht="16" x14ac:dyDescent="0.4">
      <c r="C3" s="1" t="s">
        <v>28</v>
      </c>
      <c r="D3" s="21" t="s">
        <v>1145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742</v>
      </c>
      <c r="C18" s="57" t="s">
        <v>743</v>
      </c>
      <c r="D18" s="54" t="s">
        <v>744</v>
      </c>
      <c r="E18" s="6" t="s">
        <v>632</v>
      </c>
      <c r="F18" s="19">
        <v>30000</v>
      </c>
      <c r="G18" s="24">
        <v>30003.75</v>
      </c>
      <c r="H18" s="24">
        <v>4.57</v>
      </c>
      <c r="I18" s="31">
        <v>8.2949999999999999</v>
      </c>
      <c r="J18" s="31"/>
      <c r="K18" s="35" t="s">
        <v>598</v>
      </c>
    </row>
    <row r="19" spans="2:11" x14ac:dyDescent="0.35">
      <c r="B19" s="8" t="s">
        <v>695</v>
      </c>
      <c r="C19" s="57" t="s">
        <v>678</v>
      </c>
      <c r="D19" s="54" t="s">
        <v>696</v>
      </c>
      <c r="E19" s="6" t="s">
        <v>680</v>
      </c>
      <c r="F19" s="19">
        <v>25000</v>
      </c>
      <c r="G19" s="24">
        <v>25012.68</v>
      </c>
      <c r="H19" s="24">
        <v>3.81</v>
      </c>
      <c r="I19" s="31">
        <v>8.9102999999999994</v>
      </c>
      <c r="J19" s="31"/>
      <c r="K19" s="35" t="s">
        <v>598</v>
      </c>
    </row>
    <row r="20" spans="2:11" x14ac:dyDescent="0.35">
      <c r="B20" s="8" t="s">
        <v>745</v>
      </c>
      <c r="C20" s="57" t="s">
        <v>746</v>
      </c>
      <c r="D20" s="54" t="s">
        <v>747</v>
      </c>
      <c r="E20" s="6" t="s">
        <v>748</v>
      </c>
      <c r="F20" s="19">
        <v>24000</v>
      </c>
      <c r="G20" s="24">
        <v>23385.84</v>
      </c>
      <c r="H20" s="24">
        <v>3.56</v>
      </c>
      <c r="I20" s="31">
        <v>8.7795000000000005</v>
      </c>
      <c r="J20" s="31"/>
      <c r="K20" s="35" t="s">
        <v>598</v>
      </c>
    </row>
    <row r="21" spans="2:11" x14ac:dyDescent="0.35">
      <c r="B21" s="8" t="s">
        <v>1146</v>
      </c>
      <c r="C21" s="57" t="s">
        <v>1147</v>
      </c>
      <c r="D21" s="54" t="s">
        <v>1148</v>
      </c>
      <c r="E21" s="6" t="s">
        <v>1149</v>
      </c>
      <c r="F21" s="19">
        <v>2250</v>
      </c>
      <c r="G21" s="24">
        <v>22002.32</v>
      </c>
      <c r="H21" s="24">
        <v>3.35</v>
      </c>
      <c r="I21" s="31">
        <v>9.3887999999999998</v>
      </c>
      <c r="J21" s="31"/>
      <c r="K21" s="35" t="s">
        <v>598</v>
      </c>
    </row>
    <row r="22" spans="2:11" x14ac:dyDescent="0.35">
      <c r="B22" s="8" t="s">
        <v>654</v>
      </c>
      <c r="C22" s="57" t="s">
        <v>655</v>
      </c>
      <c r="D22" s="54" t="s">
        <v>656</v>
      </c>
      <c r="E22" s="6" t="s">
        <v>605</v>
      </c>
      <c r="F22" s="19">
        <v>22000</v>
      </c>
      <c r="G22" s="24">
        <v>21970.54</v>
      </c>
      <c r="H22" s="24">
        <v>3.35</v>
      </c>
      <c r="I22" s="31">
        <v>8.3756000000000004</v>
      </c>
      <c r="J22" s="31"/>
      <c r="K22" s="35" t="s">
        <v>598</v>
      </c>
    </row>
    <row r="23" spans="2:11" x14ac:dyDescent="0.35">
      <c r="B23" s="8" t="s">
        <v>667</v>
      </c>
      <c r="C23" s="57" t="s">
        <v>668</v>
      </c>
      <c r="D23" s="54" t="s">
        <v>669</v>
      </c>
      <c r="E23" s="6" t="s">
        <v>670</v>
      </c>
      <c r="F23" s="19">
        <v>21000</v>
      </c>
      <c r="G23" s="24">
        <v>20976.12</v>
      </c>
      <c r="H23" s="24">
        <v>3.19</v>
      </c>
      <c r="I23" s="31">
        <v>9.7905999999999995</v>
      </c>
      <c r="J23" s="31"/>
      <c r="K23" s="35" t="s">
        <v>598</v>
      </c>
    </row>
    <row r="24" spans="2:11" x14ac:dyDescent="0.35">
      <c r="B24" s="8" t="s">
        <v>757</v>
      </c>
      <c r="C24" s="57" t="s">
        <v>758</v>
      </c>
      <c r="D24" s="54" t="s">
        <v>759</v>
      </c>
      <c r="E24" s="6" t="s">
        <v>619</v>
      </c>
      <c r="F24" s="19">
        <v>200</v>
      </c>
      <c r="G24" s="24">
        <v>20020.02</v>
      </c>
      <c r="H24" s="24">
        <v>3.05</v>
      </c>
      <c r="I24" s="31">
        <v>7.3962000000000003</v>
      </c>
      <c r="J24" s="31">
        <v>7.3921922664000004</v>
      </c>
      <c r="K24" s="35"/>
    </row>
    <row r="25" spans="2:11" x14ac:dyDescent="0.35">
      <c r="B25" s="8" t="s">
        <v>697</v>
      </c>
      <c r="C25" s="57" t="s">
        <v>698</v>
      </c>
      <c r="D25" s="54" t="s">
        <v>699</v>
      </c>
      <c r="E25" s="6" t="s">
        <v>700</v>
      </c>
      <c r="F25" s="19">
        <v>23500</v>
      </c>
      <c r="G25" s="24">
        <v>17658.060000000001</v>
      </c>
      <c r="H25" s="24">
        <v>2.69</v>
      </c>
      <c r="I25" s="31">
        <v>10.23</v>
      </c>
      <c r="J25" s="31"/>
      <c r="K25" s="35" t="s">
        <v>598</v>
      </c>
    </row>
    <row r="26" spans="2:11" x14ac:dyDescent="0.35">
      <c r="B26" s="8" t="s">
        <v>749</v>
      </c>
      <c r="C26" s="57" t="s">
        <v>750</v>
      </c>
      <c r="D26" s="54" t="s">
        <v>751</v>
      </c>
      <c r="E26" s="6" t="s">
        <v>752</v>
      </c>
      <c r="F26" s="19">
        <v>16600</v>
      </c>
      <c r="G26" s="24">
        <v>16616.22</v>
      </c>
      <c r="H26" s="24">
        <v>2.5299999999999998</v>
      </c>
      <c r="I26" s="31">
        <v>10.1775</v>
      </c>
      <c r="J26" s="31"/>
      <c r="K26" s="35" t="s">
        <v>598</v>
      </c>
    </row>
    <row r="27" spans="2:11" x14ac:dyDescent="0.35">
      <c r="B27" s="8" t="s">
        <v>665</v>
      </c>
      <c r="C27" s="57" t="s">
        <v>600</v>
      </c>
      <c r="D27" s="54" t="s">
        <v>666</v>
      </c>
      <c r="E27" s="6" t="s">
        <v>602</v>
      </c>
      <c r="F27" s="19">
        <v>15000</v>
      </c>
      <c r="G27" s="24">
        <v>15224.43</v>
      </c>
      <c r="H27" s="24">
        <v>2.3199999999999998</v>
      </c>
      <c r="I27" s="31">
        <v>8.35</v>
      </c>
      <c r="J27" s="31"/>
      <c r="K27" s="35"/>
    </row>
    <row r="28" spans="2:11" x14ac:dyDescent="0.35">
      <c r="B28" s="8" t="s">
        <v>1150</v>
      </c>
      <c r="C28" s="57" t="s">
        <v>217</v>
      </c>
      <c r="D28" s="54" t="s">
        <v>1151</v>
      </c>
      <c r="E28" s="6" t="s">
        <v>602</v>
      </c>
      <c r="F28" s="19">
        <v>1500</v>
      </c>
      <c r="G28" s="24">
        <v>14833.88</v>
      </c>
      <c r="H28" s="24">
        <v>2.2599999999999998</v>
      </c>
      <c r="I28" s="31">
        <v>8.0748999999999995</v>
      </c>
      <c r="J28" s="31"/>
      <c r="K28" s="35" t="s">
        <v>598</v>
      </c>
    </row>
    <row r="29" spans="2:11" x14ac:dyDescent="0.35">
      <c r="B29" s="8" t="s">
        <v>629</v>
      </c>
      <c r="C29" s="57" t="s">
        <v>630</v>
      </c>
      <c r="D29" s="54" t="s">
        <v>631</v>
      </c>
      <c r="E29" s="6" t="s">
        <v>632</v>
      </c>
      <c r="F29" s="19">
        <v>14000</v>
      </c>
      <c r="G29" s="24">
        <v>14057.68</v>
      </c>
      <c r="H29" s="24">
        <v>2.14</v>
      </c>
      <c r="I29" s="31">
        <v>7.7790999999999997</v>
      </c>
      <c r="J29" s="31"/>
      <c r="K29" s="35" t="s">
        <v>598</v>
      </c>
    </row>
    <row r="30" spans="2:11" x14ac:dyDescent="0.35">
      <c r="B30" s="8" t="s">
        <v>766</v>
      </c>
      <c r="C30" s="57" t="s">
        <v>364</v>
      </c>
      <c r="D30" s="54" t="s">
        <v>767</v>
      </c>
      <c r="E30" s="6" t="s">
        <v>605</v>
      </c>
      <c r="F30" s="19">
        <v>1200</v>
      </c>
      <c r="G30" s="24">
        <v>11942.18</v>
      </c>
      <c r="H30" s="24">
        <v>1.82</v>
      </c>
      <c r="I30" s="31">
        <v>9.2287499999999998</v>
      </c>
      <c r="J30" s="31"/>
      <c r="K30" s="35" t="s">
        <v>598</v>
      </c>
    </row>
    <row r="31" spans="2:11" x14ac:dyDescent="0.35">
      <c r="B31" s="8" t="s">
        <v>760</v>
      </c>
      <c r="C31" s="57" t="s">
        <v>761</v>
      </c>
      <c r="D31" s="54" t="s">
        <v>762</v>
      </c>
      <c r="E31" s="6" t="s">
        <v>680</v>
      </c>
      <c r="F31" s="19">
        <v>11000</v>
      </c>
      <c r="G31" s="24">
        <v>11017.69</v>
      </c>
      <c r="H31" s="24">
        <v>1.68</v>
      </c>
      <c r="I31" s="31">
        <v>8.7780000000000005</v>
      </c>
      <c r="J31" s="31"/>
      <c r="K31" s="35" t="s">
        <v>598</v>
      </c>
    </row>
    <row r="32" spans="2:11" x14ac:dyDescent="0.35">
      <c r="B32" s="8" t="s">
        <v>1152</v>
      </c>
      <c r="C32" s="57" t="s">
        <v>649</v>
      </c>
      <c r="D32" s="54" t="s">
        <v>1153</v>
      </c>
      <c r="E32" s="6" t="s">
        <v>651</v>
      </c>
      <c r="F32" s="19">
        <v>9500</v>
      </c>
      <c r="G32" s="24">
        <v>9530.49</v>
      </c>
      <c r="H32" s="24">
        <v>1.45</v>
      </c>
      <c r="I32" s="31">
        <v>8.11</v>
      </c>
      <c r="J32" s="31"/>
      <c r="K32" s="35" t="s">
        <v>598</v>
      </c>
    </row>
    <row r="33" spans="2:11" x14ac:dyDescent="0.35">
      <c r="B33" s="8" t="s">
        <v>1154</v>
      </c>
      <c r="C33" s="57" t="s">
        <v>217</v>
      </c>
      <c r="D33" s="54" t="s">
        <v>1155</v>
      </c>
      <c r="E33" s="6" t="s">
        <v>602</v>
      </c>
      <c r="F33" s="19">
        <v>850</v>
      </c>
      <c r="G33" s="24">
        <v>8373.86</v>
      </c>
      <c r="H33" s="24">
        <v>1.28</v>
      </c>
      <c r="I33" s="31">
        <v>8.0024999999999995</v>
      </c>
      <c r="J33" s="31"/>
      <c r="K33" s="35" t="s">
        <v>598</v>
      </c>
    </row>
    <row r="34" spans="2:11" x14ac:dyDescent="0.35">
      <c r="B34" s="8" t="s">
        <v>1156</v>
      </c>
      <c r="C34" s="57" t="s">
        <v>1157</v>
      </c>
      <c r="D34" s="54" t="s">
        <v>1158</v>
      </c>
      <c r="E34" s="6" t="s">
        <v>1159</v>
      </c>
      <c r="F34" s="19">
        <v>830</v>
      </c>
      <c r="G34" s="24">
        <v>8164.82</v>
      </c>
      <c r="H34" s="24">
        <v>1.24</v>
      </c>
      <c r="I34" s="31">
        <v>8.6643000000000008</v>
      </c>
      <c r="J34" s="31"/>
      <c r="K34" s="35" t="s">
        <v>598</v>
      </c>
    </row>
    <row r="35" spans="2:11" x14ac:dyDescent="0.35">
      <c r="B35" s="8" t="s">
        <v>763</v>
      </c>
      <c r="C35" s="57" t="s">
        <v>764</v>
      </c>
      <c r="D35" s="54" t="s">
        <v>765</v>
      </c>
      <c r="E35" s="6" t="s">
        <v>756</v>
      </c>
      <c r="F35" s="19">
        <v>8000</v>
      </c>
      <c r="G35" s="24">
        <v>8018.27</v>
      </c>
      <c r="H35" s="24">
        <v>1.22</v>
      </c>
      <c r="I35" s="31">
        <v>8.2899999999999991</v>
      </c>
      <c r="J35" s="31"/>
      <c r="K35" s="35" t="s">
        <v>598</v>
      </c>
    </row>
    <row r="36" spans="2:11" x14ac:dyDescent="0.35">
      <c r="B36" s="8" t="s">
        <v>1160</v>
      </c>
      <c r="C36" s="57" t="s">
        <v>617</v>
      </c>
      <c r="D36" s="54" t="s">
        <v>1161</v>
      </c>
      <c r="E36" s="6" t="s">
        <v>619</v>
      </c>
      <c r="F36" s="19">
        <v>750</v>
      </c>
      <c r="G36" s="24">
        <v>7563.59</v>
      </c>
      <c r="H36" s="24">
        <v>1.1499999999999999</v>
      </c>
      <c r="I36" s="31">
        <v>7.52</v>
      </c>
      <c r="J36" s="31"/>
      <c r="K36" s="35" t="s">
        <v>598</v>
      </c>
    </row>
    <row r="37" spans="2:11" x14ac:dyDescent="0.35">
      <c r="B37" s="8" t="s">
        <v>1162</v>
      </c>
      <c r="C37" s="57" t="s">
        <v>1163</v>
      </c>
      <c r="D37" s="54" t="s">
        <v>1164</v>
      </c>
      <c r="E37" s="6" t="s">
        <v>680</v>
      </c>
      <c r="F37" s="19">
        <v>7500</v>
      </c>
      <c r="G37" s="24">
        <v>7452.19</v>
      </c>
      <c r="H37" s="24">
        <v>1.1299999999999999</v>
      </c>
      <c r="I37" s="31">
        <v>9.5075000000000003</v>
      </c>
      <c r="J37" s="31"/>
      <c r="K37" s="35" t="s">
        <v>598</v>
      </c>
    </row>
    <row r="38" spans="2:11" x14ac:dyDescent="0.35">
      <c r="B38" s="8" t="s">
        <v>1165</v>
      </c>
      <c r="C38" s="57" t="s">
        <v>1163</v>
      </c>
      <c r="D38" s="54" t="s">
        <v>1166</v>
      </c>
      <c r="E38" s="6" t="s">
        <v>680</v>
      </c>
      <c r="F38" s="19">
        <v>7000</v>
      </c>
      <c r="G38" s="24">
        <v>6955.62</v>
      </c>
      <c r="H38" s="24">
        <v>1.06</v>
      </c>
      <c r="I38" s="31">
        <v>9.51</v>
      </c>
      <c r="J38" s="31"/>
      <c r="K38" s="35" t="s">
        <v>598</v>
      </c>
    </row>
    <row r="39" spans="2:11" x14ac:dyDescent="0.35">
      <c r="B39" s="8" t="s">
        <v>1167</v>
      </c>
      <c r="C39" s="57" t="s">
        <v>217</v>
      </c>
      <c r="D39" s="54" t="s">
        <v>1168</v>
      </c>
      <c r="E39" s="6" t="s">
        <v>602</v>
      </c>
      <c r="F39" s="19">
        <v>500</v>
      </c>
      <c r="G39" s="24">
        <v>5045.57</v>
      </c>
      <c r="H39" s="24">
        <v>0.77</v>
      </c>
      <c r="I39" s="31">
        <v>8.0075000000000003</v>
      </c>
      <c r="J39" s="31"/>
      <c r="K39" s="35" t="s">
        <v>598</v>
      </c>
    </row>
    <row r="40" spans="2:11" x14ac:dyDescent="0.35">
      <c r="B40" s="8" t="s">
        <v>1169</v>
      </c>
      <c r="C40" s="57" t="s">
        <v>217</v>
      </c>
      <c r="D40" s="54" t="s">
        <v>1170</v>
      </c>
      <c r="E40" s="6" t="s">
        <v>602</v>
      </c>
      <c r="F40" s="19">
        <v>430</v>
      </c>
      <c r="G40" s="24">
        <v>4428.37</v>
      </c>
      <c r="H40" s="24">
        <v>0.67</v>
      </c>
      <c r="I40" s="31">
        <v>7.9223999999999997</v>
      </c>
      <c r="J40" s="31"/>
      <c r="K40" s="35" t="s">
        <v>598</v>
      </c>
    </row>
    <row r="41" spans="2:11" x14ac:dyDescent="0.35">
      <c r="B41" s="8" t="s">
        <v>1171</v>
      </c>
      <c r="C41" s="57" t="s">
        <v>1172</v>
      </c>
      <c r="D41" s="54" t="s">
        <v>1173</v>
      </c>
      <c r="E41" s="6" t="s">
        <v>605</v>
      </c>
      <c r="F41" s="19">
        <v>3500</v>
      </c>
      <c r="G41" s="24">
        <v>3503.05</v>
      </c>
      <c r="H41" s="24">
        <v>0.53</v>
      </c>
      <c r="I41" s="31">
        <v>8.9049999999999994</v>
      </c>
      <c r="J41" s="31"/>
      <c r="K41" s="35" t="s">
        <v>598</v>
      </c>
    </row>
    <row r="42" spans="2:11" x14ac:dyDescent="0.35">
      <c r="B42" s="8" t="s">
        <v>740</v>
      </c>
      <c r="C42" s="57" t="s">
        <v>217</v>
      </c>
      <c r="D42" s="54" t="s">
        <v>741</v>
      </c>
      <c r="E42" s="6" t="s">
        <v>602</v>
      </c>
      <c r="F42" s="19">
        <v>2500</v>
      </c>
      <c r="G42" s="24">
        <v>2568.64</v>
      </c>
      <c r="H42" s="24">
        <v>0.39</v>
      </c>
      <c r="I42" s="31">
        <v>7.9223999999999997</v>
      </c>
      <c r="J42" s="31"/>
      <c r="K42" s="35" t="s">
        <v>598</v>
      </c>
    </row>
    <row r="43" spans="2:11" x14ac:dyDescent="0.35">
      <c r="B43" s="8" t="s">
        <v>686</v>
      </c>
      <c r="C43" s="57" t="s">
        <v>600</v>
      </c>
      <c r="D43" s="54" t="s">
        <v>687</v>
      </c>
      <c r="E43" s="6" t="s">
        <v>602</v>
      </c>
      <c r="F43" s="19">
        <v>2500</v>
      </c>
      <c r="G43" s="24">
        <v>2530.6999999999998</v>
      </c>
      <c r="H43" s="24">
        <v>0.39</v>
      </c>
      <c r="I43" s="31">
        <v>8.3490000000000002</v>
      </c>
      <c r="J43" s="31"/>
      <c r="K43" s="35" t="s">
        <v>598</v>
      </c>
    </row>
    <row r="44" spans="2:11" x14ac:dyDescent="0.35">
      <c r="B44" s="8" t="s">
        <v>1174</v>
      </c>
      <c r="C44" s="57" t="s">
        <v>1175</v>
      </c>
      <c r="D44" s="54" t="s">
        <v>1176</v>
      </c>
      <c r="E44" s="6" t="s">
        <v>1177</v>
      </c>
      <c r="F44" s="19">
        <v>2500</v>
      </c>
      <c r="G44" s="24">
        <v>2510.66</v>
      </c>
      <c r="H44" s="24">
        <v>0.38</v>
      </c>
      <c r="I44" s="31">
        <v>8.4749999999999996</v>
      </c>
      <c r="J44" s="31"/>
      <c r="K44" s="35" t="s">
        <v>598</v>
      </c>
    </row>
    <row r="45" spans="2:11" x14ac:dyDescent="0.35">
      <c r="B45" s="8" t="s">
        <v>1178</v>
      </c>
      <c r="C45" s="57" t="s">
        <v>1179</v>
      </c>
      <c r="D45" s="54" t="s">
        <v>1180</v>
      </c>
      <c r="E45" s="6" t="s">
        <v>1181</v>
      </c>
      <c r="F45" s="19">
        <v>2500</v>
      </c>
      <c r="G45" s="24">
        <v>2492.33</v>
      </c>
      <c r="H45" s="24">
        <v>0.38</v>
      </c>
      <c r="I45" s="31">
        <v>10.3</v>
      </c>
      <c r="J45" s="31"/>
      <c r="K45" s="35" t="s">
        <v>598</v>
      </c>
    </row>
    <row r="46" spans="2:11" x14ac:dyDescent="0.35">
      <c r="B46" s="8" t="s">
        <v>1182</v>
      </c>
      <c r="C46" s="57" t="s">
        <v>1183</v>
      </c>
      <c r="D46" s="54" t="s">
        <v>1184</v>
      </c>
      <c r="E46" s="6" t="s">
        <v>605</v>
      </c>
      <c r="F46" s="19">
        <v>1000</v>
      </c>
      <c r="G46" s="24">
        <v>1008.53</v>
      </c>
      <c r="H46" s="24">
        <v>0.15</v>
      </c>
      <c r="I46" s="31">
        <v>8.0297999999999998</v>
      </c>
      <c r="J46" s="31"/>
      <c r="K46" s="35" t="s">
        <v>598</v>
      </c>
    </row>
    <row r="47" spans="2:11" x14ac:dyDescent="0.35">
      <c r="B47" s="8" t="s">
        <v>1185</v>
      </c>
      <c r="C47" s="57" t="s">
        <v>1147</v>
      </c>
      <c r="D47" s="54" t="s">
        <v>1186</v>
      </c>
      <c r="E47" s="6" t="s">
        <v>1149</v>
      </c>
      <c r="F47" s="19">
        <v>100</v>
      </c>
      <c r="G47" s="24">
        <v>998.64</v>
      </c>
      <c r="H47" s="24">
        <v>0.15</v>
      </c>
      <c r="I47" s="31">
        <v>9.1037999999999997</v>
      </c>
      <c r="J47" s="31"/>
      <c r="K47" s="35" t="s">
        <v>598</v>
      </c>
    </row>
    <row r="48" spans="2:11" x14ac:dyDescent="0.35">
      <c r="B48" s="8" t="s">
        <v>1187</v>
      </c>
      <c r="C48" s="57" t="s">
        <v>691</v>
      </c>
      <c r="D48" s="54" t="s">
        <v>1188</v>
      </c>
      <c r="E48" s="6" t="s">
        <v>619</v>
      </c>
      <c r="F48" s="19">
        <v>100</v>
      </c>
      <c r="G48" s="24">
        <v>995.51</v>
      </c>
      <c r="H48" s="24">
        <v>0.15</v>
      </c>
      <c r="I48" s="31">
        <v>7.3369999999999997</v>
      </c>
      <c r="J48" s="31">
        <v>7.8283215434000004</v>
      </c>
      <c r="K48" s="35" t="s">
        <v>598</v>
      </c>
    </row>
    <row r="49" spans="2:11" x14ac:dyDescent="0.35">
      <c r="B49" s="8" t="s">
        <v>1189</v>
      </c>
      <c r="C49" s="57" t="s">
        <v>624</v>
      </c>
      <c r="D49" s="54" t="s">
        <v>1190</v>
      </c>
      <c r="E49" s="6" t="s">
        <v>619</v>
      </c>
      <c r="F49" s="19">
        <v>500</v>
      </c>
      <c r="G49" s="24">
        <v>499.1</v>
      </c>
      <c r="H49" s="24">
        <v>0.08</v>
      </c>
      <c r="I49" s="31">
        <v>7.69</v>
      </c>
      <c r="J49" s="31"/>
      <c r="K49" s="35" t="s">
        <v>598</v>
      </c>
    </row>
    <row r="50" spans="2:11" x14ac:dyDescent="0.35">
      <c r="C50" s="58" t="s">
        <v>171</v>
      </c>
      <c r="D50" s="54"/>
      <c r="E50" s="6"/>
      <c r="F50" s="19"/>
      <c r="G50" s="25">
        <v>347361.35</v>
      </c>
      <c r="H50" s="25">
        <v>52.89</v>
      </c>
      <c r="I50" s="31"/>
      <c r="J50" s="31"/>
      <c r="K50" s="35"/>
    </row>
    <row r="51" spans="2:11" x14ac:dyDescent="0.35">
      <c r="C51" s="57"/>
      <c r="D51" s="54"/>
      <c r="E51" s="6"/>
      <c r="F51" s="19"/>
      <c r="G51" s="24"/>
      <c r="H51" s="24"/>
      <c r="I51" s="31"/>
      <c r="J51" s="31"/>
      <c r="K51" s="35"/>
    </row>
    <row r="52" spans="2:11" x14ac:dyDescent="0.35">
      <c r="C52" s="58" t="s">
        <v>7</v>
      </c>
      <c r="D52" s="54"/>
      <c r="E52" s="6"/>
      <c r="F52" s="19"/>
      <c r="G52" s="24" t="s">
        <v>2</v>
      </c>
      <c r="H52" s="24" t="s">
        <v>2</v>
      </c>
      <c r="I52" s="31"/>
      <c r="J52" s="31"/>
      <c r="K52" s="35"/>
    </row>
    <row r="53" spans="2:11" x14ac:dyDescent="0.35">
      <c r="C53" s="57"/>
      <c r="D53" s="54"/>
      <c r="E53" s="6"/>
      <c r="F53" s="19"/>
      <c r="G53" s="24"/>
      <c r="H53" s="24"/>
      <c r="I53" s="31"/>
      <c r="J53" s="31"/>
      <c r="K53" s="35"/>
    </row>
    <row r="54" spans="2:11" x14ac:dyDescent="0.35">
      <c r="C54" s="58" t="s">
        <v>8</v>
      </c>
      <c r="D54" s="54"/>
      <c r="E54" s="6"/>
      <c r="F54" s="19"/>
      <c r="G54" s="24" t="s">
        <v>2</v>
      </c>
      <c r="H54" s="24" t="s">
        <v>2</v>
      </c>
      <c r="I54" s="31"/>
      <c r="J54" s="31"/>
      <c r="K54" s="35"/>
    </row>
    <row r="55" spans="2:11" x14ac:dyDescent="0.35">
      <c r="C55" s="57"/>
      <c r="D55" s="54"/>
      <c r="E55" s="6"/>
      <c r="F55" s="19"/>
      <c r="G55" s="24"/>
      <c r="H55" s="24"/>
      <c r="I55" s="31"/>
      <c r="J55" s="31"/>
      <c r="K55" s="35"/>
    </row>
    <row r="56" spans="2:11" x14ac:dyDescent="0.35">
      <c r="C56" s="59" t="s">
        <v>9</v>
      </c>
      <c r="D56" s="54"/>
      <c r="E56" s="6"/>
      <c r="F56" s="19"/>
      <c r="G56" s="24"/>
      <c r="H56" s="24"/>
      <c r="I56" s="31"/>
      <c r="J56" s="31"/>
      <c r="K56" s="35"/>
    </row>
    <row r="57" spans="2:11" x14ac:dyDescent="0.35">
      <c r="B57" s="8" t="s">
        <v>722</v>
      </c>
      <c r="C57" s="57" t="s">
        <v>723</v>
      </c>
      <c r="D57" s="54" t="s">
        <v>724</v>
      </c>
      <c r="E57" s="6" t="s">
        <v>185</v>
      </c>
      <c r="F57" s="19">
        <v>76500000</v>
      </c>
      <c r="G57" s="24">
        <v>78278.399999999994</v>
      </c>
      <c r="H57" s="24">
        <v>11.92</v>
      </c>
      <c r="I57" s="31">
        <v>6.9333928</v>
      </c>
      <c r="J57" s="31"/>
      <c r="K57" s="35"/>
    </row>
    <row r="58" spans="2:11" x14ac:dyDescent="0.35">
      <c r="B58" s="8" t="s">
        <v>716</v>
      </c>
      <c r="C58" s="57" t="s">
        <v>717</v>
      </c>
      <c r="D58" s="54" t="s">
        <v>718</v>
      </c>
      <c r="E58" s="6" t="s">
        <v>185</v>
      </c>
      <c r="F58" s="19">
        <v>53500000</v>
      </c>
      <c r="G58" s="24">
        <v>54816.15</v>
      </c>
      <c r="H58" s="24">
        <v>8.35</v>
      </c>
      <c r="I58" s="31">
        <v>7.0019781999999999</v>
      </c>
      <c r="J58" s="31"/>
      <c r="K58" s="35"/>
    </row>
    <row r="59" spans="2:11" x14ac:dyDescent="0.35">
      <c r="B59" s="8" t="s">
        <v>710</v>
      </c>
      <c r="C59" s="57" t="s">
        <v>711</v>
      </c>
      <c r="D59" s="54" t="s">
        <v>712</v>
      </c>
      <c r="E59" s="6" t="s">
        <v>185</v>
      </c>
      <c r="F59" s="19">
        <v>32000000</v>
      </c>
      <c r="G59" s="24">
        <v>32065.15</v>
      </c>
      <c r="H59" s="24">
        <v>4.88</v>
      </c>
      <c r="I59" s="31">
        <v>6.8734085</v>
      </c>
      <c r="J59" s="31"/>
      <c r="K59" s="35"/>
    </row>
    <row r="60" spans="2:11" x14ac:dyDescent="0.35">
      <c r="B60" s="8" t="s">
        <v>768</v>
      </c>
      <c r="C60" s="57" t="s">
        <v>769</v>
      </c>
      <c r="D60" s="54" t="s">
        <v>770</v>
      </c>
      <c r="E60" s="6" t="s">
        <v>185</v>
      </c>
      <c r="F60" s="19">
        <v>27500000</v>
      </c>
      <c r="G60" s="24">
        <v>28381.95</v>
      </c>
      <c r="H60" s="24">
        <v>4.32</v>
      </c>
      <c r="I60" s="31">
        <v>6.9904874000000001</v>
      </c>
      <c r="J60" s="31"/>
      <c r="K60" s="35"/>
    </row>
    <row r="61" spans="2:11" x14ac:dyDescent="0.35">
      <c r="B61" s="8" t="s">
        <v>1191</v>
      </c>
      <c r="C61" s="57" t="s">
        <v>1192</v>
      </c>
      <c r="D61" s="54" t="s">
        <v>1193</v>
      </c>
      <c r="E61" s="6" t="s">
        <v>185</v>
      </c>
      <c r="F61" s="19">
        <v>4500000</v>
      </c>
      <c r="G61" s="24">
        <v>4619.25</v>
      </c>
      <c r="H61" s="24">
        <v>0.7</v>
      </c>
      <c r="I61" s="31">
        <v>0</v>
      </c>
      <c r="J61" s="31"/>
      <c r="K61" s="35"/>
    </row>
    <row r="62" spans="2:11" x14ac:dyDescent="0.35">
      <c r="B62" s="8" t="s">
        <v>707</v>
      </c>
      <c r="C62" s="57" t="s">
        <v>708</v>
      </c>
      <c r="D62" s="54" t="s">
        <v>709</v>
      </c>
      <c r="E62" s="6" t="s">
        <v>185</v>
      </c>
      <c r="F62" s="19">
        <v>2000000</v>
      </c>
      <c r="G62" s="24">
        <v>2041.73</v>
      </c>
      <c r="H62" s="24">
        <v>0.31</v>
      </c>
      <c r="I62" s="31">
        <v>6.9060936999999996</v>
      </c>
      <c r="J62" s="31"/>
      <c r="K62" s="35"/>
    </row>
    <row r="63" spans="2:11" x14ac:dyDescent="0.35">
      <c r="C63" s="58" t="s">
        <v>171</v>
      </c>
      <c r="D63" s="54"/>
      <c r="E63" s="6"/>
      <c r="F63" s="19"/>
      <c r="G63" s="25">
        <v>200202.63</v>
      </c>
      <c r="H63" s="25">
        <v>30.48</v>
      </c>
      <c r="I63" s="31"/>
      <c r="J63" s="31"/>
      <c r="K63" s="35"/>
    </row>
    <row r="64" spans="2:11" x14ac:dyDescent="0.35">
      <c r="C64" s="57"/>
      <c r="D64" s="54"/>
      <c r="E64" s="6"/>
      <c r="F64" s="19"/>
      <c r="G64" s="24"/>
      <c r="H64" s="24"/>
      <c r="I64" s="31"/>
      <c r="J64" s="31"/>
      <c r="K64" s="35"/>
    </row>
    <row r="65" spans="1:11" x14ac:dyDescent="0.35">
      <c r="C65" s="58" t="s">
        <v>10</v>
      </c>
      <c r="D65" s="54"/>
      <c r="E65" s="6"/>
      <c r="F65" s="19"/>
      <c r="G65" s="24" t="s">
        <v>2</v>
      </c>
      <c r="H65" s="24" t="s">
        <v>2</v>
      </c>
      <c r="I65" s="31"/>
      <c r="J65" s="31"/>
      <c r="K65" s="35"/>
    </row>
    <row r="66" spans="1:11" x14ac:dyDescent="0.35">
      <c r="C66" s="57"/>
      <c r="D66" s="54"/>
      <c r="E66" s="6"/>
      <c r="F66" s="19"/>
      <c r="G66" s="24"/>
      <c r="H66" s="24"/>
      <c r="I66" s="31"/>
      <c r="J66" s="31"/>
      <c r="K66" s="35"/>
    </row>
    <row r="67" spans="1:11" x14ac:dyDescent="0.35">
      <c r="A67" s="10"/>
      <c r="B67" s="28"/>
      <c r="C67" s="58" t="s">
        <v>11</v>
      </c>
      <c r="D67" s="54"/>
      <c r="E67" s="6"/>
      <c r="F67" s="19"/>
      <c r="G67" s="24"/>
      <c r="H67" s="24"/>
      <c r="I67" s="31"/>
      <c r="J67" s="31"/>
      <c r="K67" s="35"/>
    </row>
    <row r="68" spans="1:11" x14ac:dyDescent="0.35">
      <c r="C68" s="59" t="s">
        <v>13</v>
      </c>
      <c r="D68" s="54"/>
      <c r="E68" s="6"/>
      <c r="F68" s="19"/>
      <c r="G68" s="24"/>
      <c r="H68" s="24"/>
      <c r="I68" s="31"/>
      <c r="J68" s="31"/>
      <c r="K68" s="35"/>
    </row>
    <row r="69" spans="1:11" x14ac:dyDescent="0.35">
      <c r="B69" s="8" t="s">
        <v>1194</v>
      </c>
      <c r="C69" s="57" t="s">
        <v>55</v>
      </c>
      <c r="D69" s="54" t="s">
        <v>1195</v>
      </c>
      <c r="E69" s="6" t="s">
        <v>734</v>
      </c>
      <c r="F69" s="19">
        <v>4000</v>
      </c>
      <c r="G69" s="24">
        <v>19857.72</v>
      </c>
      <c r="H69" s="24">
        <v>3.02</v>
      </c>
      <c r="I69" s="31">
        <v>7.2649999999999997</v>
      </c>
      <c r="J69" s="31"/>
      <c r="K69" s="35" t="s">
        <v>598</v>
      </c>
    </row>
    <row r="70" spans="1:11" x14ac:dyDescent="0.35">
      <c r="B70" s="8" t="s">
        <v>1196</v>
      </c>
      <c r="C70" s="57" t="s">
        <v>1197</v>
      </c>
      <c r="D70" s="54" t="s">
        <v>1198</v>
      </c>
      <c r="E70" s="6" t="s">
        <v>734</v>
      </c>
      <c r="F70" s="19">
        <v>2000</v>
      </c>
      <c r="G70" s="24">
        <v>9940.1299999999992</v>
      </c>
      <c r="H70" s="24">
        <v>1.51</v>
      </c>
      <c r="I70" s="31">
        <v>7.3287000000000004</v>
      </c>
      <c r="J70" s="31"/>
      <c r="K70" s="35" t="s">
        <v>598</v>
      </c>
    </row>
    <row r="71" spans="1:11" x14ac:dyDescent="0.35">
      <c r="C71" s="58" t="s">
        <v>171</v>
      </c>
      <c r="D71" s="54"/>
      <c r="E71" s="6"/>
      <c r="F71" s="19"/>
      <c r="G71" s="25">
        <v>29797.85</v>
      </c>
      <c r="H71" s="25">
        <v>4.53</v>
      </c>
      <c r="I71" s="31"/>
      <c r="J71" s="31"/>
      <c r="K71" s="35"/>
    </row>
    <row r="72" spans="1:11" x14ac:dyDescent="0.35">
      <c r="C72" s="57"/>
      <c r="D72" s="54"/>
      <c r="E72" s="6"/>
      <c r="F72" s="19"/>
      <c r="G72" s="24"/>
      <c r="H72" s="24"/>
      <c r="I72" s="31"/>
      <c r="J72" s="31"/>
      <c r="K72" s="35"/>
    </row>
    <row r="73" spans="1:11" x14ac:dyDescent="0.35">
      <c r="C73" s="59" t="s">
        <v>14</v>
      </c>
      <c r="D73" s="54"/>
      <c r="E73" s="6"/>
      <c r="F73" s="19"/>
      <c r="G73" s="24"/>
      <c r="H73" s="24"/>
      <c r="I73" s="31"/>
      <c r="J73" s="31"/>
      <c r="K73" s="35"/>
    </row>
    <row r="74" spans="1:11" x14ac:dyDescent="0.35">
      <c r="B74" s="8" t="s">
        <v>1199</v>
      </c>
      <c r="C74" s="57" t="s">
        <v>440</v>
      </c>
      <c r="D74" s="54" t="s">
        <v>1200</v>
      </c>
      <c r="E74" s="6" t="s">
        <v>734</v>
      </c>
      <c r="F74" s="19">
        <v>4000</v>
      </c>
      <c r="G74" s="24">
        <v>19665.68</v>
      </c>
      <c r="H74" s="24">
        <v>2.99</v>
      </c>
      <c r="I74" s="31">
        <v>7.3000999999999996</v>
      </c>
      <c r="J74" s="31"/>
      <c r="K74" s="35" t="s">
        <v>598</v>
      </c>
    </row>
    <row r="75" spans="1:11" x14ac:dyDescent="0.35">
      <c r="B75" s="8" t="s">
        <v>771</v>
      </c>
      <c r="C75" s="57" t="s">
        <v>772</v>
      </c>
      <c r="D75" s="54" t="s">
        <v>773</v>
      </c>
      <c r="E75" s="6" t="s">
        <v>734</v>
      </c>
      <c r="F75" s="19">
        <v>4000</v>
      </c>
      <c r="G75" s="24">
        <v>18614.939999999999</v>
      </c>
      <c r="H75" s="24">
        <v>2.83</v>
      </c>
      <c r="I75" s="31">
        <v>7.5650000000000004</v>
      </c>
      <c r="J75" s="31"/>
      <c r="K75" s="35" t="s">
        <v>598</v>
      </c>
    </row>
    <row r="76" spans="1:11" x14ac:dyDescent="0.35">
      <c r="B76" s="8" t="s">
        <v>774</v>
      </c>
      <c r="C76" s="57" t="s">
        <v>41</v>
      </c>
      <c r="D76" s="54" t="s">
        <v>775</v>
      </c>
      <c r="E76" s="6" t="s">
        <v>734</v>
      </c>
      <c r="F76" s="19">
        <v>2000</v>
      </c>
      <c r="G76" s="24">
        <v>9318.1</v>
      </c>
      <c r="H76" s="24">
        <v>1.42</v>
      </c>
      <c r="I76" s="31">
        <v>7.61</v>
      </c>
      <c r="J76" s="31"/>
      <c r="K76" s="35" t="s">
        <v>598</v>
      </c>
    </row>
    <row r="77" spans="1:11" x14ac:dyDescent="0.35">
      <c r="B77" s="8" t="s">
        <v>1201</v>
      </c>
      <c r="C77" s="57" t="s">
        <v>326</v>
      </c>
      <c r="D77" s="54" t="s">
        <v>1202</v>
      </c>
      <c r="E77" s="6" t="s">
        <v>734</v>
      </c>
      <c r="F77" s="19">
        <v>2000</v>
      </c>
      <c r="G77" s="24">
        <v>9303.2099999999991</v>
      </c>
      <c r="H77" s="24">
        <v>1.42</v>
      </c>
      <c r="I77" s="31">
        <v>7.6150000000000002</v>
      </c>
      <c r="J77" s="31"/>
      <c r="K77" s="35" t="s">
        <v>598</v>
      </c>
    </row>
    <row r="78" spans="1:11" x14ac:dyDescent="0.35">
      <c r="C78" s="58" t="s">
        <v>171</v>
      </c>
      <c r="D78" s="54"/>
      <c r="E78" s="6"/>
      <c r="F78" s="19"/>
      <c r="G78" s="25">
        <v>56901.93</v>
      </c>
      <c r="H78" s="25">
        <v>8.66</v>
      </c>
      <c r="I78" s="31"/>
      <c r="J78" s="31"/>
      <c r="K78" s="35"/>
    </row>
    <row r="79" spans="1:11" x14ac:dyDescent="0.35">
      <c r="C79" s="57"/>
      <c r="D79" s="54"/>
      <c r="E79" s="6"/>
      <c r="F79" s="19"/>
      <c r="G79" s="24"/>
      <c r="H79" s="24"/>
      <c r="I79" s="31"/>
      <c r="J79" s="31"/>
      <c r="K79" s="35"/>
    </row>
    <row r="80" spans="1:11" x14ac:dyDescent="0.35">
      <c r="C80" s="58" t="s">
        <v>15</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16</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17</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A86" s="10"/>
      <c r="B86" s="28"/>
      <c r="C86" s="58" t="s">
        <v>18</v>
      </c>
      <c r="D86" s="54"/>
      <c r="E86" s="6"/>
      <c r="F86" s="19"/>
      <c r="G86" s="24"/>
      <c r="H86" s="24"/>
      <c r="I86" s="31"/>
      <c r="J86" s="31"/>
      <c r="K86" s="35"/>
    </row>
    <row r="87" spans="1:11" x14ac:dyDescent="0.35">
      <c r="A87" s="28"/>
      <c r="B87" s="28"/>
      <c r="C87" s="58" t="s">
        <v>19</v>
      </c>
      <c r="D87" s="54"/>
      <c r="E87" s="6"/>
      <c r="F87" s="19"/>
      <c r="G87" s="24" t="s">
        <v>2</v>
      </c>
      <c r="H87" s="24" t="s">
        <v>2</v>
      </c>
      <c r="I87" s="31"/>
      <c r="J87" s="31"/>
      <c r="K87" s="35"/>
    </row>
    <row r="88" spans="1:11" x14ac:dyDescent="0.35">
      <c r="A88" s="28"/>
      <c r="B88" s="28"/>
      <c r="C88" s="58"/>
      <c r="D88" s="54"/>
      <c r="E88" s="6"/>
      <c r="F88" s="19"/>
      <c r="G88" s="24"/>
      <c r="H88" s="24"/>
      <c r="I88" s="31"/>
      <c r="J88" s="31"/>
      <c r="K88" s="35"/>
    </row>
    <row r="89" spans="1:11" x14ac:dyDescent="0.35">
      <c r="C89" s="59" t="s">
        <v>20</v>
      </c>
      <c r="D89" s="54"/>
      <c r="E89" s="6"/>
      <c r="F89" s="19"/>
      <c r="G89" s="24"/>
      <c r="H89" s="24"/>
      <c r="I89" s="31"/>
      <c r="J89" s="31"/>
      <c r="K89" s="35"/>
    </row>
    <row r="90" spans="1:11" x14ac:dyDescent="0.35">
      <c r="B90" s="8" t="s">
        <v>776</v>
      </c>
      <c r="C90" s="57" t="s">
        <v>4873</v>
      </c>
      <c r="D90" s="54" t="s">
        <v>777</v>
      </c>
      <c r="E90" s="6" t="s">
        <v>778</v>
      </c>
      <c r="F90" s="19">
        <v>17860.507000000001</v>
      </c>
      <c r="G90" s="24">
        <v>1937.11</v>
      </c>
      <c r="H90" s="24">
        <v>0.28999999999999998</v>
      </c>
      <c r="I90" s="31">
        <v>6.7</v>
      </c>
      <c r="J90" s="31"/>
      <c r="K90" s="35"/>
    </row>
    <row r="91" spans="1:11" x14ac:dyDescent="0.35">
      <c r="C91" s="58" t="s">
        <v>171</v>
      </c>
      <c r="D91" s="54"/>
      <c r="E91" s="6"/>
      <c r="F91" s="19"/>
      <c r="G91" s="25">
        <v>1937.11</v>
      </c>
      <c r="H91" s="25">
        <v>0.28999999999999998</v>
      </c>
      <c r="I91" s="31"/>
      <c r="J91" s="31"/>
      <c r="K91" s="35"/>
    </row>
    <row r="92" spans="1:11" x14ac:dyDescent="0.35">
      <c r="C92" s="57"/>
      <c r="D92" s="54"/>
      <c r="E92" s="6"/>
      <c r="F92" s="19"/>
      <c r="G92" s="24"/>
      <c r="H92" s="24"/>
      <c r="I92" s="31"/>
      <c r="J92" s="31"/>
      <c r="K92" s="35"/>
    </row>
    <row r="93" spans="1:11" x14ac:dyDescent="0.35">
      <c r="C93" s="58" t="s">
        <v>21</v>
      </c>
      <c r="D93" s="54"/>
      <c r="E93" s="6"/>
      <c r="F93" s="19"/>
      <c r="G93" s="24" t="s">
        <v>2</v>
      </c>
      <c r="H93" s="24" t="s">
        <v>2</v>
      </c>
      <c r="I93" s="31"/>
      <c r="J93" s="31"/>
      <c r="K93" s="35"/>
    </row>
    <row r="94" spans="1:11" x14ac:dyDescent="0.35">
      <c r="C94" s="57"/>
      <c r="D94" s="54"/>
      <c r="E94" s="6"/>
      <c r="F94" s="19"/>
      <c r="G94" s="24"/>
      <c r="H94" s="24"/>
      <c r="I94" s="31"/>
      <c r="J94" s="31"/>
      <c r="K94" s="35"/>
    </row>
    <row r="95" spans="1:11" x14ac:dyDescent="0.35">
      <c r="C95" s="58" t="s">
        <v>22</v>
      </c>
      <c r="D95" s="54"/>
      <c r="E95" s="6"/>
      <c r="F95" s="19"/>
      <c r="G95" s="24" t="s">
        <v>2</v>
      </c>
      <c r="H95" s="24" t="s">
        <v>2</v>
      </c>
      <c r="I95" s="31"/>
      <c r="J95" s="31"/>
      <c r="K95" s="35"/>
    </row>
    <row r="96" spans="1:11" x14ac:dyDescent="0.35">
      <c r="C96" s="57"/>
      <c r="D96" s="54"/>
      <c r="E96" s="6"/>
      <c r="F96" s="19"/>
      <c r="G96" s="24"/>
      <c r="H96" s="24"/>
      <c r="I96" s="31"/>
      <c r="J96" s="31"/>
      <c r="K96" s="35"/>
    </row>
    <row r="97" spans="1:54" x14ac:dyDescent="0.35">
      <c r="C97" s="58" t="s">
        <v>23</v>
      </c>
      <c r="D97" s="54"/>
      <c r="E97" s="6"/>
      <c r="F97" s="19"/>
      <c r="G97" s="24" t="s">
        <v>2</v>
      </c>
      <c r="H97" s="24" t="s">
        <v>2</v>
      </c>
      <c r="I97" s="31"/>
      <c r="J97" s="31"/>
      <c r="K97" s="35"/>
    </row>
    <row r="98" spans="1:54" x14ac:dyDescent="0.35">
      <c r="C98" s="57"/>
      <c r="D98" s="54"/>
      <c r="E98" s="6"/>
      <c r="F98" s="19"/>
      <c r="G98" s="24"/>
      <c r="H98" s="24"/>
      <c r="I98" s="31"/>
      <c r="J98" s="31"/>
      <c r="K98" s="35"/>
    </row>
    <row r="99" spans="1:54" x14ac:dyDescent="0.35">
      <c r="C99" s="59" t="s">
        <v>24</v>
      </c>
      <c r="D99" s="54"/>
      <c r="E99" s="6"/>
      <c r="F99" s="19"/>
      <c r="G99" s="24"/>
      <c r="H99" s="24"/>
      <c r="I99" s="31"/>
      <c r="J99" s="31"/>
      <c r="K99" s="35"/>
    </row>
    <row r="100" spans="1:54" x14ac:dyDescent="0.35">
      <c r="B100" s="8" t="s">
        <v>186</v>
      </c>
      <c r="C100" s="57" t="s">
        <v>187</v>
      </c>
      <c r="D100" s="54"/>
      <c r="E100" s="6"/>
      <c r="F100" s="19"/>
      <c r="G100" s="24">
        <v>6177.87</v>
      </c>
      <c r="H100" s="24">
        <v>0.94</v>
      </c>
      <c r="I100" s="31"/>
      <c r="J100" s="31"/>
      <c r="K100" s="35"/>
    </row>
    <row r="101" spans="1:54" x14ac:dyDescent="0.35">
      <c r="C101" s="58" t="s">
        <v>171</v>
      </c>
      <c r="D101" s="54"/>
      <c r="E101" s="6"/>
      <c r="F101" s="19"/>
      <c r="G101" s="25">
        <v>6177.87</v>
      </c>
      <c r="H101" s="25">
        <v>0.94</v>
      </c>
      <c r="I101" s="31"/>
      <c r="J101" s="31"/>
      <c r="K101" s="35"/>
    </row>
    <row r="102" spans="1:54" x14ac:dyDescent="0.35">
      <c r="C102" s="57"/>
      <c r="D102" s="54"/>
      <c r="E102" s="6"/>
      <c r="F102" s="19"/>
      <c r="G102" s="24"/>
      <c r="H102" s="24"/>
      <c r="I102" s="31"/>
      <c r="J102" s="31"/>
      <c r="K102" s="35"/>
    </row>
    <row r="103" spans="1:54" x14ac:dyDescent="0.35">
      <c r="A103" s="10"/>
      <c r="B103" s="28"/>
      <c r="C103" s="58" t="s">
        <v>25</v>
      </c>
      <c r="D103" s="54"/>
      <c r="E103" s="6"/>
      <c r="F103" s="19"/>
      <c r="G103" s="24"/>
      <c r="H103" s="24"/>
      <c r="I103" s="31"/>
      <c r="J103" s="31"/>
      <c r="K103" s="35"/>
    </row>
    <row r="104" spans="1:54" s="2" customFormat="1" ht="13.5" x14ac:dyDescent="0.35">
      <c r="A104" s="28"/>
      <c r="B104" s="28"/>
      <c r="C104" s="57" t="s">
        <v>4860</v>
      </c>
      <c r="D104" s="54"/>
      <c r="E104" s="6"/>
      <c r="F104" s="19"/>
      <c r="G104" s="24" t="s">
        <v>2</v>
      </c>
      <c r="H104" s="24" t="s">
        <v>2</v>
      </c>
      <c r="I104" s="31"/>
      <c r="J104" s="31"/>
      <c r="K104" s="35"/>
      <c r="L104" s="3"/>
      <c r="AI104" s="3"/>
      <c r="AV104" s="3"/>
      <c r="AX104" s="3"/>
      <c r="BB104" s="3"/>
    </row>
    <row r="105" spans="1:54" x14ac:dyDescent="0.35">
      <c r="B105" s="8"/>
      <c r="C105" s="57" t="s">
        <v>188</v>
      </c>
      <c r="D105" s="54"/>
      <c r="E105" s="6"/>
      <c r="F105" s="19"/>
      <c r="G105" s="24">
        <v>14313.86</v>
      </c>
      <c r="H105" s="24">
        <v>2.21</v>
      </c>
      <c r="I105" s="31"/>
      <c r="J105" s="31"/>
      <c r="K105" s="35"/>
    </row>
    <row r="106" spans="1:54" x14ac:dyDescent="0.35">
      <c r="C106" s="58" t="s">
        <v>171</v>
      </c>
      <c r="D106" s="54"/>
      <c r="E106" s="6"/>
      <c r="F106" s="19"/>
      <c r="G106" s="25">
        <v>14313.86</v>
      </c>
      <c r="H106" s="25">
        <v>2.21</v>
      </c>
      <c r="I106" s="31"/>
      <c r="J106" s="31"/>
      <c r="K106" s="35"/>
    </row>
    <row r="107" spans="1:54" x14ac:dyDescent="0.35">
      <c r="C107" s="57"/>
      <c r="D107" s="54"/>
      <c r="E107" s="6"/>
      <c r="F107" s="19"/>
      <c r="G107" s="24"/>
      <c r="H107" s="24"/>
      <c r="I107" s="31"/>
      <c r="J107" s="31"/>
      <c r="K107" s="35"/>
    </row>
    <row r="108" spans="1:54" x14ac:dyDescent="0.35">
      <c r="C108" s="60" t="s">
        <v>189</v>
      </c>
      <c r="D108" s="55"/>
      <c r="E108" s="5"/>
      <c r="F108" s="20"/>
      <c r="G108" s="26">
        <v>656692.6</v>
      </c>
      <c r="H108" s="26">
        <v>100</v>
      </c>
      <c r="I108" s="32"/>
      <c r="J108" s="32"/>
      <c r="K108" s="36"/>
    </row>
    <row r="111" spans="1:54" x14ac:dyDescent="0.35">
      <c r="C111" s="1" t="s">
        <v>190</v>
      </c>
    </row>
    <row r="112" spans="1:54" x14ac:dyDescent="0.35">
      <c r="C112" s="37" t="s">
        <v>191</v>
      </c>
      <c r="D112" s="37"/>
      <c r="E112" s="37"/>
      <c r="F112" s="37"/>
      <c r="G112" s="37"/>
      <c r="H112" s="37"/>
      <c r="I112" s="37"/>
      <c r="J112" s="37"/>
      <c r="K112" s="37"/>
    </row>
    <row r="113" spans="3:11" x14ac:dyDescent="0.35">
      <c r="C113" s="2" t="s">
        <v>192</v>
      </c>
    </row>
    <row r="114" spans="3:11" x14ac:dyDescent="0.35">
      <c r="C114" s="2" t="s">
        <v>193</v>
      </c>
    </row>
    <row r="115" spans="3:11" ht="30" customHeight="1" x14ac:dyDescent="0.35">
      <c r="C115" s="82" t="s">
        <v>194</v>
      </c>
      <c r="D115" s="83"/>
      <c r="E115" s="83"/>
      <c r="F115" s="83"/>
      <c r="G115" s="83"/>
      <c r="H115" s="83"/>
      <c r="I115" s="83"/>
      <c r="J115" s="83"/>
      <c r="K115" s="83"/>
    </row>
    <row r="116" spans="3:11" x14ac:dyDescent="0.35">
      <c r="C116" s="2" t="s">
        <v>195</v>
      </c>
    </row>
    <row r="117" spans="3:11" ht="42.75" customHeight="1" x14ac:dyDescent="0.35">
      <c r="C117" s="85" t="s">
        <v>4898</v>
      </c>
      <c r="D117" s="85"/>
      <c r="E117" s="85"/>
      <c r="F117" s="85"/>
      <c r="G117" s="85"/>
      <c r="H117" s="85"/>
      <c r="I117" s="85"/>
      <c r="J117" s="85"/>
      <c r="K117" s="85"/>
    </row>
    <row r="119" spans="3:11" x14ac:dyDescent="0.35">
      <c r="C119" s="79" t="s">
        <v>4945</v>
      </c>
      <c r="E119" s="79" t="s">
        <v>4946</v>
      </c>
      <c r="F119" s="80"/>
    </row>
    <row r="120" spans="3:11" x14ac:dyDescent="0.35">
      <c r="E120" s="2" t="s">
        <v>4959</v>
      </c>
    </row>
  </sheetData>
  <mergeCells count="2">
    <mergeCell ref="C115:K115"/>
    <mergeCell ref="C117:K117"/>
  </mergeCells>
  <hyperlinks>
    <hyperlink ref="J2" location="'Index'!A1" display="'Index'!A1" xr:uid="{AEF0023D-A782-4012-B209-F13AD69EF91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93BB1-E8E7-44DE-B2E0-DB658CEA5FBA}">
  <sheetPr codeName="Sheet1"/>
  <dimension ref="A1:IV140"/>
  <sheetViews>
    <sheetView showGridLines="0" zoomScale="90" zoomScaleNormal="90" workbookViewId="0">
      <pane ySplit="6" topLeftCell="A12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1203</v>
      </c>
      <c r="J2" s="38" t="s">
        <v>4596</v>
      </c>
    </row>
    <row r="3" spans="1:54" ht="16" x14ac:dyDescent="0.4">
      <c r="C3" s="1" t="s">
        <v>28</v>
      </c>
      <c r="D3" s="21" t="s">
        <v>1204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C17" s="59" t="s">
        <v>6</v>
      </c>
      <c r="D17" s="54"/>
      <c r="E17" s="6"/>
      <c r="F17" s="19"/>
      <c r="G17" s="24"/>
      <c r="H17" s="24"/>
      <c r="I17" s="31"/>
      <c r="J17" s="31"/>
      <c r="K17" s="35"/>
    </row>
    <row r="18" spans="1:11" x14ac:dyDescent="0.35">
      <c r="B18" s="8" t="s">
        <v>1205</v>
      </c>
      <c r="C18" s="57" t="s">
        <v>624</v>
      </c>
      <c r="D18" s="54" t="s">
        <v>1206</v>
      </c>
      <c r="E18" s="6" t="s">
        <v>619</v>
      </c>
      <c r="F18" s="19">
        <v>5000</v>
      </c>
      <c r="G18" s="24">
        <v>49899.5</v>
      </c>
      <c r="H18" s="24">
        <v>0.82</v>
      </c>
      <c r="I18" s="31">
        <v>7.3449</v>
      </c>
      <c r="J18" s="31"/>
      <c r="K18" s="35" t="s">
        <v>598</v>
      </c>
    </row>
    <row r="19" spans="1:11" x14ac:dyDescent="0.35">
      <c r="C19" s="58" t="s">
        <v>171</v>
      </c>
      <c r="D19" s="54"/>
      <c r="E19" s="6"/>
      <c r="F19" s="19"/>
      <c r="G19" s="25">
        <v>49899.5</v>
      </c>
      <c r="H19" s="25">
        <v>0.82</v>
      </c>
      <c r="I19" s="31"/>
      <c r="J19" s="31"/>
      <c r="K19" s="35"/>
    </row>
    <row r="20" spans="1:11" x14ac:dyDescent="0.35">
      <c r="C20" s="57"/>
      <c r="D20" s="54"/>
      <c r="E20" s="6"/>
      <c r="F20" s="19"/>
      <c r="G20" s="24"/>
      <c r="H20" s="24"/>
      <c r="I20" s="31"/>
      <c r="J20" s="31"/>
      <c r="K20" s="35"/>
    </row>
    <row r="21" spans="1:11" x14ac:dyDescent="0.35">
      <c r="C21" s="58" t="s">
        <v>7</v>
      </c>
      <c r="D21" s="54"/>
      <c r="E21" s="6"/>
      <c r="F21" s="19"/>
      <c r="G21" s="24" t="s">
        <v>2</v>
      </c>
      <c r="H21" s="24" t="s">
        <v>2</v>
      </c>
      <c r="I21" s="31"/>
      <c r="J21" s="31"/>
      <c r="K21" s="35"/>
    </row>
    <row r="22" spans="1:11" x14ac:dyDescent="0.35">
      <c r="C22" s="57"/>
      <c r="D22" s="54"/>
      <c r="E22" s="6"/>
      <c r="F22" s="19"/>
      <c r="G22" s="24"/>
      <c r="H22" s="24"/>
      <c r="I22" s="31"/>
      <c r="J22" s="31"/>
      <c r="K22" s="35"/>
    </row>
    <row r="23" spans="1:11" x14ac:dyDescent="0.35">
      <c r="C23" s="58" t="s">
        <v>8</v>
      </c>
      <c r="D23" s="54"/>
      <c r="E23" s="6"/>
      <c r="F23" s="19"/>
      <c r="G23" s="24" t="s">
        <v>2</v>
      </c>
      <c r="H23" s="24" t="s">
        <v>2</v>
      </c>
      <c r="I23" s="31"/>
      <c r="J23" s="31"/>
      <c r="K23" s="35"/>
    </row>
    <row r="24" spans="1:11" x14ac:dyDescent="0.35">
      <c r="C24" s="57"/>
      <c r="D24" s="54"/>
      <c r="E24" s="6"/>
      <c r="F24" s="19"/>
      <c r="G24" s="24"/>
      <c r="H24" s="24"/>
      <c r="I24" s="31"/>
      <c r="J24" s="31"/>
      <c r="K24" s="35"/>
    </row>
    <row r="25" spans="1:11" x14ac:dyDescent="0.35">
      <c r="C25" s="58" t="s">
        <v>9</v>
      </c>
      <c r="D25" s="54"/>
      <c r="E25" s="6"/>
      <c r="F25" s="19"/>
      <c r="G25" s="24" t="s">
        <v>2</v>
      </c>
      <c r="H25" s="24" t="s">
        <v>2</v>
      </c>
      <c r="I25" s="31"/>
      <c r="J25" s="31"/>
      <c r="K25" s="35"/>
    </row>
    <row r="26" spans="1:11" x14ac:dyDescent="0.35">
      <c r="C26" s="57"/>
      <c r="D26" s="54"/>
      <c r="E26" s="6"/>
      <c r="F26" s="19"/>
      <c r="G26" s="24"/>
      <c r="H26" s="24"/>
      <c r="I26" s="31"/>
      <c r="J26" s="31"/>
      <c r="K26" s="35"/>
    </row>
    <row r="27" spans="1:11" x14ac:dyDescent="0.35">
      <c r="C27" s="58" t="s">
        <v>10</v>
      </c>
      <c r="D27" s="54"/>
      <c r="E27" s="6"/>
      <c r="F27" s="19"/>
      <c r="G27" s="24" t="s">
        <v>2</v>
      </c>
      <c r="H27" s="24" t="s">
        <v>2</v>
      </c>
      <c r="I27" s="31"/>
      <c r="J27" s="31"/>
      <c r="K27" s="35"/>
    </row>
    <row r="28" spans="1:11" x14ac:dyDescent="0.35">
      <c r="C28" s="57"/>
      <c r="D28" s="54"/>
      <c r="E28" s="6"/>
      <c r="F28" s="19"/>
      <c r="G28" s="24"/>
      <c r="H28" s="24"/>
      <c r="I28" s="31"/>
      <c r="J28" s="31"/>
      <c r="K28" s="35"/>
    </row>
    <row r="29" spans="1:11" x14ac:dyDescent="0.35">
      <c r="A29" s="10"/>
      <c r="B29" s="28"/>
      <c r="C29" s="58" t="s">
        <v>11</v>
      </c>
      <c r="D29" s="54"/>
      <c r="E29" s="6"/>
      <c r="F29" s="19"/>
      <c r="G29" s="24"/>
      <c r="H29" s="24"/>
      <c r="I29" s="31"/>
      <c r="J29" s="31"/>
      <c r="K29" s="35"/>
    </row>
    <row r="30" spans="1:11" x14ac:dyDescent="0.35">
      <c r="C30" s="59" t="s">
        <v>13</v>
      </c>
      <c r="D30" s="54"/>
      <c r="E30" s="6"/>
      <c r="F30" s="19"/>
      <c r="G30" s="24"/>
      <c r="H30" s="24"/>
      <c r="I30" s="31"/>
      <c r="J30" s="31"/>
      <c r="K30" s="35"/>
    </row>
    <row r="31" spans="1:11" x14ac:dyDescent="0.35">
      <c r="B31" s="8" t="s">
        <v>1207</v>
      </c>
      <c r="C31" s="57" t="s">
        <v>1039</v>
      </c>
      <c r="D31" s="54" t="s">
        <v>1208</v>
      </c>
      <c r="E31" s="6" t="s">
        <v>734</v>
      </c>
      <c r="F31" s="19">
        <v>55000</v>
      </c>
      <c r="G31" s="24">
        <v>272073.73</v>
      </c>
      <c r="H31" s="24">
        <v>4.47</v>
      </c>
      <c r="I31" s="31">
        <v>7.2698999999999998</v>
      </c>
      <c r="J31" s="31"/>
      <c r="K31" s="35" t="s">
        <v>598</v>
      </c>
    </row>
    <row r="32" spans="1:11" x14ac:dyDescent="0.35">
      <c r="B32" s="8" t="s">
        <v>1209</v>
      </c>
      <c r="C32" s="57" t="s">
        <v>624</v>
      </c>
      <c r="D32" s="54" t="s">
        <v>1210</v>
      </c>
      <c r="E32" s="6" t="s">
        <v>734</v>
      </c>
      <c r="F32" s="19">
        <v>50000</v>
      </c>
      <c r="G32" s="24">
        <v>246844.75</v>
      </c>
      <c r="H32" s="24">
        <v>4.0599999999999996</v>
      </c>
      <c r="I32" s="31">
        <v>7.2899000000000003</v>
      </c>
      <c r="J32" s="31"/>
      <c r="K32" s="35" t="s">
        <v>598</v>
      </c>
    </row>
    <row r="33" spans="2:11" x14ac:dyDescent="0.35">
      <c r="B33" s="8" t="s">
        <v>1211</v>
      </c>
      <c r="C33" s="57" t="s">
        <v>1197</v>
      </c>
      <c r="D33" s="54" t="s">
        <v>1212</v>
      </c>
      <c r="E33" s="6" t="s">
        <v>734</v>
      </c>
      <c r="F33" s="19">
        <v>40000</v>
      </c>
      <c r="G33" s="24">
        <v>197584.8</v>
      </c>
      <c r="H33" s="24">
        <v>3.25</v>
      </c>
      <c r="I33" s="31">
        <v>7.3140999999999998</v>
      </c>
      <c r="J33" s="31"/>
      <c r="K33" s="35" t="s">
        <v>598</v>
      </c>
    </row>
    <row r="34" spans="2:11" x14ac:dyDescent="0.35">
      <c r="B34" s="8" t="s">
        <v>1213</v>
      </c>
      <c r="C34" s="57" t="s">
        <v>1214</v>
      </c>
      <c r="D34" s="54" t="s">
        <v>1215</v>
      </c>
      <c r="E34" s="6" t="s">
        <v>734</v>
      </c>
      <c r="F34" s="19">
        <v>40000</v>
      </c>
      <c r="G34" s="24">
        <v>197300.2</v>
      </c>
      <c r="H34" s="24">
        <v>3.24</v>
      </c>
      <c r="I34" s="31">
        <v>7.3449</v>
      </c>
      <c r="J34" s="31"/>
      <c r="K34" s="35" t="s">
        <v>598</v>
      </c>
    </row>
    <row r="35" spans="2:11" x14ac:dyDescent="0.35">
      <c r="B35" s="8" t="s">
        <v>1216</v>
      </c>
      <c r="C35" s="57" t="s">
        <v>1214</v>
      </c>
      <c r="D35" s="54" t="s">
        <v>1217</v>
      </c>
      <c r="E35" s="6" t="s">
        <v>734</v>
      </c>
      <c r="F35" s="19">
        <v>40000</v>
      </c>
      <c r="G35" s="24">
        <v>197261</v>
      </c>
      <c r="H35" s="24">
        <v>3.24</v>
      </c>
      <c r="I35" s="31">
        <v>7.3449999999999998</v>
      </c>
      <c r="J35" s="31"/>
      <c r="K35" s="35" t="s">
        <v>598</v>
      </c>
    </row>
    <row r="36" spans="2:11" x14ac:dyDescent="0.35">
      <c r="B36" s="8" t="s">
        <v>1218</v>
      </c>
      <c r="C36" s="57" t="s">
        <v>1219</v>
      </c>
      <c r="D36" s="54" t="s">
        <v>1220</v>
      </c>
      <c r="E36" s="6" t="s">
        <v>734</v>
      </c>
      <c r="F36" s="19">
        <v>30000</v>
      </c>
      <c r="G36" s="24">
        <v>147882</v>
      </c>
      <c r="H36" s="24">
        <v>2.4300000000000002</v>
      </c>
      <c r="I36" s="31">
        <v>7.5762999999999998</v>
      </c>
      <c r="J36" s="31"/>
      <c r="K36" s="35" t="s">
        <v>598</v>
      </c>
    </row>
    <row r="37" spans="2:11" x14ac:dyDescent="0.35">
      <c r="B37" s="8" t="s">
        <v>1133</v>
      </c>
      <c r="C37" s="57" t="s">
        <v>624</v>
      </c>
      <c r="D37" s="54" t="s">
        <v>1134</v>
      </c>
      <c r="E37" s="6" t="s">
        <v>734</v>
      </c>
      <c r="F37" s="19">
        <v>27000</v>
      </c>
      <c r="G37" s="24">
        <v>135000</v>
      </c>
      <c r="H37" s="24">
        <v>2.2200000000000002</v>
      </c>
      <c r="I37" s="31">
        <v>7.2645</v>
      </c>
      <c r="J37" s="31"/>
      <c r="K37" s="35"/>
    </row>
    <row r="38" spans="2:11" x14ac:dyDescent="0.35">
      <c r="B38" s="8" t="s">
        <v>1221</v>
      </c>
      <c r="C38" s="57" t="s">
        <v>1197</v>
      </c>
      <c r="D38" s="54" t="s">
        <v>1222</v>
      </c>
      <c r="E38" s="6" t="s">
        <v>734</v>
      </c>
      <c r="F38" s="19">
        <v>25000</v>
      </c>
      <c r="G38" s="24">
        <v>123806.75</v>
      </c>
      <c r="H38" s="24">
        <v>2.0299999999999998</v>
      </c>
      <c r="I38" s="31">
        <v>7.3292999999999999</v>
      </c>
      <c r="J38" s="31"/>
      <c r="K38" s="35" t="s">
        <v>598</v>
      </c>
    </row>
    <row r="39" spans="2:11" x14ac:dyDescent="0.35">
      <c r="B39" s="8" t="s">
        <v>1223</v>
      </c>
      <c r="C39" s="57" t="s">
        <v>1039</v>
      </c>
      <c r="D39" s="54" t="s">
        <v>1224</v>
      </c>
      <c r="E39" s="6" t="s">
        <v>734</v>
      </c>
      <c r="F39" s="19">
        <v>24000</v>
      </c>
      <c r="G39" s="24">
        <v>118164.24</v>
      </c>
      <c r="H39" s="24">
        <v>1.94</v>
      </c>
      <c r="I39" s="31">
        <v>7.2701000000000002</v>
      </c>
      <c r="J39" s="31"/>
      <c r="K39" s="35" t="s">
        <v>598</v>
      </c>
    </row>
    <row r="40" spans="2:11" x14ac:dyDescent="0.35">
      <c r="B40" s="8" t="s">
        <v>1225</v>
      </c>
      <c r="C40" s="57" t="s">
        <v>1226</v>
      </c>
      <c r="D40" s="54" t="s">
        <v>1227</v>
      </c>
      <c r="E40" s="6" t="s">
        <v>1228</v>
      </c>
      <c r="F40" s="19">
        <v>22500</v>
      </c>
      <c r="G40" s="24">
        <v>110824.76</v>
      </c>
      <c r="H40" s="24">
        <v>1.82</v>
      </c>
      <c r="I40" s="31">
        <v>7.26</v>
      </c>
      <c r="J40" s="31"/>
      <c r="K40" s="35" t="s">
        <v>598</v>
      </c>
    </row>
    <row r="41" spans="2:11" x14ac:dyDescent="0.35">
      <c r="B41" s="8" t="s">
        <v>1229</v>
      </c>
      <c r="C41" s="57" t="s">
        <v>412</v>
      </c>
      <c r="D41" s="54" t="s">
        <v>1230</v>
      </c>
      <c r="E41" s="6" t="s">
        <v>734</v>
      </c>
      <c r="F41" s="19">
        <v>20000</v>
      </c>
      <c r="G41" s="24">
        <v>99040.8</v>
      </c>
      <c r="H41" s="24">
        <v>1.63</v>
      </c>
      <c r="I41" s="31">
        <v>7.5213000000000001</v>
      </c>
      <c r="J41" s="31"/>
      <c r="K41" s="35" t="s">
        <v>598</v>
      </c>
    </row>
    <row r="42" spans="2:11" x14ac:dyDescent="0.35">
      <c r="B42" s="8" t="s">
        <v>1231</v>
      </c>
      <c r="C42" s="57" t="s">
        <v>1219</v>
      </c>
      <c r="D42" s="54" t="s">
        <v>1232</v>
      </c>
      <c r="E42" s="6" t="s">
        <v>734</v>
      </c>
      <c r="F42" s="19">
        <v>20000</v>
      </c>
      <c r="G42" s="24">
        <v>98729.5</v>
      </c>
      <c r="H42" s="24">
        <v>1.62</v>
      </c>
      <c r="I42" s="31">
        <v>7.5761000000000003</v>
      </c>
      <c r="J42" s="31"/>
      <c r="K42" s="35" t="s">
        <v>598</v>
      </c>
    </row>
    <row r="43" spans="2:11" x14ac:dyDescent="0.35">
      <c r="B43" s="8" t="s">
        <v>1233</v>
      </c>
      <c r="C43" s="57" t="s">
        <v>1234</v>
      </c>
      <c r="D43" s="54" t="s">
        <v>1235</v>
      </c>
      <c r="E43" s="6" t="s">
        <v>734</v>
      </c>
      <c r="F43" s="19">
        <v>20000</v>
      </c>
      <c r="G43" s="24">
        <v>98623.6</v>
      </c>
      <c r="H43" s="24">
        <v>1.62</v>
      </c>
      <c r="I43" s="31">
        <v>7.4911000000000003</v>
      </c>
      <c r="J43" s="31"/>
      <c r="K43" s="35" t="s">
        <v>598</v>
      </c>
    </row>
    <row r="44" spans="2:11" x14ac:dyDescent="0.35">
      <c r="B44" s="8" t="s">
        <v>1236</v>
      </c>
      <c r="C44" s="57" t="s">
        <v>412</v>
      </c>
      <c r="D44" s="54" t="s">
        <v>1237</v>
      </c>
      <c r="E44" s="6" t="s">
        <v>734</v>
      </c>
      <c r="F44" s="19">
        <v>20000</v>
      </c>
      <c r="G44" s="24">
        <v>98618.2</v>
      </c>
      <c r="H44" s="24">
        <v>1.62</v>
      </c>
      <c r="I44" s="31">
        <v>7.5212000000000003</v>
      </c>
      <c r="J44" s="31"/>
      <c r="K44" s="35" t="s">
        <v>598</v>
      </c>
    </row>
    <row r="45" spans="2:11" x14ac:dyDescent="0.35">
      <c r="B45" s="8" t="s">
        <v>1238</v>
      </c>
      <c r="C45" s="57" t="s">
        <v>1239</v>
      </c>
      <c r="D45" s="54" t="s">
        <v>1240</v>
      </c>
      <c r="E45" s="6" t="s">
        <v>734</v>
      </c>
      <c r="F45" s="19">
        <v>20000</v>
      </c>
      <c r="G45" s="24">
        <v>98404.5</v>
      </c>
      <c r="H45" s="24">
        <v>1.62</v>
      </c>
      <c r="I45" s="31">
        <v>7.4913999999999996</v>
      </c>
      <c r="J45" s="31"/>
      <c r="K45" s="35" t="s">
        <v>598</v>
      </c>
    </row>
    <row r="46" spans="2:11" x14ac:dyDescent="0.35">
      <c r="B46" s="8" t="s">
        <v>1241</v>
      </c>
      <c r="C46" s="57" t="s">
        <v>627</v>
      </c>
      <c r="D46" s="54" t="s">
        <v>1242</v>
      </c>
      <c r="E46" s="6" t="s">
        <v>734</v>
      </c>
      <c r="F46" s="19">
        <v>16000</v>
      </c>
      <c r="G46" s="24">
        <v>79619.44</v>
      </c>
      <c r="H46" s="24">
        <v>1.31</v>
      </c>
      <c r="I46" s="31">
        <v>7.5860000000000003</v>
      </c>
      <c r="J46" s="31"/>
      <c r="K46" s="35" t="s">
        <v>598</v>
      </c>
    </row>
    <row r="47" spans="2:11" x14ac:dyDescent="0.35">
      <c r="B47" s="8" t="s">
        <v>1243</v>
      </c>
      <c r="C47" s="57" t="s">
        <v>339</v>
      </c>
      <c r="D47" s="54" t="s">
        <v>1244</v>
      </c>
      <c r="E47" s="6" t="s">
        <v>1245</v>
      </c>
      <c r="F47" s="19">
        <v>15000</v>
      </c>
      <c r="G47" s="24">
        <v>74031.679999999993</v>
      </c>
      <c r="H47" s="24">
        <v>1.22</v>
      </c>
      <c r="I47" s="31">
        <v>7.3449</v>
      </c>
      <c r="J47" s="31"/>
      <c r="K47" s="35" t="s">
        <v>598</v>
      </c>
    </row>
    <row r="48" spans="2:11" x14ac:dyDescent="0.35">
      <c r="B48" s="8" t="s">
        <v>1246</v>
      </c>
      <c r="C48" s="57" t="s">
        <v>1234</v>
      </c>
      <c r="D48" s="54" t="s">
        <v>1247</v>
      </c>
      <c r="E48" s="6" t="s">
        <v>734</v>
      </c>
      <c r="F48" s="19">
        <v>15000</v>
      </c>
      <c r="G48" s="24">
        <v>73803.38</v>
      </c>
      <c r="H48" s="24">
        <v>1.21</v>
      </c>
      <c r="I48" s="31">
        <v>7.4913999999999996</v>
      </c>
      <c r="J48" s="31"/>
      <c r="K48" s="35" t="s">
        <v>598</v>
      </c>
    </row>
    <row r="49" spans="2:11" x14ac:dyDescent="0.35">
      <c r="B49" s="8" t="s">
        <v>1248</v>
      </c>
      <c r="C49" s="57" t="s">
        <v>412</v>
      </c>
      <c r="D49" s="54" t="s">
        <v>1249</v>
      </c>
      <c r="E49" s="6" t="s">
        <v>734</v>
      </c>
      <c r="F49" s="19">
        <v>15000</v>
      </c>
      <c r="G49" s="24">
        <v>73798.649999999994</v>
      </c>
      <c r="H49" s="24">
        <v>1.21</v>
      </c>
      <c r="I49" s="31">
        <v>7.5212000000000003</v>
      </c>
      <c r="J49" s="31"/>
      <c r="K49" s="35" t="s">
        <v>598</v>
      </c>
    </row>
    <row r="50" spans="2:11" x14ac:dyDescent="0.35">
      <c r="B50" s="8" t="s">
        <v>1250</v>
      </c>
      <c r="C50" s="57" t="s">
        <v>4879</v>
      </c>
      <c r="D50" s="54" t="s">
        <v>1252</v>
      </c>
      <c r="E50" s="6" t="s">
        <v>734</v>
      </c>
      <c r="F50" s="19">
        <v>14000</v>
      </c>
      <c r="G50" s="24">
        <v>68943.210000000006</v>
      </c>
      <c r="H50" s="24">
        <v>1.1299999999999999</v>
      </c>
      <c r="I50" s="31">
        <v>7.4598000000000004</v>
      </c>
      <c r="J50" s="31"/>
      <c r="K50" s="35" t="s">
        <v>598</v>
      </c>
    </row>
    <row r="51" spans="2:11" x14ac:dyDescent="0.35">
      <c r="B51" s="8" t="s">
        <v>1253</v>
      </c>
      <c r="C51" s="57" t="s">
        <v>1254</v>
      </c>
      <c r="D51" s="54" t="s">
        <v>1255</v>
      </c>
      <c r="E51" s="6" t="s">
        <v>734</v>
      </c>
      <c r="F51" s="19">
        <v>12000</v>
      </c>
      <c r="G51" s="24">
        <v>59035.98</v>
      </c>
      <c r="H51" s="24">
        <v>0.97</v>
      </c>
      <c r="I51" s="31">
        <v>7.6413000000000002</v>
      </c>
      <c r="J51" s="31"/>
      <c r="K51" s="35" t="s">
        <v>598</v>
      </c>
    </row>
    <row r="52" spans="2:11" x14ac:dyDescent="0.35">
      <c r="B52" s="8" t="s">
        <v>1256</v>
      </c>
      <c r="C52" s="57" t="s">
        <v>1257</v>
      </c>
      <c r="D52" s="54" t="s">
        <v>1258</v>
      </c>
      <c r="E52" s="6" t="s">
        <v>734</v>
      </c>
      <c r="F52" s="19">
        <v>10000</v>
      </c>
      <c r="G52" s="24">
        <v>49802.7</v>
      </c>
      <c r="H52" s="24">
        <v>0.82</v>
      </c>
      <c r="I52" s="31">
        <v>7.6115000000000004</v>
      </c>
      <c r="J52" s="31"/>
      <c r="K52" s="35" t="s">
        <v>598</v>
      </c>
    </row>
    <row r="53" spans="2:11" x14ac:dyDescent="0.35">
      <c r="B53" s="8" t="s">
        <v>1259</v>
      </c>
      <c r="C53" s="57" t="s">
        <v>627</v>
      </c>
      <c r="D53" s="54" t="s">
        <v>1260</v>
      </c>
      <c r="E53" s="6" t="s">
        <v>734</v>
      </c>
      <c r="F53" s="19">
        <v>10000</v>
      </c>
      <c r="G53" s="24">
        <v>49772.45</v>
      </c>
      <c r="H53" s="24">
        <v>0.82</v>
      </c>
      <c r="I53" s="31">
        <v>7.5858999999999996</v>
      </c>
      <c r="J53" s="31"/>
      <c r="K53" s="35" t="s">
        <v>598</v>
      </c>
    </row>
    <row r="54" spans="2:11" x14ac:dyDescent="0.35">
      <c r="B54" s="8" t="s">
        <v>1261</v>
      </c>
      <c r="C54" s="57" t="s">
        <v>55</v>
      </c>
      <c r="D54" s="54" t="s">
        <v>1262</v>
      </c>
      <c r="E54" s="6" t="s">
        <v>734</v>
      </c>
      <c r="F54" s="19">
        <v>10000</v>
      </c>
      <c r="G54" s="24">
        <v>49327.75</v>
      </c>
      <c r="H54" s="24">
        <v>0.81</v>
      </c>
      <c r="I54" s="31">
        <v>7.3151999999999999</v>
      </c>
      <c r="J54" s="31"/>
      <c r="K54" s="35" t="s">
        <v>598</v>
      </c>
    </row>
    <row r="55" spans="2:11" x14ac:dyDescent="0.35">
      <c r="B55" s="8" t="s">
        <v>1263</v>
      </c>
      <c r="C55" s="57" t="s">
        <v>1264</v>
      </c>
      <c r="D55" s="54" t="s">
        <v>1265</v>
      </c>
      <c r="E55" s="6" t="s">
        <v>734</v>
      </c>
      <c r="F55" s="19">
        <v>10000</v>
      </c>
      <c r="G55" s="24">
        <v>49297.1</v>
      </c>
      <c r="H55" s="24">
        <v>0.81</v>
      </c>
      <c r="I55" s="31">
        <v>7.6534000000000004</v>
      </c>
      <c r="J55" s="31"/>
      <c r="K55" s="35" t="s">
        <v>598</v>
      </c>
    </row>
    <row r="56" spans="2:11" x14ac:dyDescent="0.35">
      <c r="B56" s="8" t="s">
        <v>1266</v>
      </c>
      <c r="C56" s="57" t="s">
        <v>1219</v>
      </c>
      <c r="D56" s="54" t="s">
        <v>1267</v>
      </c>
      <c r="E56" s="6" t="s">
        <v>734</v>
      </c>
      <c r="F56" s="19">
        <v>10000</v>
      </c>
      <c r="G56" s="24">
        <v>49273.85</v>
      </c>
      <c r="H56" s="24">
        <v>0.81</v>
      </c>
      <c r="I56" s="31">
        <v>7.5761000000000003</v>
      </c>
      <c r="J56" s="31"/>
      <c r="K56" s="35" t="s">
        <v>598</v>
      </c>
    </row>
    <row r="57" spans="2:11" x14ac:dyDescent="0.35">
      <c r="B57" s="8" t="s">
        <v>1268</v>
      </c>
      <c r="C57" s="57" t="s">
        <v>1269</v>
      </c>
      <c r="D57" s="54" t="s">
        <v>1270</v>
      </c>
      <c r="E57" s="6" t="s">
        <v>734</v>
      </c>
      <c r="F57" s="19">
        <v>10000</v>
      </c>
      <c r="G57" s="24">
        <v>49195.95</v>
      </c>
      <c r="H57" s="24">
        <v>0.81</v>
      </c>
      <c r="I57" s="31">
        <v>7.2750000000000004</v>
      </c>
      <c r="J57" s="31"/>
      <c r="K57" s="35" t="s">
        <v>598</v>
      </c>
    </row>
    <row r="58" spans="2:11" x14ac:dyDescent="0.35">
      <c r="B58" s="8" t="s">
        <v>1271</v>
      </c>
      <c r="C58" s="57" t="s">
        <v>1219</v>
      </c>
      <c r="D58" s="54" t="s">
        <v>1272</v>
      </c>
      <c r="E58" s="6" t="s">
        <v>734</v>
      </c>
      <c r="F58" s="19">
        <v>10000</v>
      </c>
      <c r="G58" s="24">
        <v>49193.35</v>
      </c>
      <c r="H58" s="24">
        <v>0.81</v>
      </c>
      <c r="I58" s="31">
        <v>7.5762999999999998</v>
      </c>
      <c r="J58" s="31"/>
      <c r="K58" s="35" t="s">
        <v>598</v>
      </c>
    </row>
    <row r="59" spans="2:11" x14ac:dyDescent="0.35">
      <c r="B59" s="8" t="s">
        <v>1273</v>
      </c>
      <c r="C59" s="57" t="s">
        <v>1274</v>
      </c>
      <c r="D59" s="54" t="s">
        <v>1275</v>
      </c>
      <c r="E59" s="6" t="s">
        <v>1245</v>
      </c>
      <c r="F59" s="19">
        <v>8000</v>
      </c>
      <c r="G59" s="24">
        <v>39506.28</v>
      </c>
      <c r="H59" s="24">
        <v>0.65</v>
      </c>
      <c r="I59" s="31">
        <v>7.3575999999999997</v>
      </c>
      <c r="J59" s="31"/>
      <c r="K59" s="35" t="s">
        <v>598</v>
      </c>
    </row>
    <row r="60" spans="2:11" x14ac:dyDescent="0.35">
      <c r="B60" s="8" t="s">
        <v>1276</v>
      </c>
      <c r="C60" s="57" t="s">
        <v>1264</v>
      </c>
      <c r="D60" s="54" t="s">
        <v>1277</v>
      </c>
      <c r="E60" s="6" t="s">
        <v>734</v>
      </c>
      <c r="F60" s="19">
        <v>7000</v>
      </c>
      <c r="G60" s="24">
        <v>34493.69</v>
      </c>
      <c r="H60" s="24">
        <v>0.56999999999999995</v>
      </c>
      <c r="I60" s="31">
        <v>7.6536999999999997</v>
      </c>
      <c r="J60" s="31"/>
      <c r="K60" s="35" t="s">
        <v>598</v>
      </c>
    </row>
    <row r="61" spans="2:11" x14ac:dyDescent="0.35">
      <c r="B61" s="8" t="s">
        <v>1278</v>
      </c>
      <c r="C61" s="57" t="s">
        <v>1279</v>
      </c>
      <c r="D61" s="54" t="s">
        <v>1280</v>
      </c>
      <c r="E61" s="6" t="s">
        <v>734</v>
      </c>
      <c r="F61" s="19">
        <v>5000</v>
      </c>
      <c r="G61" s="24">
        <v>24749.45</v>
      </c>
      <c r="H61" s="24">
        <v>0.41</v>
      </c>
      <c r="I61" s="31">
        <v>7.3901000000000003</v>
      </c>
      <c r="J61" s="31"/>
      <c r="K61" s="35" t="s">
        <v>598</v>
      </c>
    </row>
    <row r="62" spans="2:11" x14ac:dyDescent="0.35">
      <c r="B62" s="8" t="s">
        <v>1281</v>
      </c>
      <c r="C62" s="57" t="s">
        <v>1254</v>
      </c>
      <c r="D62" s="54" t="s">
        <v>1282</v>
      </c>
      <c r="E62" s="6" t="s">
        <v>734</v>
      </c>
      <c r="F62" s="19">
        <v>5000</v>
      </c>
      <c r="G62" s="24">
        <v>24669.48</v>
      </c>
      <c r="H62" s="24">
        <v>0.41</v>
      </c>
      <c r="I62" s="31">
        <v>7.6410999999999998</v>
      </c>
      <c r="J62" s="31"/>
      <c r="K62" s="35" t="s">
        <v>598</v>
      </c>
    </row>
    <row r="63" spans="2:11" x14ac:dyDescent="0.35">
      <c r="B63" s="8" t="s">
        <v>1283</v>
      </c>
      <c r="C63" s="57" t="s">
        <v>1279</v>
      </c>
      <c r="D63" s="54" t="s">
        <v>1284</v>
      </c>
      <c r="E63" s="6" t="s">
        <v>734</v>
      </c>
      <c r="F63" s="19">
        <v>5000</v>
      </c>
      <c r="G63" s="24">
        <v>24608.400000000001</v>
      </c>
      <c r="H63" s="24">
        <v>0.4</v>
      </c>
      <c r="I63" s="31">
        <v>7.3525999999999998</v>
      </c>
      <c r="J63" s="31"/>
      <c r="K63" s="35" t="s">
        <v>598</v>
      </c>
    </row>
    <row r="64" spans="2:11" x14ac:dyDescent="0.35">
      <c r="B64" s="8" t="s">
        <v>1285</v>
      </c>
      <c r="C64" s="57" t="s">
        <v>1286</v>
      </c>
      <c r="D64" s="54" t="s">
        <v>1287</v>
      </c>
      <c r="E64" s="6" t="s">
        <v>734</v>
      </c>
      <c r="F64" s="19">
        <v>4000</v>
      </c>
      <c r="G64" s="24">
        <v>19675.04</v>
      </c>
      <c r="H64" s="24">
        <v>0.32</v>
      </c>
      <c r="I64" s="31">
        <v>7.6311999999999998</v>
      </c>
      <c r="J64" s="31"/>
      <c r="K64" s="35" t="s">
        <v>598</v>
      </c>
    </row>
    <row r="65" spans="2:11" x14ac:dyDescent="0.35">
      <c r="B65" s="8" t="s">
        <v>1288</v>
      </c>
      <c r="C65" s="57" t="s">
        <v>1219</v>
      </c>
      <c r="D65" s="54" t="s">
        <v>1289</v>
      </c>
      <c r="E65" s="6" t="s">
        <v>734</v>
      </c>
      <c r="F65" s="19">
        <v>4000</v>
      </c>
      <c r="G65" s="24">
        <v>19665.3</v>
      </c>
      <c r="H65" s="24">
        <v>0.32</v>
      </c>
      <c r="I65" s="31">
        <v>7.5761000000000003</v>
      </c>
      <c r="J65" s="31"/>
      <c r="K65" s="35" t="s">
        <v>598</v>
      </c>
    </row>
    <row r="66" spans="2:11" x14ac:dyDescent="0.35">
      <c r="C66" s="58" t="s">
        <v>171</v>
      </c>
      <c r="D66" s="54"/>
      <c r="E66" s="6"/>
      <c r="F66" s="19"/>
      <c r="G66" s="25">
        <v>3202621.96</v>
      </c>
      <c r="H66" s="25">
        <v>52.63</v>
      </c>
      <c r="I66" s="31"/>
      <c r="J66" s="31"/>
      <c r="K66" s="35"/>
    </row>
    <row r="67" spans="2:11" x14ac:dyDescent="0.35">
      <c r="C67" s="57"/>
      <c r="D67" s="54"/>
      <c r="E67" s="6"/>
      <c r="F67" s="19"/>
      <c r="G67" s="24"/>
      <c r="H67" s="24"/>
      <c r="I67" s="31"/>
      <c r="J67" s="31"/>
      <c r="K67" s="35"/>
    </row>
    <row r="68" spans="2:11" x14ac:dyDescent="0.35">
      <c r="C68" s="59" t="s">
        <v>14</v>
      </c>
      <c r="D68" s="54"/>
      <c r="E68" s="6"/>
      <c r="F68" s="19"/>
      <c r="G68" s="24"/>
      <c r="H68" s="24"/>
      <c r="I68" s="31"/>
      <c r="J68" s="31"/>
      <c r="K68" s="35"/>
    </row>
    <row r="69" spans="2:11" x14ac:dyDescent="0.35">
      <c r="B69" s="8" t="s">
        <v>1290</v>
      </c>
      <c r="C69" s="57" t="s">
        <v>440</v>
      </c>
      <c r="D69" s="54" t="s">
        <v>1291</v>
      </c>
      <c r="E69" s="6" t="s">
        <v>734</v>
      </c>
      <c r="F69" s="19">
        <v>50000</v>
      </c>
      <c r="G69" s="24">
        <v>246499.75</v>
      </c>
      <c r="H69" s="24">
        <v>4.05</v>
      </c>
      <c r="I69" s="31">
        <v>7.2999000000000001</v>
      </c>
      <c r="J69" s="31"/>
      <c r="K69" s="35" t="s">
        <v>598</v>
      </c>
    </row>
    <row r="70" spans="2:11" x14ac:dyDescent="0.35">
      <c r="B70" s="8" t="s">
        <v>732</v>
      </c>
      <c r="C70" s="57" t="s">
        <v>440</v>
      </c>
      <c r="D70" s="54" t="s">
        <v>733</v>
      </c>
      <c r="E70" s="6" t="s">
        <v>734</v>
      </c>
      <c r="F70" s="19">
        <v>40000</v>
      </c>
      <c r="G70" s="24">
        <v>198019.8</v>
      </c>
      <c r="H70" s="24">
        <v>3.25</v>
      </c>
      <c r="I70" s="31">
        <v>7.3</v>
      </c>
      <c r="J70" s="31"/>
      <c r="K70" s="35"/>
    </row>
    <row r="71" spans="2:11" x14ac:dyDescent="0.35">
      <c r="B71" s="8" t="s">
        <v>1292</v>
      </c>
      <c r="C71" s="57" t="s">
        <v>1293</v>
      </c>
      <c r="D71" s="54" t="s">
        <v>1294</v>
      </c>
      <c r="E71" s="6" t="s">
        <v>1245</v>
      </c>
      <c r="F71" s="19">
        <v>40000</v>
      </c>
      <c r="G71" s="24">
        <v>197209.2</v>
      </c>
      <c r="H71" s="24">
        <v>3.24</v>
      </c>
      <c r="I71" s="31">
        <v>7.2751000000000001</v>
      </c>
      <c r="J71" s="31"/>
      <c r="K71" s="35" t="s">
        <v>598</v>
      </c>
    </row>
    <row r="72" spans="2:11" x14ac:dyDescent="0.35">
      <c r="B72" s="8" t="s">
        <v>1295</v>
      </c>
      <c r="C72" s="57" t="s">
        <v>59</v>
      </c>
      <c r="D72" s="54" t="s">
        <v>1296</v>
      </c>
      <c r="E72" s="6" t="s">
        <v>734</v>
      </c>
      <c r="F72" s="19">
        <v>40000</v>
      </c>
      <c r="G72" s="24">
        <v>197017.60000000001</v>
      </c>
      <c r="H72" s="24">
        <v>3.24</v>
      </c>
      <c r="I72" s="31">
        <v>7.2701000000000002</v>
      </c>
      <c r="J72" s="31"/>
      <c r="K72" s="35" t="s">
        <v>598</v>
      </c>
    </row>
    <row r="73" spans="2:11" x14ac:dyDescent="0.35">
      <c r="B73" s="8" t="s">
        <v>1297</v>
      </c>
      <c r="C73" s="57" t="s">
        <v>440</v>
      </c>
      <c r="D73" s="54" t="s">
        <v>1298</v>
      </c>
      <c r="E73" s="6" t="s">
        <v>734</v>
      </c>
      <c r="F73" s="19">
        <v>40000</v>
      </c>
      <c r="G73" s="24">
        <v>196928</v>
      </c>
      <c r="H73" s="24">
        <v>3.24</v>
      </c>
      <c r="I73" s="31">
        <v>7.2998000000000003</v>
      </c>
      <c r="J73" s="31"/>
      <c r="K73" s="35" t="s">
        <v>598</v>
      </c>
    </row>
    <row r="74" spans="2:11" x14ac:dyDescent="0.35">
      <c r="B74" s="8" t="s">
        <v>1299</v>
      </c>
      <c r="C74" s="57" t="s">
        <v>59</v>
      </c>
      <c r="D74" s="54" t="s">
        <v>1300</v>
      </c>
      <c r="E74" s="6" t="s">
        <v>734</v>
      </c>
      <c r="F74" s="19">
        <v>30000</v>
      </c>
      <c r="G74" s="24">
        <v>147589.5</v>
      </c>
      <c r="H74" s="24">
        <v>2.4300000000000002</v>
      </c>
      <c r="I74" s="31">
        <v>7.2698999999999998</v>
      </c>
      <c r="J74" s="31"/>
      <c r="K74" s="35" t="s">
        <v>598</v>
      </c>
    </row>
    <row r="75" spans="2:11" x14ac:dyDescent="0.35">
      <c r="B75" s="8" t="s">
        <v>1301</v>
      </c>
      <c r="C75" s="57" t="s">
        <v>1136</v>
      </c>
      <c r="D75" s="54" t="s">
        <v>1302</v>
      </c>
      <c r="E75" s="6" t="s">
        <v>734</v>
      </c>
      <c r="F75" s="19">
        <v>20000</v>
      </c>
      <c r="G75" s="24">
        <v>99309.6</v>
      </c>
      <c r="H75" s="24">
        <v>1.63</v>
      </c>
      <c r="I75" s="31">
        <v>7.2499000000000002</v>
      </c>
      <c r="J75" s="31"/>
      <c r="K75" s="35" t="s">
        <v>598</v>
      </c>
    </row>
    <row r="76" spans="2:11" x14ac:dyDescent="0.35">
      <c r="B76" s="8" t="s">
        <v>1303</v>
      </c>
      <c r="C76" s="57" t="s">
        <v>729</v>
      </c>
      <c r="D76" s="54" t="s">
        <v>1304</v>
      </c>
      <c r="E76" s="6" t="s">
        <v>731</v>
      </c>
      <c r="F76" s="19">
        <v>20000</v>
      </c>
      <c r="G76" s="24">
        <v>98802.9</v>
      </c>
      <c r="H76" s="24">
        <v>1.62</v>
      </c>
      <c r="I76" s="31">
        <v>7.2497999999999996</v>
      </c>
      <c r="J76" s="31"/>
      <c r="K76" s="35" t="s">
        <v>598</v>
      </c>
    </row>
    <row r="77" spans="2:11" x14ac:dyDescent="0.35">
      <c r="B77" s="8" t="s">
        <v>1305</v>
      </c>
      <c r="C77" s="57" t="s">
        <v>1136</v>
      </c>
      <c r="D77" s="54" t="s">
        <v>1306</v>
      </c>
      <c r="E77" s="6" t="s">
        <v>734</v>
      </c>
      <c r="F77" s="19">
        <v>20000</v>
      </c>
      <c r="G77" s="24">
        <v>98474.3</v>
      </c>
      <c r="H77" s="24">
        <v>1.62</v>
      </c>
      <c r="I77" s="31">
        <v>7.2500999999999998</v>
      </c>
      <c r="J77" s="31"/>
      <c r="K77" s="35" t="s">
        <v>598</v>
      </c>
    </row>
    <row r="78" spans="2:11" x14ac:dyDescent="0.35">
      <c r="B78" s="8" t="s">
        <v>1307</v>
      </c>
      <c r="C78" s="57" t="s">
        <v>41</v>
      </c>
      <c r="D78" s="54" t="s">
        <v>1308</v>
      </c>
      <c r="E78" s="6" t="s">
        <v>734</v>
      </c>
      <c r="F78" s="19">
        <v>20000</v>
      </c>
      <c r="G78" s="24">
        <v>98474.3</v>
      </c>
      <c r="H78" s="24">
        <v>1.62</v>
      </c>
      <c r="I78" s="31">
        <v>7.2500999999999998</v>
      </c>
      <c r="J78" s="31"/>
      <c r="K78" s="35" t="s">
        <v>598</v>
      </c>
    </row>
    <row r="79" spans="2:11" x14ac:dyDescent="0.35">
      <c r="B79" s="8" t="s">
        <v>1309</v>
      </c>
      <c r="C79" s="57" t="s">
        <v>41</v>
      </c>
      <c r="D79" s="54" t="s">
        <v>1310</v>
      </c>
      <c r="E79" s="6" t="s">
        <v>734</v>
      </c>
      <c r="F79" s="19">
        <v>20000</v>
      </c>
      <c r="G79" s="24">
        <v>98397.3</v>
      </c>
      <c r="H79" s="24">
        <v>1.62</v>
      </c>
      <c r="I79" s="31">
        <v>7.2502000000000004</v>
      </c>
      <c r="J79" s="31"/>
      <c r="K79" s="35" t="s">
        <v>598</v>
      </c>
    </row>
    <row r="80" spans="2:11" x14ac:dyDescent="0.35">
      <c r="B80" s="8" t="s">
        <v>1311</v>
      </c>
      <c r="C80" s="57" t="s">
        <v>1312</v>
      </c>
      <c r="D80" s="54" t="s">
        <v>1313</v>
      </c>
      <c r="E80" s="6" t="s">
        <v>734</v>
      </c>
      <c r="F80" s="19">
        <v>12000</v>
      </c>
      <c r="G80" s="24">
        <v>59066.1</v>
      </c>
      <c r="H80" s="24">
        <v>0.97</v>
      </c>
      <c r="I80" s="31">
        <v>7.3051000000000004</v>
      </c>
      <c r="J80" s="31"/>
      <c r="K80" s="35" t="s">
        <v>598</v>
      </c>
    </row>
    <row r="81" spans="2:11" x14ac:dyDescent="0.35">
      <c r="B81" s="8" t="s">
        <v>1314</v>
      </c>
      <c r="C81" s="57" t="s">
        <v>729</v>
      </c>
      <c r="D81" s="54" t="s">
        <v>1315</v>
      </c>
      <c r="E81" s="6" t="s">
        <v>731</v>
      </c>
      <c r="F81" s="19">
        <v>10000</v>
      </c>
      <c r="G81" s="24">
        <v>49458.7</v>
      </c>
      <c r="H81" s="24">
        <v>0.81</v>
      </c>
      <c r="I81" s="31">
        <v>7.2634999999999996</v>
      </c>
      <c r="J81" s="31"/>
      <c r="K81" s="35" t="s">
        <v>598</v>
      </c>
    </row>
    <row r="82" spans="2:11" x14ac:dyDescent="0.35">
      <c r="B82" s="8" t="s">
        <v>1316</v>
      </c>
      <c r="C82" s="57" t="s">
        <v>1317</v>
      </c>
      <c r="D82" s="54" t="s">
        <v>1318</v>
      </c>
      <c r="E82" s="6" t="s">
        <v>734</v>
      </c>
      <c r="F82" s="19">
        <v>8000</v>
      </c>
      <c r="G82" s="24">
        <v>39596.400000000001</v>
      </c>
      <c r="H82" s="24">
        <v>0.65</v>
      </c>
      <c r="I82" s="31">
        <v>7.2949000000000002</v>
      </c>
      <c r="J82" s="31"/>
      <c r="K82" s="35" t="s">
        <v>598</v>
      </c>
    </row>
    <row r="83" spans="2:11" x14ac:dyDescent="0.35">
      <c r="B83" s="8" t="s">
        <v>1319</v>
      </c>
      <c r="C83" s="57" t="s">
        <v>729</v>
      </c>
      <c r="D83" s="54" t="s">
        <v>1320</v>
      </c>
      <c r="E83" s="6" t="s">
        <v>731</v>
      </c>
      <c r="F83" s="19">
        <v>5000</v>
      </c>
      <c r="G83" s="24">
        <v>24666.83</v>
      </c>
      <c r="H83" s="24">
        <v>0.41</v>
      </c>
      <c r="I83" s="31">
        <v>7.2500999999999998</v>
      </c>
      <c r="J83" s="31"/>
      <c r="K83" s="35"/>
    </row>
    <row r="84" spans="2:11" x14ac:dyDescent="0.35">
      <c r="B84" s="8" t="s">
        <v>1321</v>
      </c>
      <c r="C84" s="57" t="s">
        <v>1317</v>
      </c>
      <c r="D84" s="54" t="s">
        <v>1322</v>
      </c>
      <c r="E84" s="6" t="s">
        <v>734</v>
      </c>
      <c r="F84" s="19">
        <v>5000</v>
      </c>
      <c r="G84" s="24">
        <v>24664.799999999999</v>
      </c>
      <c r="H84" s="24">
        <v>0.41</v>
      </c>
      <c r="I84" s="31">
        <v>7.2949999999999999</v>
      </c>
      <c r="J84" s="31"/>
      <c r="K84" s="35" t="s">
        <v>598</v>
      </c>
    </row>
    <row r="85" spans="2:11" x14ac:dyDescent="0.35">
      <c r="B85" s="8" t="s">
        <v>1323</v>
      </c>
      <c r="C85" s="57" t="s">
        <v>772</v>
      </c>
      <c r="D85" s="54" t="s">
        <v>1324</v>
      </c>
      <c r="E85" s="6" t="s">
        <v>734</v>
      </c>
      <c r="F85" s="19">
        <v>4000</v>
      </c>
      <c r="G85" s="24">
        <v>19694.86</v>
      </c>
      <c r="H85" s="24">
        <v>0.32</v>
      </c>
      <c r="I85" s="31">
        <v>7.2500999999999998</v>
      </c>
      <c r="J85" s="31"/>
      <c r="K85" s="35" t="s">
        <v>598</v>
      </c>
    </row>
    <row r="86" spans="2:11" x14ac:dyDescent="0.35">
      <c r="B86" s="8" t="s">
        <v>1325</v>
      </c>
      <c r="C86" s="57" t="s">
        <v>1293</v>
      </c>
      <c r="D86" s="54" t="s">
        <v>1326</v>
      </c>
      <c r="E86" s="6" t="s">
        <v>1245</v>
      </c>
      <c r="F86" s="19">
        <v>2500</v>
      </c>
      <c r="G86" s="24">
        <v>12359.59</v>
      </c>
      <c r="H86" s="24">
        <v>0.2</v>
      </c>
      <c r="I86" s="31">
        <v>7.2747999999999999</v>
      </c>
      <c r="J86" s="31"/>
      <c r="K86" s="35" t="s">
        <v>598</v>
      </c>
    </row>
    <row r="87" spans="2:11" x14ac:dyDescent="0.35">
      <c r="B87" s="8" t="s">
        <v>1327</v>
      </c>
      <c r="C87" s="57" t="s">
        <v>41</v>
      </c>
      <c r="D87" s="54" t="s">
        <v>1328</v>
      </c>
      <c r="E87" s="6" t="s">
        <v>734</v>
      </c>
      <c r="F87" s="19">
        <v>2000</v>
      </c>
      <c r="G87" s="24">
        <v>9862.8700000000008</v>
      </c>
      <c r="H87" s="24">
        <v>0.16</v>
      </c>
      <c r="I87" s="31">
        <v>7.2497999999999996</v>
      </c>
      <c r="J87" s="31"/>
      <c r="K87" s="35" t="s">
        <v>598</v>
      </c>
    </row>
    <row r="88" spans="2:11" x14ac:dyDescent="0.35">
      <c r="B88" s="8" t="s">
        <v>1135</v>
      </c>
      <c r="C88" s="57" t="s">
        <v>1136</v>
      </c>
      <c r="D88" s="54" t="s">
        <v>1137</v>
      </c>
      <c r="E88" s="6" t="s">
        <v>734</v>
      </c>
      <c r="F88" s="19">
        <v>1000</v>
      </c>
      <c r="G88" s="24">
        <v>5000</v>
      </c>
      <c r="H88" s="24">
        <v>0.08</v>
      </c>
      <c r="I88" s="31">
        <v>7.2214</v>
      </c>
      <c r="J88" s="31"/>
      <c r="K88" s="35"/>
    </row>
    <row r="89" spans="2:11" x14ac:dyDescent="0.35">
      <c r="B89" s="8" t="s">
        <v>1329</v>
      </c>
      <c r="C89" s="57" t="s">
        <v>49</v>
      </c>
      <c r="D89" s="54" t="s">
        <v>1330</v>
      </c>
      <c r="E89" s="6" t="s">
        <v>1245</v>
      </c>
      <c r="F89" s="19">
        <v>500</v>
      </c>
      <c r="G89" s="24">
        <v>2472.98</v>
      </c>
      <c r="H89" s="24">
        <v>0.04</v>
      </c>
      <c r="I89" s="31">
        <v>7.2503000000000002</v>
      </c>
      <c r="J89" s="31"/>
      <c r="K89" s="35"/>
    </row>
    <row r="90" spans="2:11" x14ac:dyDescent="0.35">
      <c r="C90" s="58" t="s">
        <v>171</v>
      </c>
      <c r="D90" s="54"/>
      <c r="E90" s="6"/>
      <c r="F90" s="19"/>
      <c r="G90" s="25">
        <v>1923565.38</v>
      </c>
      <c r="H90" s="25">
        <v>31.61</v>
      </c>
      <c r="I90" s="31"/>
      <c r="J90" s="31"/>
      <c r="K90" s="35"/>
    </row>
    <row r="91" spans="2:11" x14ac:dyDescent="0.35">
      <c r="C91" s="57"/>
      <c r="D91" s="54"/>
      <c r="E91" s="6"/>
      <c r="F91" s="19"/>
      <c r="G91" s="24"/>
      <c r="H91" s="24"/>
      <c r="I91" s="31"/>
      <c r="J91" s="31"/>
      <c r="K91" s="35"/>
    </row>
    <row r="92" spans="2:11" x14ac:dyDescent="0.35">
      <c r="C92" s="59" t="s">
        <v>15</v>
      </c>
      <c r="D92" s="54"/>
      <c r="E92" s="6"/>
      <c r="F92" s="19"/>
      <c r="G92" s="24"/>
      <c r="H92" s="24"/>
      <c r="I92" s="31"/>
      <c r="J92" s="31"/>
      <c r="K92" s="35"/>
    </row>
    <row r="93" spans="2:11" x14ac:dyDescent="0.35">
      <c r="B93" s="8" t="s">
        <v>1331</v>
      </c>
      <c r="C93" s="57" t="s">
        <v>1332</v>
      </c>
      <c r="D93" s="54" t="s">
        <v>1333</v>
      </c>
      <c r="E93" s="6" t="s">
        <v>185</v>
      </c>
      <c r="F93" s="19">
        <v>617685000</v>
      </c>
      <c r="G93" s="24">
        <v>613786.79</v>
      </c>
      <c r="H93" s="24">
        <v>10.09</v>
      </c>
      <c r="I93" s="31">
        <v>6.4398</v>
      </c>
      <c r="J93" s="31"/>
      <c r="K93" s="35"/>
    </row>
    <row r="94" spans="2:11" x14ac:dyDescent="0.35">
      <c r="B94" s="8" t="s">
        <v>1334</v>
      </c>
      <c r="C94" s="57" t="s">
        <v>1335</v>
      </c>
      <c r="D94" s="54" t="s">
        <v>1336</v>
      </c>
      <c r="E94" s="6" t="s">
        <v>185</v>
      </c>
      <c r="F94" s="19">
        <v>350000000</v>
      </c>
      <c r="G94" s="24">
        <v>349081.95</v>
      </c>
      <c r="H94" s="24">
        <v>5.74</v>
      </c>
      <c r="I94" s="31">
        <v>6.3994</v>
      </c>
      <c r="J94" s="31"/>
      <c r="K94" s="35"/>
    </row>
    <row r="95" spans="2:11" x14ac:dyDescent="0.35">
      <c r="B95" s="8" t="s">
        <v>1337</v>
      </c>
      <c r="C95" s="57" t="s">
        <v>1338</v>
      </c>
      <c r="D95" s="54" t="s">
        <v>1339</v>
      </c>
      <c r="E95" s="6" t="s">
        <v>185</v>
      </c>
      <c r="F95" s="19">
        <v>100000000</v>
      </c>
      <c r="G95" s="24">
        <v>99612.7</v>
      </c>
      <c r="H95" s="24">
        <v>1.64</v>
      </c>
      <c r="I95" s="31">
        <v>6.4505999999999997</v>
      </c>
      <c r="J95" s="31"/>
      <c r="K95" s="35"/>
    </row>
    <row r="96" spans="2:11" x14ac:dyDescent="0.35">
      <c r="B96" s="8" t="s">
        <v>1340</v>
      </c>
      <c r="C96" s="57" t="s">
        <v>1341</v>
      </c>
      <c r="D96" s="54" t="s">
        <v>1342</v>
      </c>
      <c r="E96" s="6" t="s">
        <v>185</v>
      </c>
      <c r="F96" s="19">
        <v>100000000</v>
      </c>
      <c r="G96" s="24">
        <v>99494.1</v>
      </c>
      <c r="H96" s="24">
        <v>1.64</v>
      </c>
      <c r="I96" s="31">
        <v>6.3997000000000002</v>
      </c>
      <c r="J96" s="31"/>
      <c r="K96" s="35"/>
    </row>
    <row r="97" spans="1:11" x14ac:dyDescent="0.35">
      <c r="B97" s="8" t="s">
        <v>1140</v>
      </c>
      <c r="C97" s="57" t="s">
        <v>1141</v>
      </c>
      <c r="D97" s="54" t="s">
        <v>1142</v>
      </c>
      <c r="E97" s="6" t="s">
        <v>185</v>
      </c>
      <c r="F97" s="19">
        <v>90000000</v>
      </c>
      <c r="G97" s="24">
        <v>89873.91</v>
      </c>
      <c r="H97" s="24">
        <v>1.48</v>
      </c>
      <c r="I97" s="31">
        <v>6.4009999999999998</v>
      </c>
      <c r="J97" s="31"/>
      <c r="K97" s="35"/>
    </row>
    <row r="98" spans="1:11" x14ac:dyDescent="0.35">
      <c r="B98" s="8" t="s">
        <v>1343</v>
      </c>
      <c r="C98" s="57" t="s">
        <v>1344</v>
      </c>
      <c r="D98" s="54" t="s">
        <v>1345</v>
      </c>
      <c r="E98" s="6" t="s">
        <v>185</v>
      </c>
      <c r="F98" s="19">
        <v>82000000</v>
      </c>
      <c r="G98" s="24">
        <v>81770.559999999998</v>
      </c>
      <c r="H98" s="24">
        <v>1.34</v>
      </c>
      <c r="I98" s="31">
        <v>6.4020000000000001</v>
      </c>
      <c r="J98" s="31"/>
      <c r="K98" s="35"/>
    </row>
    <row r="99" spans="1:11" x14ac:dyDescent="0.35">
      <c r="B99" s="8" t="s">
        <v>1346</v>
      </c>
      <c r="C99" s="57" t="s">
        <v>1347</v>
      </c>
      <c r="D99" s="54" t="s">
        <v>1348</v>
      </c>
      <c r="E99" s="6" t="s">
        <v>185</v>
      </c>
      <c r="F99" s="19">
        <v>37500000</v>
      </c>
      <c r="G99" s="24">
        <v>37080.639999999999</v>
      </c>
      <c r="H99" s="24">
        <v>0.61</v>
      </c>
      <c r="I99" s="31">
        <v>6.4499000000000004</v>
      </c>
      <c r="J99" s="31"/>
      <c r="K99" s="35"/>
    </row>
    <row r="100" spans="1:11" x14ac:dyDescent="0.35">
      <c r="B100" s="8" t="s">
        <v>1349</v>
      </c>
      <c r="C100" s="57" t="s">
        <v>1350</v>
      </c>
      <c r="D100" s="54" t="s">
        <v>1351</v>
      </c>
      <c r="E100" s="6" t="s">
        <v>185</v>
      </c>
      <c r="F100" s="19">
        <v>30000000</v>
      </c>
      <c r="G100" s="24">
        <v>29994.75</v>
      </c>
      <c r="H100" s="24">
        <v>0.49</v>
      </c>
      <c r="I100" s="31">
        <v>6.3886000000000003</v>
      </c>
      <c r="J100" s="31"/>
      <c r="K100" s="35"/>
    </row>
    <row r="101" spans="1:11" x14ac:dyDescent="0.35">
      <c r="B101" s="8" t="s">
        <v>1024</v>
      </c>
      <c r="C101" s="57" t="s">
        <v>1025</v>
      </c>
      <c r="D101" s="54" t="s">
        <v>1026</v>
      </c>
      <c r="E101" s="6" t="s">
        <v>185</v>
      </c>
      <c r="F101" s="19">
        <v>10000000</v>
      </c>
      <c r="G101" s="24">
        <v>9949.41</v>
      </c>
      <c r="H101" s="24">
        <v>0.16</v>
      </c>
      <c r="I101" s="31">
        <v>6.3997000000000002</v>
      </c>
      <c r="J101" s="31"/>
      <c r="K101" s="35"/>
    </row>
    <row r="102" spans="1:11" x14ac:dyDescent="0.35">
      <c r="C102" s="58" t="s">
        <v>171</v>
      </c>
      <c r="D102" s="54"/>
      <c r="E102" s="6"/>
      <c r="F102" s="19"/>
      <c r="G102" s="25">
        <v>1410644.81</v>
      </c>
      <c r="H102" s="25">
        <v>23.19</v>
      </c>
      <c r="I102" s="31"/>
      <c r="J102" s="31"/>
      <c r="K102" s="35"/>
    </row>
    <row r="103" spans="1:11" x14ac:dyDescent="0.35">
      <c r="C103" s="57"/>
      <c r="D103" s="54"/>
      <c r="E103" s="6"/>
      <c r="F103" s="19"/>
      <c r="G103" s="24"/>
      <c r="H103" s="24"/>
      <c r="I103" s="31"/>
      <c r="J103" s="31"/>
      <c r="K103" s="35"/>
    </row>
    <row r="104" spans="1:11" x14ac:dyDescent="0.35">
      <c r="C104" s="58" t="s">
        <v>16</v>
      </c>
      <c r="D104" s="54"/>
      <c r="E104" s="6"/>
      <c r="F104" s="19"/>
      <c r="G104" s="24" t="s">
        <v>2</v>
      </c>
      <c r="H104" s="24" t="s">
        <v>2</v>
      </c>
      <c r="I104" s="31"/>
      <c r="J104" s="31"/>
      <c r="K104" s="35"/>
    </row>
    <row r="105" spans="1:11" x14ac:dyDescent="0.35">
      <c r="C105" s="57"/>
      <c r="D105" s="54"/>
      <c r="E105" s="6"/>
      <c r="F105" s="19"/>
      <c r="G105" s="24"/>
      <c r="H105" s="24"/>
      <c r="I105" s="31"/>
      <c r="J105" s="31"/>
      <c r="K105" s="35"/>
    </row>
    <row r="106" spans="1:11" x14ac:dyDescent="0.35">
      <c r="C106" s="58" t="s">
        <v>17</v>
      </c>
      <c r="D106" s="54"/>
      <c r="E106" s="6"/>
      <c r="F106" s="19"/>
      <c r="G106" s="24" t="s">
        <v>2</v>
      </c>
      <c r="H106" s="24" t="s">
        <v>2</v>
      </c>
      <c r="I106" s="31"/>
      <c r="J106" s="31"/>
      <c r="K106" s="35"/>
    </row>
    <row r="107" spans="1:11" x14ac:dyDescent="0.35">
      <c r="C107" s="57"/>
      <c r="D107" s="54"/>
      <c r="E107" s="6"/>
      <c r="F107" s="19"/>
      <c r="G107" s="24"/>
      <c r="H107" s="24"/>
      <c r="I107" s="31"/>
      <c r="J107" s="31"/>
      <c r="K107" s="35"/>
    </row>
    <row r="108" spans="1:11" x14ac:dyDescent="0.35">
      <c r="A108" s="10"/>
      <c r="B108" s="28"/>
      <c r="C108" s="58" t="s">
        <v>18</v>
      </c>
      <c r="D108" s="54"/>
      <c r="E108" s="6"/>
      <c r="F108" s="19"/>
      <c r="G108" s="24"/>
      <c r="H108" s="24"/>
      <c r="I108" s="31"/>
      <c r="J108" s="31"/>
      <c r="K108" s="35"/>
    </row>
    <row r="109" spans="1:11" x14ac:dyDescent="0.35">
      <c r="A109" s="28"/>
      <c r="B109" s="28"/>
      <c r="C109" s="58" t="s">
        <v>19</v>
      </c>
      <c r="D109" s="54"/>
      <c r="E109" s="6"/>
      <c r="F109" s="19"/>
      <c r="G109" s="24" t="s">
        <v>2</v>
      </c>
      <c r="H109" s="24" t="s">
        <v>2</v>
      </c>
      <c r="I109" s="31"/>
      <c r="J109" s="31"/>
      <c r="K109" s="35"/>
    </row>
    <row r="110" spans="1:11" x14ac:dyDescent="0.35">
      <c r="A110" s="28"/>
      <c r="B110" s="28"/>
      <c r="C110" s="58"/>
      <c r="D110" s="54"/>
      <c r="E110" s="6"/>
      <c r="F110" s="19"/>
      <c r="G110" s="24"/>
      <c r="H110" s="24"/>
      <c r="I110" s="31"/>
      <c r="J110" s="31"/>
      <c r="K110" s="35"/>
    </row>
    <row r="111" spans="1:11" x14ac:dyDescent="0.35">
      <c r="C111" s="59" t="s">
        <v>20</v>
      </c>
      <c r="D111" s="54"/>
      <c r="E111" s="6"/>
      <c r="F111" s="19"/>
      <c r="G111" s="24"/>
      <c r="H111" s="24"/>
      <c r="I111" s="31"/>
      <c r="J111" s="31"/>
      <c r="K111" s="35"/>
    </row>
    <row r="112" spans="1:11" x14ac:dyDescent="0.35">
      <c r="B112" s="8" t="s">
        <v>776</v>
      </c>
      <c r="C112" s="57" t="s">
        <v>4873</v>
      </c>
      <c r="D112" s="54" t="s">
        <v>777</v>
      </c>
      <c r="E112" s="6" t="s">
        <v>778</v>
      </c>
      <c r="F112" s="19">
        <v>158633.068</v>
      </c>
      <c r="G112" s="24">
        <v>17204.98</v>
      </c>
      <c r="H112" s="24">
        <v>0.28000000000000003</v>
      </c>
      <c r="I112" s="31">
        <v>6.7</v>
      </c>
      <c r="J112" s="31"/>
      <c r="K112" s="35"/>
    </row>
    <row r="113" spans="1:54" x14ac:dyDescent="0.35">
      <c r="C113" s="58" t="s">
        <v>171</v>
      </c>
      <c r="D113" s="54"/>
      <c r="E113" s="6"/>
      <c r="F113" s="19"/>
      <c r="G113" s="25">
        <v>17204.98</v>
      </c>
      <c r="H113" s="25">
        <v>0.28000000000000003</v>
      </c>
      <c r="I113" s="31"/>
      <c r="J113" s="31"/>
      <c r="K113" s="35"/>
    </row>
    <row r="114" spans="1:54" x14ac:dyDescent="0.35">
      <c r="C114" s="57"/>
      <c r="D114" s="54"/>
      <c r="E114" s="6"/>
      <c r="F114" s="19"/>
      <c r="G114" s="24"/>
      <c r="H114" s="24"/>
      <c r="I114" s="31"/>
      <c r="J114" s="31"/>
      <c r="K114" s="35"/>
    </row>
    <row r="115" spans="1:54" x14ac:dyDescent="0.35">
      <c r="C115" s="58" t="s">
        <v>21</v>
      </c>
      <c r="D115" s="54"/>
      <c r="E115" s="6"/>
      <c r="F115" s="19"/>
      <c r="G115" s="24" t="s">
        <v>2</v>
      </c>
      <c r="H115" s="24" t="s">
        <v>2</v>
      </c>
      <c r="I115" s="31"/>
      <c r="J115" s="31"/>
      <c r="K115" s="35"/>
    </row>
    <row r="116" spans="1:54" x14ac:dyDescent="0.35">
      <c r="C116" s="57"/>
      <c r="D116" s="54"/>
      <c r="E116" s="6"/>
      <c r="F116" s="19"/>
      <c r="G116" s="24"/>
      <c r="H116" s="24"/>
      <c r="I116" s="31"/>
      <c r="J116" s="31"/>
      <c r="K116" s="35"/>
    </row>
    <row r="117" spans="1:54" x14ac:dyDescent="0.35">
      <c r="C117" s="58" t="s">
        <v>22</v>
      </c>
      <c r="D117" s="54"/>
      <c r="E117" s="6"/>
      <c r="F117" s="19"/>
      <c r="G117" s="24" t="s">
        <v>2</v>
      </c>
      <c r="H117" s="24" t="s">
        <v>2</v>
      </c>
      <c r="I117" s="31"/>
      <c r="J117" s="31"/>
      <c r="K117" s="35"/>
    </row>
    <row r="118" spans="1:54" x14ac:dyDescent="0.35">
      <c r="C118" s="57"/>
      <c r="D118" s="54"/>
      <c r="E118" s="6"/>
      <c r="F118" s="19"/>
      <c r="G118" s="24"/>
      <c r="H118" s="24"/>
      <c r="I118" s="31"/>
      <c r="J118" s="31"/>
      <c r="K118" s="35"/>
    </row>
    <row r="119" spans="1:54" x14ac:dyDescent="0.35">
      <c r="C119" s="58" t="s">
        <v>23</v>
      </c>
      <c r="D119" s="54"/>
      <c r="E119" s="6"/>
      <c r="F119" s="19"/>
      <c r="G119" s="24" t="s">
        <v>2</v>
      </c>
      <c r="H119" s="24" t="s">
        <v>2</v>
      </c>
      <c r="I119" s="31"/>
      <c r="J119" s="31"/>
      <c r="K119" s="35"/>
    </row>
    <row r="120" spans="1:54" x14ac:dyDescent="0.35">
      <c r="C120" s="57"/>
      <c r="D120" s="54"/>
      <c r="E120" s="6"/>
      <c r="F120" s="19"/>
      <c r="G120" s="24"/>
      <c r="H120" s="24"/>
      <c r="I120" s="31"/>
      <c r="J120" s="31"/>
      <c r="K120" s="35"/>
    </row>
    <row r="121" spans="1:54" x14ac:dyDescent="0.35">
      <c r="C121" s="58" t="s">
        <v>24</v>
      </c>
      <c r="D121" s="54"/>
      <c r="E121" s="6"/>
      <c r="F121" s="19"/>
      <c r="G121" s="24" t="s">
        <v>2</v>
      </c>
      <c r="H121" s="24" t="s">
        <v>2</v>
      </c>
      <c r="I121" s="31"/>
      <c r="J121" s="31"/>
      <c r="K121" s="35"/>
    </row>
    <row r="122" spans="1:54" x14ac:dyDescent="0.35">
      <c r="C122" s="57"/>
      <c r="D122" s="54"/>
      <c r="E122" s="6"/>
      <c r="F122" s="19"/>
      <c r="G122" s="24"/>
      <c r="H122" s="24"/>
      <c r="I122" s="31"/>
      <c r="J122" s="31"/>
      <c r="K122" s="35"/>
    </row>
    <row r="123" spans="1:54" x14ac:dyDescent="0.35">
      <c r="A123" s="10"/>
      <c r="B123" s="28"/>
      <c r="C123" s="58" t="s">
        <v>25</v>
      </c>
      <c r="D123" s="54"/>
      <c r="E123" s="6"/>
      <c r="F123" s="19"/>
      <c r="G123" s="24"/>
      <c r="H123" s="24"/>
      <c r="I123" s="31"/>
      <c r="J123" s="31"/>
      <c r="K123" s="35"/>
    </row>
    <row r="124" spans="1:54" s="2" customFormat="1" ht="13.5" x14ac:dyDescent="0.35">
      <c r="A124" s="28"/>
      <c r="B124" s="28"/>
      <c r="C124" s="57" t="s">
        <v>4860</v>
      </c>
      <c r="D124" s="54"/>
      <c r="E124" s="6"/>
      <c r="F124" s="19"/>
      <c r="G124" s="24" t="s">
        <v>2</v>
      </c>
      <c r="H124" s="24" t="s">
        <v>2</v>
      </c>
      <c r="I124" s="31"/>
      <c r="J124" s="31"/>
      <c r="K124" s="35"/>
      <c r="L124" s="3"/>
      <c r="AI124" s="3"/>
      <c r="AV124" s="3"/>
      <c r="AX124" s="3"/>
      <c r="BB124" s="3"/>
    </row>
    <row r="125" spans="1:54" x14ac:dyDescent="0.35">
      <c r="B125" s="8"/>
      <c r="C125" s="57" t="s">
        <v>188</v>
      </c>
      <c r="D125" s="54"/>
      <c r="E125" s="6"/>
      <c r="F125" s="19"/>
      <c r="G125" s="24">
        <v>-519520.08</v>
      </c>
      <c r="H125" s="24">
        <v>-8.5299999999999994</v>
      </c>
      <c r="I125" s="31"/>
      <c r="J125" s="31"/>
      <c r="K125" s="35"/>
    </row>
    <row r="126" spans="1:54" x14ac:dyDescent="0.35">
      <c r="C126" s="58" t="s">
        <v>171</v>
      </c>
      <c r="D126" s="54"/>
      <c r="E126" s="6"/>
      <c r="F126" s="19"/>
      <c r="G126" s="25">
        <v>-519520.08</v>
      </c>
      <c r="H126" s="25">
        <v>-8.5299999999999994</v>
      </c>
      <c r="I126" s="31"/>
      <c r="J126" s="31"/>
      <c r="K126" s="35"/>
    </row>
    <row r="127" spans="1:54" x14ac:dyDescent="0.35">
      <c r="C127" s="57"/>
      <c r="D127" s="54"/>
      <c r="E127" s="6"/>
      <c r="F127" s="19"/>
      <c r="G127" s="24"/>
      <c r="H127" s="24"/>
      <c r="I127" s="31"/>
      <c r="J127" s="31"/>
      <c r="K127" s="35"/>
    </row>
    <row r="128" spans="1:54" x14ac:dyDescent="0.35">
      <c r="C128" s="60" t="s">
        <v>189</v>
      </c>
      <c r="D128" s="55"/>
      <c r="E128" s="5"/>
      <c r="F128" s="20"/>
      <c r="G128" s="26">
        <v>6084416.5499999998</v>
      </c>
      <c r="H128" s="26">
        <v>100</v>
      </c>
      <c r="I128" s="32"/>
      <c r="J128" s="32"/>
      <c r="K128" s="36"/>
    </row>
    <row r="131" spans="3:11" x14ac:dyDescent="0.35">
      <c r="C131" s="1" t="s">
        <v>190</v>
      </c>
    </row>
    <row r="132" spans="3:11" x14ac:dyDescent="0.35">
      <c r="C132" s="37" t="s">
        <v>191</v>
      </c>
      <c r="D132" s="37"/>
      <c r="E132" s="37"/>
      <c r="F132" s="37"/>
      <c r="G132" s="37"/>
      <c r="H132" s="37"/>
      <c r="I132" s="37"/>
      <c r="J132" s="37"/>
      <c r="K132" s="37"/>
    </row>
    <row r="133" spans="3:11" x14ac:dyDescent="0.35">
      <c r="C133" s="2" t="s">
        <v>192</v>
      </c>
    </row>
    <row r="134" spans="3:11" x14ac:dyDescent="0.35">
      <c r="C134" s="2" t="s">
        <v>193</v>
      </c>
    </row>
    <row r="135" spans="3:11" ht="30" customHeight="1" x14ac:dyDescent="0.35">
      <c r="C135" s="82" t="s">
        <v>194</v>
      </c>
      <c r="D135" s="83"/>
      <c r="E135" s="83"/>
      <c r="F135" s="83"/>
      <c r="G135" s="83"/>
      <c r="H135" s="83"/>
      <c r="I135" s="83"/>
      <c r="J135" s="83"/>
      <c r="K135" s="83"/>
    </row>
    <row r="136" spans="3:11" x14ac:dyDescent="0.35">
      <c r="C136" s="2" t="s">
        <v>195</v>
      </c>
    </row>
    <row r="137" spans="3:11" x14ac:dyDescent="0.35">
      <c r="C137" s="2" t="s">
        <v>4867</v>
      </c>
    </row>
    <row r="139" spans="3:11" x14ac:dyDescent="0.35">
      <c r="C139" s="79" t="s">
        <v>4945</v>
      </c>
      <c r="E139" s="79" t="s">
        <v>4946</v>
      </c>
      <c r="F139" s="80"/>
    </row>
    <row r="140" spans="3:11" x14ac:dyDescent="0.35">
      <c r="E140" s="2" t="s">
        <v>4960</v>
      </c>
    </row>
  </sheetData>
  <mergeCells count="1">
    <mergeCell ref="C135:K135"/>
  </mergeCells>
  <hyperlinks>
    <hyperlink ref="J2" location="'Index'!A1" display="'Index'!A1" xr:uid="{6190A09C-DB8A-4E6A-9FB2-08B6527E9B5D}"/>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C530-23D1-4E98-BFAA-006E2AAD4B30}">
  <sheetPr codeName="Sheet1"/>
  <dimension ref="A1:IV86"/>
  <sheetViews>
    <sheetView showGridLines="0" zoomScale="90" zoomScaleNormal="90" workbookViewId="0">
      <pane ySplit="6" topLeftCell="A7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1352</v>
      </c>
      <c r="J2" s="38" t="s">
        <v>4596</v>
      </c>
    </row>
    <row r="3" spans="1:54" ht="16" x14ac:dyDescent="0.4">
      <c r="C3" s="1" t="s">
        <v>28</v>
      </c>
      <c r="D3" s="21" t="s">
        <v>1353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1354</v>
      </c>
      <c r="C18" s="57" t="s">
        <v>1355</v>
      </c>
      <c r="D18" s="54" t="s">
        <v>1356</v>
      </c>
      <c r="E18" s="6" t="s">
        <v>619</v>
      </c>
      <c r="F18" s="19">
        <v>16250</v>
      </c>
      <c r="G18" s="24">
        <v>16408.03</v>
      </c>
      <c r="H18" s="24">
        <v>4.9400000000000004</v>
      </c>
      <c r="I18" s="31">
        <v>8.0565999999999995</v>
      </c>
      <c r="J18" s="31"/>
      <c r="K18" s="35" t="s">
        <v>598</v>
      </c>
    </row>
    <row r="19" spans="2:11" x14ac:dyDescent="0.35">
      <c r="B19" s="8" t="s">
        <v>1357</v>
      </c>
      <c r="C19" s="57" t="s">
        <v>658</v>
      </c>
      <c r="D19" s="54" t="s">
        <v>1358</v>
      </c>
      <c r="E19" s="6" t="s">
        <v>619</v>
      </c>
      <c r="F19" s="19">
        <v>1000</v>
      </c>
      <c r="G19" s="24">
        <v>10389.99</v>
      </c>
      <c r="H19" s="24">
        <v>3.13</v>
      </c>
      <c r="I19" s="31">
        <v>8.0007000000000001</v>
      </c>
      <c r="J19" s="31"/>
      <c r="K19" s="35"/>
    </row>
    <row r="20" spans="2:11" x14ac:dyDescent="0.35">
      <c r="B20" s="8" t="s">
        <v>757</v>
      </c>
      <c r="C20" s="57" t="s">
        <v>758</v>
      </c>
      <c r="D20" s="54" t="s">
        <v>759</v>
      </c>
      <c r="E20" s="6" t="s">
        <v>619</v>
      </c>
      <c r="F20" s="19">
        <v>100</v>
      </c>
      <c r="G20" s="24">
        <v>10010.01</v>
      </c>
      <c r="H20" s="24">
        <v>3.01</v>
      </c>
      <c r="I20" s="31">
        <v>7.3962000000000003</v>
      </c>
      <c r="J20" s="31">
        <v>7.3921922664000004</v>
      </c>
      <c r="K20" s="35"/>
    </row>
    <row r="21" spans="2:11" x14ac:dyDescent="0.35">
      <c r="B21" s="8" t="s">
        <v>1359</v>
      </c>
      <c r="C21" s="57" t="s">
        <v>1226</v>
      </c>
      <c r="D21" s="54" t="s">
        <v>1360</v>
      </c>
      <c r="E21" s="6" t="s">
        <v>619</v>
      </c>
      <c r="F21" s="19">
        <v>4000</v>
      </c>
      <c r="G21" s="24">
        <v>4020.29</v>
      </c>
      <c r="H21" s="24">
        <v>1.21</v>
      </c>
      <c r="I21" s="31">
        <v>7.18</v>
      </c>
      <c r="J21" s="31"/>
      <c r="K21" s="35" t="s">
        <v>598</v>
      </c>
    </row>
    <row r="22" spans="2:11" x14ac:dyDescent="0.35">
      <c r="B22" s="8" t="s">
        <v>1361</v>
      </c>
      <c r="C22" s="57" t="s">
        <v>1362</v>
      </c>
      <c r="D22" s="54" t="s">
        <v>1363</v>
      </c>
      <c r="E22" s="6" t="s">
        <v>619</v>
      </c>
      <c r="F22" s="19">
        <v>2500</v>
      </c>
      <c r="G22" s="24">
        <v>2528.65</v>
      </c>
      <c r="H22" s="24">
        <v>0.76</v>
      </c>
      <c r="I22" s="31">
        <v>7.2336999999999998</v>
      </c>
      <c r="J22" s="31"/>
      <c r="K22" s="35" t="s">
        <v>598</v>
      </c>
    </row>
    <row r="23" spans="2:11" x14ac:dyDescent="0.35">
      <c r="B23" s="8" t="s">
        <v>1364</v>
      </c>
      <c r="C23" s="57" t="s">
        <v>1365</v>
      </c>
      <c r="D23" s="54" t="s">
        <v>1366</v>
      </c>
      <c r="E23" s="6" t="s">
        <v>619</v>
      </c>
      <c r="F23" s="19">
        <v>2500</v>
      </c>
      <c r="G23" s="24">
        <v>2516.1</v>
      </c>
      <c r="H23" s="24">
        <v>0.76</v>
      </c>
      <c r="I23" s="31">
        <v>7.1999000000000004</v>
      </c>
      <c r="J23" s="31"/>
      <c r="K23" s="35" t="s">
        <v>598</v>
      </c>
    </row>
    <row r="24" spans="2:11" x14ac:dyDescent="0.35">
      <c r="B24" s="8" t="s">
        <v>1367</v>
      </c>
      <c r="C24" s="57" t="s">
        <v>1234</v>
      </c>
      <c r="D24" s="54" t="s">
        <v>1368</v>
      </c>
      <c r="E24" s="6" t="s">
        <v>619</v>
      </c>
      <c r="F24" s="19">
        <v>250</v>
      </c>
      <c r="G24" s="24">
        <v>2501.7600000000002</v>
      </c>
      <c r="H24" s="24">
        <v>0.75</v>
      </c>
      <c r="I24" s="31">
        <v>7.875</v>
      </c>
      <c r="J24" s="31"/>
      <c r="K24" s="35" t="s">
        <v>598</v>
      </c>
    </row>
    <row r="25" spans="2:11" x14ac:dyDescent="0.35">
      <c r="C25" s="58" t="s">
        <v>171</v>
      </c>
      <c r="D25" s="54"/>
      <c r="E25" s="6"/>
      <c r="F25" s="19"/>
      <c r="G25" s="25">
        <v>48374.83</v>
      </c>
      <c r="H25" s="25">
        <v>14.56</v>
      </c>
      <c r="I25" s="31"/>
      <c r="J25" s="31"/>
      <c r="K25" s="35"/>
    </row>
    <row r="26" spans="2:11" x14ac:dyDescent="0.35">
      <c r="C26" s="57"/>
      <c r="D26" s="54"/>
      <c r="E26" s="6"/>
      <c r="F26" s="19"/>
      <c r="G26" s="24"/>
      <c r="H26" s="24"/>
      <c r="I26" s="31"/>
      <c r="J26" s="31"/>
      <c r="K26" s="35"/>
    </row>
    <row r="27" spans="2:11" x14ac:dyDescent="0.35">
      <c r="C27" s="58" t="s">
        <v>7</v>
      </c>
      <c r="D27" s="54"/>
      <c r="E27" s="6"/>
      <c r="F27" s="19"/>
      <c r="G27" s="24" t="s">
        <v>2</v>
      </c>
      <c r="H27" s="24" t="s">
        <v>2</v>
      </c>
      <c r="I27" s="31"/>
      <c r="J27" s="31"/>
      <c r="K27" s="35"/>
    </row>
    <row r="28" spans="2:11" x14ac:dyDescent="0.35">
      <c r="C28" s="57"/>
      <c r="D28" s="54"/>
      <c r="E28" s="6"/>
      <c r="F28" s="19"/>
      <c r="G28" s="24"/>
      <c r="H28" s="24"/>
      <c r="I28" s="31"/>
      <c r="J28" s="31"/>
      <c r="K28" s="35"/>
    </row>
    <row r="29" spans="2:11" x14ac:dyDescent="0.35">
      <c r="C29" s="59" t="s">
        <v>8</v>
      </c>
      <c r="D29" s="54"/>
      <c r="E29" s="6"/>
      <c r="F29" s="19"/>
      <c r="G29" s="24"/>
      <c r="H29" s="24"/>
      <c r="I29" s="31"/>
      <c r="J29" s="31"/>
      <c r="K29" s="35"/>
    </row>
    <row r="30" spans="2:11" x14ac:dyDescent="0.35">
      <c r="B30" s="8" t="s">
        <v>701</v>
      </c>
      <c r="C30" s="57" t="s">
        <v>4870</v>
      </c>
      <c r="D30" s="54" t="s">
        <v>702</v>
      </c>
      <c r="E30" s="6" t="s">
        <v>703</v>
      </c>
      <c r="F30" s="19">
        <v>147</v>
      </c>
      <c r="G30" s="24">
        <v>14413.45</v>
      </c>
      <c r="H30" s="24">
        <v>4.34</v>
      </c>
      <c r="I30" s="31">
        <v>8.3825000000000003</v>
      </c>
      <c r="J30" s="31"/>
      <c r="K30" s="35" t="s">
        <v>598</v>
      </c>
    </row>
    <row r="31" spans="2:11" x14ac:dyDescent="0.35">
      <c r="C31" s="58" t="s">
        <v>171</v>
      </c>
      <c r="D31" s="54"/>
      <c r="E31" s="6"/>
      <c r="F31" s="19"/>
      <c r="G31" s="25">
        <v>14413.45</v>
      </c>
      <c r="H31" s="25">
        <v>4.34</v>
      </c>
      <c r="I31" s="31"/>
      <c r="J31" s="31"/>
      <c r="K31" s="35"/>
    </row>
    <row r="32" spans="2:11" x14ac:dyDescent="0.35">
      <c r="C32" s="57"/>
      <c r="D32" s="54"/>
      <c r="E32" s="6"/>
      <c r="F32" s="19"/>
      <c r="G32" s="24"/>
      <c r="H32" s="24"/>
      <c r="I32" s="31"/>
      <c r="J32" s="31"/>
      <c r="K32" s="35"/>
    </row>
    <row r="33" spans="2:11" x14ac:dyDescent="0.35">
      <c r="C33" s="59" t="s">
        <v>9</v>
      </c>
      <c r="D33" s="54"/>
      <c r="E33" s="6"/>
      <c r="F33" s="19"/>
      <c r="G33" s="24"/>
      <c r="H33" s="24"/>
      <c r="I33" s="31"/>
      <c r="J33" s="31"/>
      <c r="K33" s="35"/>
    </row>
    <row r="34" spans="2:11" x14ac:dyDescent="0.35">
      <c r="B34" s="8" t="s">
        <v>710</v>
      </c>
      <c r="C34" s="57" t="s">
        <v>711</v>
      </c>
      <c r="D34" s="54" t="s">
        <v>712</v>
      </c>
      <c r="E34" s="6" t="s">
        <v>185</v>
      </c>
      <c r="F34" s="19">
        <v>125000000</v>
      </c>
      <c r="G34" s="24">
        <v>125254.5</v>
      </c>
      <c r="H34" s="24">
        <v>37.68</v>
      </c>
      <c r="I34" s="31">
        <v>6.8734085</v>
      </c>
      <c r="J34" s="31"/>
      <c r="K34" s="35"/>
    </row>
    <row r="35" spans="2:11" x14ac:dyDescent="0.35">
      <c r="B35" s="8" t="s">
        <v>713</v>
      </c>
      <c r="C35" s="57" t="s">
        <v>714</v>
      </c>
      <c r="D35" s="54" t="s">
        <v>715</v>
      </c>
      <c r="E35" s="6" t="s">
        <v>185</v>
      </c>
      <c r="F35" s="19">
        <v>93500000</v>
      </c>
      <c r="G35" s="24">
        <v>97147.53</v>
      </c>
      <c r="H35" s="24">
        <v>29.22</v>
      </c>
      <c r="I35" s="31">
        <v>7.1687846999999998</v>
      </c>
      <c r="J35" s="31"/>
      <c r="K35" s="35"/>
    </row>
    <row r="36" spans="2:11" x14ac:dyDescent="0.35">
      <c r="B36" s="8" t="s">
        <v>1370</v>
      </c>
      <c r="C36" s="57" t="s">
        <v>1371</v>
      </c>
      <c r="D36" s="54" t="s">
        <v>1372</v>
      </c>
      <c r="E36" s="6" t="s">
        <v>185</v>
      </c>
      <c r="F36" s="19">
        <v>31638000</v>
      </c>
      <c r="G36" s="24">
        <v>32532.720000000001</v>
      </c>
      <c r="H36" s="24">
        <v>9.7899999999999991</v>
      </c>
      <c r="I36" s="31">
        <v>7.1593245999999997</v>
      </c>
      <c r="J36" s="31"/>
      <c r="K36" s="35"/>
    </row>
    <row r="37" spans="2:11" x14ac:dyDescent="0.35">
      <c r="C37" s="58" t="s">
        <v>171</v>
      </c>
      <c r="D37" s="54"/>
      <c r="E37" s="6"/>
      <c r="F37" s="19"/>
      <c r="G37" s="25">
        <v>254934.75</v>
      </c>
      <c r="H37" s="25">
        <v>76.69</v>
      </c>
      <c r="I37" s="31"/>
      <c r="J37" s="31"/>
      <c r="K37" s="35"/>
    </row>
    <row r="38" spans="2:11" x14ac:dyDescent="0.35">
      <c r="C38" s="57"/>
      <c r="D38" s="54"/>
      <c r="E38" s="6"/>
      <c r="F38" s="19"/>
      <c r="G38" s="24"/>
      <c r="H38" s="24"/>
      <c r="I38" s="31"/>
      <c r="J38" s="31"/>
      <c r="K38" s="35"/>
    </row>
    <row r="39" spans="2:11" x14ac:dyDescent="0.35">
      <c r="C39" s="58" t="s">
        <v>10</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11</v>
      </c>
      <c r="D41" s="54"/>
      <c r="E41" s="6"/>
      <c r="F41" s="19"/>
      <c r="G41" s="24"/>
      <c r="H41" s="24"/>
      <c r="I41" s="31"/>
      <c r="J41" s="31"/>
      <c r="K41" s="35"/>
    </row>
    <row r="42" spans="2:11" x14ac:dyDescent="0.35">
      <c r="C42" s="57"/>
      <c r="D42" s="54"/>
      <c r="E42" s="6"/>
      <c r="F42" s="19"/>
      <c r="G42" s="24"/>
      <c r="H42" s="24"/>
      <c r="I42" s="31"/>
      <c r="J42" s="31"/>
      <c r="K42" s="35"/>
    </row>
    <row r="43" spans="2:11" x14ac:dyDescent="0.35">
      <c r="C43" s="58" t="s">
        <v>13</v>
      </c>
      <c r="D43" s="54"/>
      <c r="E43" s="6"/>
      <c r="F43" s="19"/>
      <c r="G43" s="24" t="s">
        <v>2</v>
      </c>
      <c r="H43" s="24" t="s">
        <v>2</v>
      </c>
      <c r="I43" s="31"/>
      <c r="J43" s="31"/>
      <c r="K43" s="35"/>
    </row>
    <row r="44" spans="2:11" x14ac:dyDescent="0.35">
      <c r="C44" s="57"/>
      <c r="D44" s="54"/>
      <c r="E44" s="6"/>
      <c r="F44" s="19"/>
      <c r="G44" s="24"/>
      <c r="H44" s="24"/>
      <c r="I44" s="31"/>
      <c r="J44" s="31"/>
      <c r="K44" s="35"/>
    </row>
    <row r="45" spans="2:11" x14ac:dyDescent="0.35">
      <c r="C45" s="58" t="s">
        <v>14</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15</v>
      </c>
      <c r="D47" s="54"/>
      <c r="E47" s="6"/>
      <c r="F47" s="19"/>
      <c r="G47" s="24" t="s">
        <v>2</v>
      </c>
      <c r="H47" s="24" t="s">
        <v>2</v>
      </c>
      <c r="I47" s="31"/>
      <c r="J47" s="31"/>
      <c r="K47" s="35"/>
    </row>
    <row r="48" spans="2:11" x14ac:dyDescent="0.35">
      <c r="C48" s="57"/>
      <c r="D48" s="54"/>
      <c r="E48" s="6"/>
      <c r="F48" s="19"/>
      <c r="G48" s="24"/>
      <c r="H48" s="24"/>
      <c r="I48" s="31"/>
      <c r="J48" s="31"/>
      <c r="K48" s="35"/>
    </row>
    <row r="49" spans="1:11" x14ac:dyDescent="0.35">
      <c r="C49" s="58" t="s">
        <v>16</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17</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A53" s="10"/>
      <c r="B53" s="28"/>
      <c r="C53" s="58" t="s">
        <v>18</v>
      </c>
      <c r="D53" s="54"/>
      <c r="E53" s="6"/>
      <c r="F53" s="19"/>
      <c r="G53" s="24"/>
      <c r="H53" s="24"/>
      <c r="I53" s="31"/>
      <c r="J53" s="31"/>
      <c r="K53" s="35"/>
    </row>
    <row r="54" spans="1:11" x14ac:dyDescent="0.35">
      <c r="A54" s="28"/>
      <c r="B54" s="28"/>
      <c r="C54" s="58" t="s">
        <v>19</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C56" s="59" t="s">
        <v>20</v>
      </c>
      <c r="D56" s="54"/>
      <c r="E56" s="6"/>
      <c r="F56" s="19"/>
      <c r="G56" s="24"/>
      <c r="H56" s="24"/>
      <c r="I56" s="31"/>
      <c r="J56" s="31"/>
      <c r="K56" s="35"/>
    </row>
    <row r="57" spans="1:11" x14ac:dyDescent="0.35">
      <c r="B57" s="8" t="s">
        <v>776</v>
      </c>
      <c r="C57" s="57" t="s">
        <v>4873</v>
      </c>
      <c r="D57" s="54" t="s">
        <v>777</v>
      </c>
      <c r="E57" s="6" t="s">
        <v>778</v>
      </c>
      <c r="F57" s="19">
        <v>7786.0150000000003</v>
      </c>
      <c r="G57" s="24">
        <v>844.45</v>
      </c>
      <c r="H57" s="24">
        <v>0.25</v>
      </c>
      <c r="I57" s="31">
        <v>6.7</v>
      </c>
      <c r="J57" s="31"/>
      <c r="K57" s="35"/>
    </row>
    <row r="58" spans="1:11" x14ac:dyDescent="0.35">
      <c r="C58" s="58" t="s">
        <v>171</v>
      </c>
      <c r="D58" s="54"/>
      <c r="E58" s="6"/>
      <c r="F58" s="19"/>
      <c r="G58" s="25">
        <v>844.45</v>
      </c>
      <c r="H58" s="25">
        <v>0.25</v>
      </c>
      <c r="I58" s="31"/>
      <c r="J58" s="31"/>
      <c r="K58" s="35"/>
    </row>
    <row r="59" spans="1:11" x14ac:dyDescent="0.35">
      <c r="C59" s="57"/>
      <c r="D59" s="54"/>
      <c r="E59" s="6"/>
      <c r="F59" s="19"/>
      <c r="G59" s="24"/>
      <c r="H59" s="24"/>
      <c r="I59" s="31"/>
      <c r="J59" s="31"/>
      <c r="K59" s="35"/>
    </row>
    <row r="60" spans="1:11" x14ac:dyDescent="0.35">
      <c r="C60" s="58" t="s">
        <v>21</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C62" s="58" t="s">
        <v>22</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C64" s="58" t="s">
        <v>23</v>
      </c>
      <c r="D64" s="54"/>
      <c r="E64" s="6"/>
      <c r="F64" s="19"/>
      <c r="G64" s="24" t="s">
        <v>2</v>
      </c>
      <c r="H64" s="24" t="s">
        <v>2</v>
      </c>
      <c r="I64" s="31"/>
      <c r="J64" s="31"/>
      <c r="K64" s="35"/>
    </row>
    <row r="65" spans="1:54" x14ac:dyDescent="0.35">
      <c r="C65" s="57"/>
      <c r="D65" s="54"/>
      <c r="E65" s="6"/>
      <c r="F65" s="19"/>
      <c r="G65" s="24"/>
      <c r="H65" s="24"/>
      <c r="I65" s="31"/>
      <c r="J65" s="31"/>
      <c r="K65" s="35"/>
    </row>
    <row r="66" spans="1:54" x14ac:dyDescent="0.35">
      <c r="C66" s="59" t="s">
        <v>24</v>
      </c>
      <c r="D66" s="54"/>
      <c r="E66" s="6"/>
      <c r="F66" s="19"/>
      <c r="G66" s="24"/>
      <c r="H66" s="24"/>
      <c r="I66" s="31"/>
      <c r="J66" s="31"/>
      <c r="K66" s="35"/>
    </row>
    <row r="67" spans="1:54" x14ac:dyDescent="0.35">
      <c r="B67" s="8" t="s">
        <v>186</v>
      </c>
      <c r="C67" s="57" t="s">
        <v>187</v>
      </c>
      <c r="D67" s="54"/>
      <c r="E67" s="6"/>
      <c r="F67" s="19"/>
      <c r="G67" s="24">
        <v>10172.219999999999</v>
      </c>
      <c r="H67" s="24">
        <v>3.06</v>
      </c>
      <c r="I67" s="31"/>
      <c r="J67" s="31"/>
      <c r="K67" s="35"/>
    </row>
    <row r="68" spans="1:54" x14ac:dyDescent="0.35">
      <c r="C68" s="58" t="s">
        <v>171</v>
      </c>
      <c r="D68" s="54"/>
      <c r="E68" s="6"/>
      <c r="F68" s="19"/>
      <c r="G68" s="25">
        <v>10172.219999999999</v>
      </c>
      <c r="H68" s="25">
        <v>3.06</v>
      </c>
      <c r="I68" s="31"/>
      <c r="J68" s="31"/>
      <c r="K68" s="35"/>
    </row>
    <row r="69" spans="1:54" x14ac:dyDescent="0.35">
      <c r="C69" s="57"/>
      <c r="D69" s="54"/>
      <c r="E69" s="6"/>
      <c r="F69" s="19"/>
      <c r="G69" s="24"/>
      <c r="H69" s="24"/>
      <c r="I69" s="31"/>
      <c r="J69" s="31"/>
      <c r="K69" s="35"/>
    </row>
    <row r="70" spans="1:54" x14ac:dyDescent="0.35">
      <c r="A70" s="10"/>
      <c r="B70" s="28"/>
      <c r="C70" s="58" t="s">
        <v>25</v>
      </c>
      <c r="D70" s="54"/>
      <c r="E70" s="6"/>
      <c r="F70" s="19"/>
      <c r="G70" s="24"/>
      <c r="H70" s="24"/>
      <c r="I70" s="31"/>
      <c r="J70" s="31"/>
      <c r="K70" s="35"/>
    </row>
    <row r="71" spans="1:54" s="2" customFormat="1" ht="13.5" x14ac:dyDescent="0.35">
      <c r="A71" s="28"/>
      <c r="B71" s="28"/>
      <c r="C71" s="57" t="s">
        <v>4860</v>
      </c>
      <c r="D71" s="54"/>
      <c r="E71" s="6"/>
      <c r="F71" s="19"/>
      <c r="G71" s="24" t="s">
        <v>2</v>
      </c>
      <c r="H71" s="24" t="s">
        <v>2</v>
      </c>
      <c r="I71" s="31"/>
      <c r="J71" s="31"/>
      <c r="K71" s="35"/>
      <c r="L71" s="3"/>
      <c r="AI71" s="3"/>
      <c r="AV71" s="3"/>
      <c r="AX71" s="3"/>
      <c r="BB71" s="3"/>
    </row>
    <row r="72" spans="1:54" x14ac:dyDescent="0.35">
      <c r="B72" s="8"/>
      <c r="C72" s="57" t="s">
        <v>188</v>
      </c>
      <c r="D72" s="54"/>
      <c r="E72" s="6"/>
      <c r="F72" s="19"/>
      <c r="G72" s="24">
        <v>3697.68</v>
      </c>
      <c r="H72" s="24">
        <v>1.1000000000000001</v>
      </c>
      <c r="I72" s="31"/>
      <c r="J72" s="31"/>
      <c r="K72" s="35"/>
    </row>
    <row r="73" spans="1:54" x14ac:dyDescent="0.35">
      <c r="C73" s="58" t="s">
        <v>171</v>
      </c>
      <c r="D73" s="54"/>
      <c r="E73" s="6"/>
      <c r="F73" s="19"/>
      <c r="G73" s="25">
        <v>3697.68</v>
      </c>
      <c r="H73" s="25">
        <v>1.1000000000000001</v>
      </c>
      <c r="I73" s="31"/>
      <c r="J73" s="31"/>
      <c r="K73" s="35"/>
    </row>
    <row r="74" spans="1:54" x14ac:dyDescent="0.35">
      <c r="C74" s="57"/>
      <c r="D74" s="54"/>
      <c r="E74" s="6"/>
      <c r="F74" s="19"/>
      <c r="G74" s="24"/>
      <c r="H74" s="24"/>
      <c r="I74" s="31"/>
      <c r="J74" s="31"/>
      <c r="K74" s="35"/>
    </row>
    <row r="75" spans="1:54" x14ac:dyDescent="0.35">
      <c r="C75" s="60" t="s">
        <v>189</v>
      </c>
      <c r="D75" s="55"/>
      <c r="E75" s="5"/>
      <c r="F75" s="20"/>
      <c r="G75" s="26">
        <v>332437.38</v>
      </c>
      <c r="H75" s="26">
        <v>100</v>
      </c>
      <c r="I75" s="32"/>
      <c r="J75" s="32"/>
      <c r="K75" s="36"/>
    </row>
    <row r="78" spans="1:54" x14ac:dyDescent="0.35">
      <c r="C78" s="1" t="s">
        <v>190</v>
      </c>
    </row>
    <row r="79" spans="1:54" x14ac:dyDescent="0.35">
      <c r="C79" s="37" t="s">
        <v>191</v>
      </c>
      <c r="D79" s="37"/>
      <c r="E79" s="37"/>
      <c r="F79" s="37"/>
      <c r="G79" s="37"/>
      <c r="H79" s="37"/>
      <c r="I79" s="37"/>
      <c r="J79" s="37"/>
      <c r="K79" s="37"/>
    </row>
    <row r="80" spans="1:54" x14ac:dyDescent="0.35">
      <c r="C80" s="2" t="s">
        <v>192</v>
      </c>
    </row>
    <row r="81" spans="3:11" x14ac:dyDescent="0.35">
      <c r="C81" s="2" t="s">
        <v>193</v>
      </c>
    </row>
    <row r="82" spans="3:11" ht="30" customHeight="1" x14ac:dyDescent="0.35">
      <c r="C82" s="82" t="s">
        <v>194</v>
      </c>
      <c r="D82" s="83"/>
      <c r="E82" s="83"/>
      <c r="F82" s="83"/>
      <c r="G82" s="83"/>
      <c r="H82" s="83"/>
      <c r="I82" s="83"/>
      <c r="J82" s="83"/>
      <c r="K82" s="83"/>
    </row>
    <row r="83" spans="3:11" x14ac:dyDescent="0.35">
      <c r="C83" s="2" t="s">
        <v>195</v>
      </c>
    </row>
    <row r="85" spans="3:11" x14ac:dyDescent="0.35">
      <c r="C85" s="79" t="s">
        <v>4945</v>
      </c>
      <c r="E85" s="79" t="s">
        <v>4946</v>
      </c>
      <c r="F85" s="80"/>
    </row>
    <row r="86" spans="3:11" x14ac:dyDescent="0.35">
      <c r="E86" s="2" t="s">
        <v>4961</v>
      </c>
    </row>
  </sheetData>
  <mergeCells count="1">
    <mergeCell ref="C82:K82"/>
  </mergeCells>
  <hyperlinks>
    <hyperlink ref="J2" location="'Index'!A1" display="'Index'!A1" xr:uid="{B65C512A-3612-426B-A4F2-A2E4091EAE38}"/>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3CD2-9F66-4D4A-90F2-1F143300FC33}">
  <sheetPr codeName="Sheet1"/>
  <dimension ref="A1:IV179"/>
  <sheetViews>
    <sheetView showGridLines="0" zoomScale="90" zoomScaleNormal="90" workbookViewId="0">
      <pane ySplit="6" topLeftCell="A17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1373</v>
      </c>
      <c r="J2" s="38" t="s">
        <v>4596</v>
      </c>
    </row>
    <row r="3" spans="1:54" ht="16" x14ac:dyDescent="0.4">
      <c r="C3" s="1" t="s">
        <v>28</v>
      </c>
      <c r="D3" s="21" t="s">
        <v>1374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1375</v>
      </c>
      <c r="C24" s="57" t="s">
        <v>1376</v>
      </c>
      <c r="D24" s="54" t="s">
        <v>1377</v>
      </c>
      <c r="E24" s="6" t="s">
        <v>185</v>
      </c>
      <c r="F24" s="19">
        <v>10500000</v>
      </c>
      <c r="G24" s="24">
        <v>10611.92</v>
      </c>
      <c r="H24" s="24">
        <v>0.41</v>
      </c>
      <c r="I24" s="31">
        <v>6.7680996000000002</v>
      </c>
      <c r="J24" s="31"/>
      <c r="K24" s="35"/>
    </row>
    <row r="25" spans="1:11" x14ac:dyDescent="0.35">
      <c r="C25" s="58" t="s">
        <v>171</v>
      </c>
      <c r="D25" s="54"/>
      <c r="E25" s="6"/>
      <c r="F25" s="19"/>
      <c r="G25" s="25">
        <v>10611.92</v>
      </c>
      <c r="H25" s="25">
        <v>0.41</v>
      </c>
      <c r="I25" s="31"/>
      <c r="J25" s="31"/>
      <c r="K25" s="35"/>
    </row>
    <row r="26" spans="1:11" x14ac:dyDescent="0.35">
      <c r="C26" s="57"/>
      <c r="D26" s="54"/>
      <c r="E26" s="6"/>
      <c r="F26" s="19"/>
      <c r="G26" s="24"/>
      <c r="H26" s="24"/>
      <c r="I26" s="31"/>
      <c r="J26" s="31"/>
      <c r="K26" s="35"/>
    </row>
    <row r="27" spans="1:11" x14ac:dyDescent="0.35">
      <c r="C27" s="59" t="s">
        <v>10</v>
      </c>
      <c r="D27" s="54"/>
      <c r="E27" s="6"/>
      <c r="F27" s="19"/>
      <c r="G27" s="24"/>
      <c r="H27" s="24"/>
      <c r="I27" s="31"/>
      <c r="J27" s="31"/>
      <c r="K27" s="35"/>
    </row>
    <row r="28" spans="1:11" x14ac:dyDescent="0.35">
      <c r="B28" s="8" t="s">
        <v>1378</v>
      </c>
      <c r="C28" s="57" t="s">
        <v>1379</v>
      </c>
      <c r="D28" s="54" t="s">
        <v>1380</v>
      </c>
      <c r="E28" s="6" t="s">
        <v>185</v>
      </c>
      <c r="F28" s="19">
        <v>78500000</v>
      </c>
      <c r="G28" s="24">
        <v>78619.87</v>
      </c>
      <c r="H28" s="24">
        <v>3.06</v>
      </c>
      <c r="I28" s="31">
        <v>6.6665999999999999</v>
      </c>
      <c r="J28" s="31"/>
      <c r="K28" s="35"/>
    </row>
    <row r="29" spans="1:11" x14ac:dyDescent="0.35">
      <c r="B29" s="8" t="s">
        <v>1381</v>
      </c>
      <c r="C29" s="57" t="s">
        <v>1382</v>
      </c>
      <c r="D29" s="54" t="s">
        <v>1383</v>
      </c>
      <c r="E29" s="6" t="s">
        <v>185</v>
      </c>
      <c r="F29" s="19">
        <v>40000000</v>
      </c>
      <c r="G29" s="24">
        <v>40108.400000000001</v>
      </c>
      <c r="H29" s="24">
        <v>1.56</v>
      </c>
      <c r="I29" s="31">
        <v>6.7333999999999996</v>
      </c>
      <c r="J29" s="31"/>
      <c r="K29" s="35"/>
    </row>
    <row r="30" spans="1:11" x14ac:dyDescent="0.35">
      <c r="B30" s="8" t="s">
        <v>1384</v>
      </c>
      <c r="C30" s="57" t="s">
        <v>1385</v>
      </c>
      <c r="D30" s="54" t="s">
        <v>1386</v>
      </c>
      <c r="E30" s="6" t="s">
        <v>185</v>
      </c>
      <c r="F30" s="19">
        <v>30500000</v>
      </c>
      <c r="G30" s="24">
        <v>30501.89</v>
      </c>
      <c r="H30" s="24">
        <v>1.19</v>
      </c>
      <c r="I30" s="31">
        <v>6.9776680000000004</v>
      </c>
      <c r="J30" s="31"/>
      <c r="K30" s="35"/>
    </row>
    <row r="31" spans="1:11" x14ac:dyDescent="0.35">
      <c r="B31" s="8" t="s">
        <v>1387</v>
      </c>
      <c r="C31" s="57" t="s">
        <v>1388</v>
      </c>
      <c r="D31" s="54" t="s">
        <v>1389</v>
      </c>
      <c r="E31" s="6" t="s">
        <v>185</v>
      </c>
      <c r="F31" s="19">
        <v>26500000</v>
      </c>
      <c r="G31" s="24">
        <v>26743.72</v>
      </c>
      <c r="H31" s="24">
        <v>1.04</v>
      </c>
      <c r="I31" s="31">
        <v>6.9315099</v>
      </c>
      <c r="J31" s="31"/>
      <c r="K31" s="35"/>
    </row>
    <row r="32" spans="1:11" x14ac:dyDescent="0.35">
      <c r="B32" s="8" t="s">
        <v>1390</v>
      </c>
      <c r="C32" s="57" t="s">
        <v>1391</v>
      </c>
      <c r="D32" s="54" t="s">
        <v>1392</v>
      </c>
      <c r="E32" s="6" t="s">
        <v>185</v>
      </c>
      <c r="F32" s="19">
        <v>22991500</v>
      </c>
      <c r="G32" s="24">
        <v>23230.080000000002</v>
      </c>
      <c r="H32" s="24">
        <v>0.9</v>
      </c>
      <c r="I32" s="31">
        <v>6.9879680000000004</v>
      </c>
      <c r="J32" s="31"/>
      <c r="K32" s="35"/>
    </row>
    <row r="33" spans="2:11" x14ac:dyDescent="0.35">
      <c r="B33" s="8" t="s">
        <v>1393</v>
      </c>
      <c r="C33" s="57" t="s">
        <v>1394</v>
      </c>
      <c r="D33" s="54" t="s">
        <v>1395</v>
      </c>
      <c r="E33" s="6" t="s">
        <v>185</v>
      </c>
      <c r="F33" s="19">
        <v>20000000</v>
      </c>
      <c r="G33" s="24">
        <v>20122.52</v>
      </c>
      <c r="H33" s="24">
        <v>0.78</v>
      </c>
      <c r="I33" s="31">
        <v>6.83</v>
      </c>
      <c r="J33" s="31"/>
      <c r="K33" s="35"/>
    </row>
    <row r="34" spans="2:11" x14ac:dyDescent="0.35">
      <c r="B34" s="8" t="s">
        <v>1396</v>
      </c>
      <c r="C34" s="57" t="s">
        <v>1397</v>
      </c>
      <c r="D34" s="54" t="s">
        <v>1398</v>
      </c>
      <c r="E34" s="6" t="s">
        <v>185</v>
      </c>
      <c r="F34" s="19">
        <v>12500000</v>
      </c>
      <c r="G34" s="24">
        <v>12445.35</v>
      </c>
      <c r="H34" s="24">
        <v>0.48</v>
      </c>
      <c r="I34" s="31">
        <v>6.7977999999999996</v>
      </c>
      <c r="J34" s="31"/>
      <c r="K34" s="35"/>
    </row>
    <row r="35" spans="2:11" x14ac:dyDescent="0.35">
      <c r="B35" s="8" t="s">
        <v>1399</v>
      </c>
      <c r="C35" s="57" t="s">
        <v>1400</v>
      </c>
      <c r="D35" s="54" t="s">
        <v>1401</v>
      </c>
      <c r="E35" s="6" t="s">
        <v>185</v>
      </c>
      <c r="F35" s="19">
        <v>12000000</v>
      </c>
      <c r="G35" s="24">
        <v>12060.58</v>
      </c>
      <c r="H35" s="24">
        <v>0.47</v>
      </c>
      <c r="I35" s="31">
        <v>6.9261986999999996</v>
      </c>
      <c r="J35" s="31"/>
      <c r="K35" s="35"/>
    </row>
    <row r="36" spans="2:11" x14ac:dyDescent="0.35">
      <c r="B36" s="8" t="s">
        <v>1402</v>
      </c>
      <c r="C36" s="57" t="s">
        <v>1403</v>
      </c>
      <c r="D36" s="54" t="s">
        <v>1404</v>
      </c>
      <c r="E36" s="6" t="s">
        <v>185</v>
      </c>
      <c r="F36" s="19">
        <v>11000000</v>
      </c>
      <c r="G36" s="24">
        <v>11013.99</v>
      </c>
      <c r="H36" s="24">
        <v>0.43</v>
      </c>
      <c r="I36" s="31">
        <v>6.6342499999999998</v>
      </c>
      <c r="J36" s="31"/>
      <c r="K36" s="35"/>
    </row>
    <row r="37" spans="2:11" x14ac:dyDescent="0.35">
      <c r="B37" s="8" t="s">
        <v>1405</v>
      </c>
      <c r="C37" s="57" t="s">
        <v>1406</v>
      </c>
      <c r="D37" s="54" t="s">
        <v>1407</v>
      </c>
      <c r="E37" s="6" t="s">
        <v>185</v>
      </c>
      <c r="F37" s="19">
        <v>10000000</v>
      </c>
      <c r="G37" s="24">
        <v>10089.99</v>
      </c>
      <c r="H37" s="24">
        <v>0.39</v>
      </c>
      <c r="I37" s="31">
        <v>6.9470263000000001</v>
      </c>
      <c r="J37" s="31"/>
      <c r="K37" s="35"/>
    </row>
    <row r="38" spans="2:11" x14ac:dyDescent="0.35">
      <c r="B38" s="8" t="s">
        <v>1408</v>
      </c>
      <c r="C38" s="57" t="s">
        <v>1409</v>
      </c>
      <c r="D38" s="54" t="s">
        <v>1410</v>
      </c>
      <c r="E38" s="6" t="s">
        <v>185</v>
      </c>
      <c r="F38" s="19">
        <v>10000000</v>
      </c>
      <c r="G38" s="24">
        <v>10052.379999999999</v>
      </c>
      <c r="H38" s="24">
        <v>0.39</v>
      </c>
      <c r="I38" s="31">
        <v>6.8549499999999997</v>
      </c>
      <c r="J38" s="31"/>
      <c r="K38" s="35"/>
    </row>
    <row r="39" spans="2:11" x14ac:dyDescent="0.35">
      <c r="B39" s="8" t="s">
        <v>1411</v>
      </c>
      <c r="C39" s="57" t="s">
        <v>1412</v>
      </c>
      <c r="D39" s="54" t="s">
        <v>1413</v>
      </c>
      <c r="E39" s="6" t="s">
        <v>185</v>
      </c>
      <c r="F39" s="19">
        <v>10000000</v>
      </c>
      <c r="G39" s="24">
        <v>10039.06</v>
      </c>
      <c r="H39" s="24">
        <v>0.39</v>
      </c>
      <c r="I39" s="31">
        <v>6.84</v>
      </c>
      <c r="J39" s="31"/>
      <c r="K39" s="35"/>
    </row>
    <row r="40" spans="2:11" x14ac:dyDescent="0.35">
      <c r="B40" s="8" t="s">
        <v>1414</v>
      </c>
      <c r="C40" s="57" t="s">
        <v>1415</v>
      </c>
      <c r="D40" s="54" t="s">
        <v>1416</v>
      </c>
      <c r="E40" s="6" t="s">
        <v>185</v>
      </c>
      <c r="F40" s="19">
        <v>10000000</v>
      </c>
      <c r="G40" s="24">
        <v>9991.02</v>
      </c>
      <c r="H40" s="24">
        <v>0.39</v>
      </c>
      <c r="I40" s="31">
        <v>6.5701999999999998</v>
      </c>
      <c r="J40" s="31"/>
      <c r="K40" s="35"/>
    </row>
    <row r="41" spans="2:11" x14ac:dyDescent="0.35">
      <c r="B41" s="8" t="s">
        <v>1417</v>
      </c>
      <c r="C41" s="57" t="s">
        <v>1418</v>
      </c>
      <c r="D41" s="54" t="s">
        <v>1419</v>
      </c>
      <c r="E41" s="6" t="s">
        <v>185</v>
      </c>
      <c r="F41" s="19">
        <v>10000000</v>
      </c>
      <c r="G41" s="24">
        <v>9950.5</v>
      </c>
      <c r="H41" s="24">
        <v>0.39</v>
      </c>
      <c r="I41" s="31">
        <v>6.8</v>
      </c>
      <c r="J41" s="31"/>
      <c r="K41" s="35"/>
    </row>
    <row r="42" spans="2:11" x14ac:dyDescent="0.35">
      <c r="B42" s="8" t="s">
        <v>1420</v>
      </c>
      <c r="C42" s="57" t="s">
        <v>1421</v>
      </c>
      <c r="D42" s="54" t="s">
        <v>1422</v>
      </c>
      <c r="E42" s="6" t="s">
        <v>185</v>
      </c>
      <c r="F42" s="19">
        <v>9000000</v>
      </c>
      <c r="G42" s="24">
        <v>9024.4699999999993</v>
      </c>
      <c r="H42" s="24">
        <v>0.35</v>
      </c>
      <c r="I42" s="31">
        <v>6.6893000000000002</v>
      </c>
      <c r="J42" s="31"/>
      <c r="K42" s="35"/>
    </row>
    <row r="43" spans="2:11" x14ac:dyDescent="0.35">
      <c r="B43" s="8" t="s">
        <v>1423</v>
      </c>
      <c r="C43" s="57" t="s">
        <v>1424</v>
      </c>
      <c r="D43" s="54" t="s">
        <v>1425</v>
      </c>
      <c r="E43" s="6" t="s">
        <v>185</v>
      </c>
      <c r="F43" s="19">
        <v>7500000</v>
      </c>
      <c r="G43" s="24">
        <v>7598.17</v>
      </c>
      <c r="H43" s="24">
        <v>0.3</v>
      </c>
      <c r="I43" s="31">
        <v>6.9776680000000004</v>
      </c>
      <c r="J43" s="31"/>
      <c r="K43" s="35"/>
    </row>
    <row r="44" spans="2:11" x14ac:dyDescent="0.35">
      <c r="B44" s="8" t="s">
        <v>1426</v>
      </c>
      <c r="C44" s="57" t="s">
        <v>1427</v>
      </c>
      <c r="D44" s="54" t="s">
        <v>1428</v>
      </c>
      <c r="E44" s="6" t="s">
        <v>185</v>
      </c>
      <c r="F44" s="19">
        <v>7500000</v>
      </c>
      <c r="G44" s="24">
        <v>7589.31</v>
      </c>
      <c r="H44" s="24">
        <v>0.3</v>
      </c>
      <c r="I44" s="31">
        <v>6.9884263000000004</v>
      </c>
      <c r="J44" s="31"/>
      <c r="K44" s="35"/>
    </row>
    <row r="45" spans="2:11" x14ac:dyDescent="0.35">
      <c r="B45" s="8" t="s">
        <v>1429</v>
      </c>
      <c r="C45" s="57" t="s">
        <v>1430</v>
      </c>
      <c r="D45" s="54" t="s">
        <v>1431</v>
      </c>
      <c r="E45" s="6" t="s">
        <v>185</v>
      </c>
      <c r="F45" s="19">
        <v>5000000</v>
      </c>
      <c r="G45" s="24">
        <v>5060.68</v>
      </c>
      <c r="H45" s="24">
        <v>0.2</v>
      </c>
      <c r="I45" s="31">
        <v>6.9931625000000004</v>
      </c>
      <c r="J45" s="31"/>
      <c r="K45" s="35"/>
    </row>
    <row r="46" spans="2:11" x14ac:dyDescent="0.35">
      <c r="B46" s="8" t="s">
        <v>1432</v>
      </c>
      <c r="C46" s="57" t="s">
        <v>1394</v>
      </c>
      <c r="D46" s="54" t="s">
        <v>1433</v>
      </c>
      <c r="E46" s="6" t="s">
        <v>185</v>
      </c>
      <c r="F46" s="19">
        <v>5000000</v>
      </c>
      <c r="G46" s="24">
        <v>5044</v>
      </c>
      <c r="H46" s="24">
        <v>0.2</v>
      </c>
      <c r="I46" s="31">
        <v>7.0039099</v>
      </c>
      <c r="J46" s="31"/>
      <c r="K46" s="35"/>
    </row>
    <row r="47" spans="2:11" x14ac:dyDescent="0.35">
      <c r="B47" s="8" t="s">
        <v>1434</v>
      </c>
      <c r="C47" s="57" t="s">
        <v>1435</v>
      </c>
      <c r="D47" s="54" t="s">
        <v>1436</v>
      </c>
      <c r="E47" s="6" t="s">
        <v>185</v>
      </c>
      <c r="F47" s="19">
        <v>5000000</v>
      </c>
      <c r="G47" s="24">
        <v>5004.8599999999997</v>
      </c>
      <c r="H47" s="24">
        <v>0.19</v>
      </c>
      <c r="I47" s="31">
        <v>6.6445999999999996</v>
      </c>
      <c r="J47" s="31"/>
      <c r="K47" s="35"/>
    </row>
    <row r="48" spans="2:11" x14ac:dyDescent="0.35">
      <c r="B48" s="8" t="s">
        <v>1437</v>
      </c>
      <c r="C48" s="57" t="s">
        <v>1438</v>
      </c>
      <c r="D48" s="54" t="s">
        <v>1439</v>
      </c>
      <c r="E48" s="6" t="s">
        <v>185</v>
      </c>
      <c r="F48" s="19">
        <v>5000000</v>
      </c>
      <c r="G48" s="24">
        <v>5002.3599999999997</v>
      </c>
      <c r="H48" s="24">
        <v>0.19</v>
      </c>
      <c r="I48" s="31">
        <v>6.6821999999999999</v>
      </c>
      <c r="J48" s="31"/>
      <c r="K48" s="35"/>
    </row>
    <row r="49" spans="1:11" x14ac:dyDescent="0.35">
      <c r="B49" s="8" t="s">
        <v>1440</v>
      </c>
      <c r="C49" s="57" t="s">
        <v>1441</v>
      </c>
      <c r="D49" s="54" t="s">
        <v>1442</v>
      </c>
      <c r="E49" s="6" t="s">
        <v>185</v>
      </c>
      <c r="F49" s="19">
        <v>4500000</v>
      </c>
      <c r="G49" s="24">
        <v>4502.16</v>
      </c>
      <c r="H49" s="24">
        <v>0.18</v>
      </c>
      <c r="I49" s="31">
        <v>6.6443500000000002</v>
      </c>
      <c r="J49" s="31"/>
      <c r="K49" s="35"/>
    </row>
    <row r="50" spans="1:11" x14ac:dyDescent="0.35">
      <c r="B50" s="8" t="s">
        <v>1443</v>
      </c>
      <c r="C50" s="57" t="s">
        <v>1444</v>
      </c>
      <c r="D50" s="54" t="s">
        <v>1445</v>
      </c>
      <c r="E50" s="6" t="s">
        <v>185</v>
      </c>
      <c r="F50" s="19">
        <v>4222700</v>
      </c>
      <c r="G50" s="24">
        <v>4254.34</v>
      </c>
      <c r="H50" s="24">
        <v>0.17</v>
      </c>
      <c r="I50" s="31">
        <v>6.9884263000000004</v>
      </c>
      <c r="J50" s="31"/>
      <c r="K50" s="35"/>
    </row>
    <row r="51" spans="1:11" x14ac:dyDescent="0.35">
      <c r="B51" s="8" t="s">
        <v>1446</v>
      </c>
      <c r="C51" s="57" t="s">
        <v>1447</v>
      </c>
      <c r="D51" s="54" t="s">
        <v>1448</v>
      </c>
      <c r="E51" s="6" t="s">
        <v>185</v>
      </c>
      <c r="F51" s="19">
        <v>4000000</v>
      </c>
      <c r="G51" s="24">
        <v>4044</v>
      </c>
      <c r="H51" s="24">
        <v>0.16</v>
      </c>
      <c r="I51" s="31">
        <v>6.9983180000000003</v>
      </c>
      <c r="J51" s="31"/>
      <c r="K51" s="35"/>
    </row>
    <row r="52" spans="1:11" x14ac:dyDescent="0.35">
      <c r="B52" s="8" t="s">
        <v>1449</v>
      </c>
      <c r="C52" s="57" t="s">
        <v>1450</v>
      </c>
      <c r="D52" s="54" t="s">
        <v>1451</v>
      </c>
      <c r="E52" s="6" t="s">
        <v>185</v>
      </c>
      <c r="F52" s="19">
        <v>4000000</v>
      </c>
      <c r="G52" s="24">
        <v>4000.77</v>
      </c>
      <c r="H52" s="24">
        <v>0.16</v>
      </c>
      <c r="I52" s="31">
        <v>6.6500500000000002</v>
      </c>
      <c r="J52" s="31"/>
      <c r="K52" s="35"/>
    </row>
    <row r="53" spans="1:11" x14ac:dyDescent="0.35">
      <c r="B53" s="8" t="s">
        <v>1452</v>
      </c>
      <c r="C53" s="57" t="s">
        <v>1453</v>
      </c>
      <c r="D53" s="54" t="s">
        <v>1454</v>
      </c>
      <c r="E53" s="6" t="s">
        <v>185</v>
      </c>
      <c r="F53" s="19">
        <v>3500000</v>
      </c>
      <c r="G53" s="24">
        <v>3506.58</v>
      </c>
      <c r="H53" s="24">
        <v>0.14000000000000001</v>
      </c>
      <c r="I53" s="31">
        <v>6.5978500000000002</v>
      </c>
      <c r="J53" s="31"/>
      <c r="K53" s="35"/>
    </row>
    <row r="54" spans="1:11" x14ac:dyDescent="0.35">
      <c r="B54" s="8" t="s">
        <v>1455</v>
      </c>
      <c r="C54" s="57" t="s">
        <v>1424</v>
      </c>
      <c r="D54" s="54" t="s">
        <v>1456</v>
      </c>
      <c r="E54" s="6" t="s">
        <v>185</v>
      </c>
      <c r="F54" s="19">
        <v>2500000</v>
      </c>
      <c r="G54" s="24">
        <v>2531.35</v>
      </c>
      <c r="H54" s="24">
        <v>0.1</v>
      </c>
      <c r="I54" s="31">
        <v>6.9776680000000004</v>
      </c>
      <c r="J54" s="31"/>
      <c r="K54" s="35"/>
    </row>
    <row r="55" spans="1:11" x14ac:dyDescent="0.35">
      <c r="B55" s="8" t="s">
        <v>1457</v>
      </c>
      <c r="C55" s="57" t="s">
        <v>1458</v>
      </c>
      <c r="D55" s="54" t="s">
        <v>1459</v>
      </c>
      <c r="E55" s="6" t="s">
        <v>185</v>
      </c>
      <c r="F55" s="19">
        <v>2500000</v>
      </c>
      <c r="G55" s="24">
        <v>2521.9899999999998</v>
      </c>
      <c r="H55" s="24">
        <v>0.1</v>
      </c>
      <c r="I55" s="31">
        <v>7.0145403999999996</v>
      </c>
      <c r="J55" s="31"/>
      <c r="K55" s="35"/>
    </row>
    <row r="56" spans="1:11" x14ac:dyDescent="0.35">
      <c r="B56" s="8" t="s">
        <v>1460</v>
      </c>
      <c r="C56" s="57" t="s">
        <v>1461</v>
      </c>
      <c r="D56" s="54" t="s">
        <v>1462</v>
      </c>
      <c r="E56" s="6" t="s">
        <v>185</v>
      </c>
      <c r="F56" s="19">
        <v>2500000</v>
      </c>
      <c r="G56" s="24">
        <v>2519.69</v>
      </c>
      <c r="H56" s="24">
        <v>0.1</v>
      </c>
      <c r="I56" s="31">
        <v>6.9776680000000004</v>
      </c>
      <c r="J56" s="31"/>
      <c r="K56" s="35"/>
    </row>
    <row r="57" spans="1:11" x14ac:dyDescent="0.35">
      <c r="B57" s="8" t="s">
        <v>1463</v>
      </c>
      <c r="C57" s="57" t="s">
        <v>1464</v>
      </c>
      <c r="D57" s="54" t="s">
        <v>1465</v>
      </c>
      <c r="E57" s="6" t="s">
        <v>185</v>
      </c>
      <c r="F57" s="19">
        <v>2000000</v>
      </c>
      <c r="G57" s="24">
        <v>2002.67</v>
      </c>
      <c r="H57" s="24">
        <v>0.08</v>
      </c>
      <c r="I57" s="31">
        <v>6.5800999999999998</v>
      </c>
      <c r="J57" s="31"/>
      <c r="K57" s="35"/>
    </row>
    <row r="58" spans="1:11" x14ac:dyDescent="0.35">
      <c r="B58" s="8" t="s">
        <v>1466</v>
      </c>
      <c r="C58" s="57" t="s">
        <v>1467</v>
      </c>
      <c r="D58" s="54" t="s">
        <v>1468</v>
      </c>
      <c r="E58" s="6" t="s">
        <v>185</v>
      </c>
      <c r="F58" s="19">
        <v>2000000</v>
      </c>
      <c r="G58" s="24">
        <v>2002.5</v>
      </c>
      <c r="H58" s="24">
        <v>0.08</v>
      </c>
      <c r="I58" s="31">
        <v>6.6437499999999998</v>
      </c>
      <c r="J58" s="31"/>
      <c r="K58" s="35"/>
    </row>
    <row r="59" spans="1:11" x14ac:dyDescent="0.35">
      <c r="B59" s="8" t="s">
        <v>1469</v>
      </c>
      <c r="C59" s="57" t="s">
        <v>1470</v>
      </c>
      <c r="D59" s="54" t="s">
        <v>1471</v>
      </c>
      <c r="E59" s="6" t="s">
        <v>185</v>
      </c>
      <c r="F59" s="19">
        <v>1552000</v>
      </c>
      <c r="G59" s="24">
        <v>1554.79</v>
      </c>
      <c r="H59" s="24">
        <v>0.06</v>
      </c>
      <c r="I59" s="31">
        <v>6.6332500000000003</v>
      </c>
      <c r="J59" s="31"/>
      <c r="K59" s="35"/>
    </row>
    <row r="60" spans="1:11" x14ac:dyDescent="0.35">
      <c r="B60" s="8" t="s">
        <v>1472</v>
      </c>
      <c r="C60" s="57" t="s">
        <v>1473</v>
      </c>
      <c r="D60" s="54" t="s">
        <v>1474</v>
      </c>
      <c r="E60" s="6" t="s">
        <v>185</v>
      </c>
      <c r="F60" s="19">
        <v>1500000</v>
      </c>
      <c r="G60" s="24">
        <v>1500.71</v>
      </c>
      <c r="H60" s="24">
        <v>0.06</v>
      </c>
      <c r="I60" s="31">
        <v>6.67</v>
      </c>
      <c r="J60" s="31"/>
      <c r="K60" s="35"/>
    </row>
    <row r="61" spans="1:11" x14ac:dyDescent="0.35">
      <c r="B61" s="8" t="s">
        <v>1475</v>
      </c>
      <c r="C61" s="57" t="s">
        <v>1476</v>
      </c>
      <c r="D61" s="54" t="s">
        <v>1477</v>
      </c>
      <c r="E61" s="6" t="s">
        <v>185</v>
      </c>
      <c r="F61" s="19">
        <v>1000000</v>
      </c>
      <c r="G61" s="24">
        <v>1006.59</v>
      </c>
      <c r="H61" s="24">
        <v>0.04</v>
      </c>
      <c r="I61" s="31">
        <v>6.8278499999999998</v>
      </c>
      <c r="J61" s="31"/>
      <c r="K61" s="35"/>
    </row>
    <row r="62" spans="1:11" x14ac:dyDescent="0.35">
      <c r="C62" s="58" t="s">
        <v>171</v>
      </c>
      <c r="D62" s="54"/>
      <c r="E62" s="6"/>
      <c r="F62" s="19"/>
      <c r="G62" s="25">
        <v>385241.34</v>
      </c>
      <c r="H62" s="25">
        <v>15.02</v>
      </c>
      <c r="I62" s="31"/>
      <c r="J62" s="31"/>
      <c r="K62" s="35"/>
    </row>
    <row r="63" spans="1:11" x14ac:dyDescent="0.35">
      <c r="C63" s="57"/>
      <c r="D63" s="54"/>
      <c r="E63" s="6"/>
      <c r="F63" s="19"/>
      <c r="G63" s="24"/>
      <c r="H63" s="24"/>
      <c r="I63" s="31"/>
      <c r="J63" s="31"/>
      <c r="K63" s="35"/>
    </row>
    <row r="64" spans="1:11" x14ac:dyDescent="0.35">
      <c r="A64" s="10"/>
      <c r="B64" s="28"/>
      <c r="C64" s="58" t="s">
        <v>11</v>
      </c>
      <c r="D64" s="54"/>
      <c r="E64" s="6"/>
      <c r="F64" s="19"/>
      <c r="G64" s="24"/>
      <c r="H64" s="24"/>
      <c r="I64" s="31"/>
      <c r="J64" s="31"/>
      <c r="K64" s="35"/>
    </row>
    <row r="65" spans="2:11" x14ac:dyDescent="0.35">
      <c r="C65" s="59" t="s">
        <v>13</v>
      </c>
      <c r="D65" s="54"/>
      <c r="E65" s="6"/>
      <c r="F65" s="19"/>
      <c r="G65" s="24"/>
      <c r="H65" s="24"/>
      <c r="I65" s="31"/>
      <c r="J65" s="31"/>
      <c r="K65" s="35"/>
    </row>
    <row r="66" spans="2:11" x14ac:dyDescent="0.35">
      <c r="B66" s="8" t="s">
        <v>1478</v>
      </c>
      <c r="C66" s="57" t="s">
        <v>1479</v>
      </c>
      <c r="D66" s="54" t="s">
        <v>1480</v>
      </c>
      <c r="E66" s="6" t="s">
        <v>1228</v>
      </c>
      <c r="F66" s="19">
        <v>20000</v>
      </c>
      <c r="G66" s="24">
        <v>98410.9</v>
      </c>
      <c r="H66" s="24">
        <v>3.83</v>
      </c>
      <c r="I66" s="31">
        <v>7.7550999999999997</v>
      </c>
      <c r="J66" s="31"/>
      <c r="K66" s="35" t="s">
        <v>598</v>
      </c>
    </row>
    <row r="67" spans="2:11" x14ac:dyDescent="0.35">
      <c r="B67" s="8" t="s">
        <v>1481</v>
      </c>
      <c r="C67" s="57" t="s">
        <v>600</v>
      </c>
      <c r="D67" s="54" t="s">
        <v>1482</v>
      </c>
      <c r="E67" s="6" t="s">
        <v>734</v>
      </c>
      <c r="F67" s="19">
        <v>20000</v>
      </c>
      <c r="G67" s="24">
        <v>94438.9</v>
      </c>
      <c r="H67" s="24">
        <v>3.67</v>
      </c>
      <c r="I67" s="31">
        <v>8.2349999999999994</v>
      </c>
      <c r="J67" s="31"/>
      <c r="K67" s="35" t="s">
        <v>598</v>
      </c>
    </row>
    <row r="68" spans="2:11" x14ac:dyDescent="0.35">
      <c r="B68" s="8" t="s">
        <v>1483</v>
      </c>
      <c r="C68" s="57" t="s">
        <v>600</v>
      </c>
      <c r="D68" s="54" t="s">
        <v>1484</v>
      </c>
      <c r="E68" s="6" t="s">
        <v>734</v>
      </c>
      <c r="F68" s="19">
        <v>10000</v>
      </c>
      <c r="G68" s="24">
        <v>49428.95</v>
      </c>
      <c r="H68" s="24">
        <v>1.92</v>
      </c>
      <c r="I68" s="31">
        <v>7.53</v>
      </c>
      <c r="J68" s="31"/>
      <c r="K68" s="35" t="s">
        <v>598</v>
      </c>
    </row>
    <row r="69" spans="2:11" x14ac:dyDescent="0.35">
      <c r="B69" s="8" t="s">
        <v>1485</v>
      </c>
      <c r="C69" s="57" t="s">
        <v>617</v>
      </c>
      <c r="D69" s="54" t="s">
        <v>1486</v>
      </c>
      <c r="E69" s="6" t="s">
        <v>734</v>
      </c>
      <c r="F69" s="19">
        <v>10000</v>
      </c>
      <c r="G69" s="24">
        <v>47480.65</v>
      </c>
      <c r="H69" s="24">
        <v>1.85</v>
      </c>
      <c r="I69" s="31">
        <v>7.6550000000000002</v>
      </c>
      <c r="J69" s="31"/>
      <c r="K69" s="35" t="s">
        <v>598</v>
      </c>
    </row>
    <row r="70" spans="2:11" x14ac:dyDescent="0.35">
      <c r="B70" s="8" t="s">
        <v>1487</v>
      </c>
      <c r="C70" s="57" t="s">
        <v>1098</v>
      </c>
      <c r="D70" s="54" t="s">
        <v>1488</v>
      </c>
      <c r="E70" s="6" t="s">
        <v>734</v>
      </c>
      <c r="F70" s="19">
        <v>10000</v>
      </c>
      <c r="G70" s="24">
        <v>46984.45</v>
      </c>
      <c r="H70" s="24">
        <v>1.83</v>
      </c>
      <c r="I70" s="31">
        <v>7.835</v>
      </c>
      <c r="J70" s="31"/>
      <c r="K70" s="35" t="s">
        <v>598</v>
      </c>
    </row>
    <row r="71" spans="2:11" x14ac:dyDescent="0.35">
      <c r="B71" s="8" t="s">
        <v>1489</v>
      </c>
      <c r="C71" s="57" t="s">
        <v>1490</v>
      </c>
      <c r="D71" s="54" t="s">
        <v>1491</v>
      </c>
      <c r="E71" s="6" t="s">
        <v>734</v>
      </c>
      <c r="F71" s="19">
        <v>6500</v>
      </c>
      <c r="G71" s="24">
        <v>32389.96</v>
      </c>
      <c r="H71" s="24">
        <v>1.26</v>
      </c>
      <c r="I71" s="31">
        <v>7.7506000000000004</v>
      </c>
      <c r="J71" s="31"/>
      <c r="K71" s="35" t="s">
        <v>598</v>
      </c>
    </row>
    <row r="72" spans="2:11" x14ac:dyDescent="0.35">
      <c r="B72" s="8" t="s">
        <v>1492</v>
      </c>
      <c r="C72" s="57" t="s">
        <v>1493</v>
      </c>
      <c r="D72" s="54" t="s">
        <v>1494</v>
      </c>
      <c r="E72" s="6" t="s">
        <v>734</v>
      </c>
      <c r="F72" s="19">
        <v>6000</v>
      </c>
      <c r="G72" s="24">
        <v>29824.77</v>
      </c>
      <c r="H72" s="24">
        <v>1.1599999999999999</v>
      </c>
      <c r="I72" s="31">
        <v>7.3954000000000004</v>
      </c>
      <c r="J72" s="31"/>
      <c r="K72" s="35" t="s">
        <v>598</v>
      </c>
    </row>
    <row r="73" spans="2:11" x14ac:dyDescent="0.35">
      <c r="B73" s="8" t="s">
        <v>1495</v>
      </c>
      <c r="C73" s="57" t="s">
        <v>1496</v>
      </c>
      <c r="D73" s="54" t="s">
        <v>1497</v>
      </c>
      <c r="E73" s="6" t="s">
        <v>734</v>
      </c>
      <c r="F73" s="19">
        <v>6000</v>
      </c>
      <c r="G73" s="24">
        <v>28909.439999999999</v>
      </c>
      <c r="H73" s="24">
        <v>1.1200000000000001</v>
      </c>
      <c r="I73" s="31">
        <v>8.2449999999999992</v>
      </c>
      <c r="J73" s="31"/>
      <c r="K73" s="35" t="s">
        <v>598</v>
      </c>
    </row>
    <row r="74" spans="2:11" x14ac:dyDescent="0.35">
      <c r="B74" s="8" t="s">
        <v>1498</v>
      </c>
      <c r="C74" s="57" t="s">
        <v>1499</v>
      </c>
      <c r="D74" s="54" t="s">
        <v>1500</v>
      </c>
      <c r="E74" s="6" t="s">
        <v>734</v>
      </c>
      <c r="F74" s="19">
        <v>5000</v>
      </c>
      <c r="G74" s="24">
        <v>24805.73</v>
      </c>
      <c r="H74" s="24">
        <v>0.96</v>
      </c>
      <c r="I74" s="31">
        <v>7.7264999999999997</v>
      </c>
      <c r="J74" s="31"/>
      <c r="K74" s="35" t="s">
        <v>598</v>
      </c>
    </row>
    <row r="75" spans="2:11" x14ac:dyDescent="0.35">
      <c r="B75" s="8" t="s">
        <v>1501</v>
      </c>
      <c r="C75" s="57" t="s">
        <v>1502</v>
      </c>
      <c r="D75" s="54" t="s">
        <v>1503</v>
      </c>
      <c r="E75" s="6" t="s">
        <v>734</v>
      </c>
      <c r="F75" s="19">
        <v>5000</v>
      </c>
      <c r="G75" s="24">
        <v>24804.25</v>
      </c>
      <c r="H75" s="24">
        <v>0.96</v>
      </c>
      <c r="I75" s="31">
        <v>8.0014000000000003</v>
      </c>
      <c r="J75" s="31"/>
      <c r="K75" s="35" t="s">
        <v>598</v>
      </c>
    </row>
    <row r="76" spans="2:11" x14ac:dyDescent="0.35">
      <c r="B76" s="8" t="s">
        <v>1504</v>
      </c>
      <c r="C76" s="57" t="s">
        <v>1502</v>
      </c>
      <c r="D76" s="54" t="s">
        <v>1505</v>
      </c>
      <c r="E76" s="6" t="s">
        <v>734</v>
      </c>
      <c r="F76" s="19">
        <v>5000</v>
      </c>
      <c r="G76" s="24">
        <v>24707.53</v>
      </c>
      <c r="H76" s="24">
        <v>0.96</v>
      </c>
      <c r="I76" s="31">
        <v>8.0013000000000005</v>
      </c>
      <c r="J76" s="31"/>
      <c r="K76" s="35" t="s">
        <v>598</v>
      </c>
    </row>
    <row r="77" spans="2:11" x14ac:dyDescent="0.35">
      <c r="B77" s="8" t="s">
        <v>1506</v>
      </c>
      <c r="C77" s="57" t="s">
        <v>1507</v>
      </c>
      <c r="D77" s="54" t="s">
        <v>1508</v>
      </c>
      <c r="E77" s="6" t="s">
        <v>734</v>
      </c>
      <c r="F77" s="19">
        <v>5000</v>
      </c>
      <c r="G77" s="24">
        <v>24658.1</v>
      </c>
      <c r="H77" s="24">
        <v>0.96</v>
      </c>
      <c r="I77" s="31">
        <v>7.7864000000000004</v>
      </c>
      <c r="J77" s="31"/>
      <c r="K77" s="35" t="s">
        <v>598</v>
      </c>
    </row>
    <row r="78" spans="2:11" x14ac:dyDescent="0.35">
      <c r="B78" s="8" t="s">
        <v>1509</v>
      </c>
      <c r="C78" s="57" t="s">
        <v>220</v>
      </c>
      <c r="D78" s="54" t="s">
        <v>1510</v>
      </c>
      <c r="E78" s="6" t="s">
        <v>734</v>
      </c>
      <c r="F78" s="19">
        <v>5000</v>
      </c>
      <c r="G78" s="24">
        <v>24645.03</v>
      </c>
      <c r="H78" s="24">
        <v>0.96</v>
      </c>
      <c r="I78" s="31">
        <v>7.7313000000000001</v>
      </c>
      <c r="J78" s="31"/>
      <c r="K78" s="35" t="s">
        <v>598</v>
      </c>
    </row>
    <row r="79" spans="2:11" x14ac:dyDescent="0.35">
      <c r="B79" s="8" t="s">
        <v>1511</v>
      </c>
      <c r="C79" s="57" t="s">
        <v>542</v>
      </c>
      <c r="D79" s="54" t="s">
        <v>1512</v>
      </c>
      <c r="E79" s="6" t="s">
        <v>734</v>
      </c>
      <c r="F79" s="19">
        <v>5000</v>
      </c>
      <c r="G79" s="24">
        <v>24001.15</v>
      </c>
      <c r="H79" s="24">
        <v>0.93</v>
      </c>
      <c r="I79" s="31">
        <v>7.7500999999999998</v>
      </c>
      <c r="J79" s="31"/>
      <c r="K79" s="35" t="s">
        <v>598</v>
      </c>
    </row>
    <row r="80" spans="2:11" x14ac:dyDescent="0.35">
      <c r="B80" s="8" t="s">
        <v>1513</v>
      </c>
      <c r="C80" s="57" t="s">
        <v>1219</v>
      </c>
      <c r="D80" s="54" t="s">
        <v>1514</v>
      </c>
      <c r="E80" s="6" t="s">
        <v>734</v>
      </c>
      <c r="F80" s="19">
        <v>4000</v>
      </c>
      <c r="G80" s="24">
        <v>19773.82</v>
      </c>
      <c r="H80" s="24">
        <v>0.77</v>
      </c>
      <c r="I80" s="31">
        <v>7.5911999999999997</v>
      </c>
      <c r="J80" s="31"/>
      <c r="K80" s="35" t="s">
        <v>598</v>
      </c>
    </row>
    <row r="81" spans="2:11" x14ac:dyDescent="0.35">
      <c r="B81" s="8" t="s">
        <v>1515</v>
      </c>
      <c r="C81" s="57" t="s">
        <v>1269</v>
      </c>
      <c r="D81" s="54" t="s">
        <v>1516</v>
      </c>
      <c r="E81" s="6" t="s">
        <v>734</v>
      </c>
      <c r="F81" s="19">
        <v>4000</v>
      </c>
      <c r="G81" s="24">
        <v>19771.439999999999</v>
      </c>
      <c r="H81" s="24">
        <v>0.77</v>
      </c>
      <c r="I81" s="31">
        <v>7.2748999999999997</v>
      </c>
      <c r="J81" s="31"/>
      <c r="K81" s="35" t="s">
        <v>598</v>
      </c>
    </row>
    <row r="82" spans="2:11" x14ac:dyDescent="0.35">
      <c r="B82" s="8" t="s">
        <v>1517</v>
      </c>
      <c r="C82" s="57" t="s">
        <v>1219</v>
      </c>
      <c r="D82" s="54" t="s">
        <v>1518</v>
      </c>
      <c r="E82" s="6" t="s">
        <v>734</v>
      </c>
      <c r="F82" s="19">
        <v>4000</v>
      </c>
      <c r="G82" s="24">
        <v>19661.28</v>
      </c>
      <c r="H82" s="24">
        <v>0.76</v>
      </c>
      <c r="I82" s="31">
        <v>7.5762999999999998</v>
      </c>
      <c r="J82" s="31"/>
      <c r="K82" s="35" t="s">
        <v>598</v>
      </c>
    </row>
    <row r="83" spans="2:11" x14ac:dyDescent="0.35">
      <c r="B83" s="8" t="s">
        <v>1519</v>
      </c>
      <c r="C83" s="57" t="s">
        <v>1269</v>
      </c>
      <c r="D83" s="54" t="s">
        <v>1520</v>
      </c>
      <c r="E83" s="6" t="s">
        <v>734</v>
      </c>
      <c r="F83" s="19">
        <v>4000</v>
      </c>
      <c r="G83" s="24">
        <v>19301.5</v>
      </c>
      <c r="H83" s="24">
        <v>0.75</v>
      </c>
      <c r="I83" s="31">
        <v>7.5050999999999997</v>
      </c>
      <c r="J83" s="31"/>
      <c r="K83" s="35"/>
    </row>
    <row r="84" spans="2:11" x14ac:dyDescent="0.35">
      <c r="B84" s="8" t="s">
        <v>1521</v>
      </c>
      <c r="C84" s="57" t="s">
        <v>542</v>
      </c>
      <c r="D84" s="54" t="s">
        <v>1522</v>
      </c>
      <c r="E84" s="6" t="s">
        <v>734</v>
      </c>
      <c r="F84" s="19">
        <v>4000</v>
      </c>
      <c r="G84" s="24">
        <v>19204.86</v>
      </c>
      <c r="H84" s="24">
        <v>0.75</v>
      </c>
      <c r="I84" s="31">
        <v>7.7499000000000002</v>
      </c>
      <c r="J84" s="31"/>
      <c r="K84" s="35" t="s">
        <v>598</v>
      </c>
    </row>
    <row r="85" spans="2:11" x14ac:dyDescent="0.35">
      <c r="B85" s="8" t="s">
        <v>1523</v>
      </c>
      <c r="C85" s="57" t="s">
        <v>1234</v>
      </c>
      <c r="D85" s="54" t="s">
        <v>1524</v>
      </c>
      <c r="E85" s="6" t="s">
        <v>734</v>
      </c>
      <c r="F85" s="19">
        <v>4000</v>
      </c>
      <c r="G85" s="24">
        <v>18853.64</v>
      </c>
      <c r="H85" s="24">
        <v>0.73</v>
      </c>
      <c r="I85" s="31">
        <v>7.87</v>
      </c>
      <c r="J85" s="31"/>
      <c r="K85" s="35" t="s">
        <v>598</v>
      </c>
    </row>
    <row r="86" spans="2:11" x14ac:dyDescent="0.35">
      <c r="B86" s="8" t="s">
        <v>1525</v>
      </c>
      <c r="C86" s="57" t="s">
        <v>220</v>
      </c>
      <c r="D86" s="54" t="s">
        <v>1526</v>
      </c>
      <c r="E86" s="6" t="s">
        <v>734</v>
      </c>
      <c r="F86" s="19">
        <v>3500</v>
      </c>
      <c r="G86" s="24">
        <v>17222.77</v>
      </c>
      <c r="H86" s="24">
        <v>0.67</v>
      </c>
      <c r="I86" s="31">
        <v>7.7309999999999999</v>
      </c>
      <c r="J86" s="31"/>
      <c r="K86" s="35" t="s">
        <v>598</v>
      </c>
    </row>
    <row r="87" spans="2:11" x14ac:dyDescent="0.35">
      <c r="B87" s="8" t="s">
        <v>1527</v>
      </c>
      <c r="C87" s="57" t="s">
        <v>1502</v>
      </c>
      <c r="D87" s="54" t="s">
        <v>1528</v>
      </c>
      <c r="E87" s="6" t="s">
        <v>734</v>
      </c>
      <c r="F87" s="19">
        <v>3000</v>
      </c>
      <c r="G87" s="24">
        <v>14814.89</v>
      </c>
      <c r="H87" s="24">
        <v>0.57999999999999996</v>
      </c>
      <c r="I87" s="31">
        <v>8.0013000000000005</v>
      </c>
      <c r="J87" s="31"/>
      <c r="K87" s="35" t="s">
        <v>598</v>
      </c>
    </row>
    <row r="88" spans="2:11" x14ac:dyDescent="0.35">
      <c r="B88" s="8" t="s">
        <v>1529</v>
      </c>
      <c r="C88" s="57" t="s">
        <v>220</v>
      </c>
      <c r="D88" s="54" t="s">
        <v>1530</v>
      </c>
      <c r="E88" s="6" t="s">
        <v>734</v>
      </c>
      <c r="F88" s="19">
        <v>3000</v>
      </c>
      <c r="G88" s="24">
        <v>14777.76</v>
      </c>
      <c r="H88" s="24">
        <v>0.56999999999999995</v>
      </c>
      <c r="I88" s="31">
        <v>7.7312000000000003</v>
      </c>
      <c r="J88" s="31"/>
      <c r="K88" s="35" t="s">
        <v>598</v>
      </c>
    </row>
    <row r="89" spans="2:11" x14ac:dyDescent="0.35">
      <c r="B89" s="8" t="s">
        <v>1531</v>
      </c>
      <c r="C89" s="57" t="s">
        <v>1219</v>
      </c>
      <c r="D89" s="54" t="s">
        <v>1532</v>
      </c>
      <c r="E89" s="6" t="s">
        <v>734</v>
      </c>
      <c r="F89" s="19">
        <v>2000</v>
      </c>
      <c r="G89" s="24">
        <v>9954.1</v>
      </c>
      <c r="H89" s="24">
        <v>0.39</v>
      </c>
      <c r="I89" s="31">
        <v>7.6502999999999997</v>
      </c>
      <c r="J89" s="31"/>
      <c r="K89" s="35"/>
    </row>
    <row r="90" spans="2:11" x14ac:dyDescent="0.35">
      <c r="B90" s="8" t="s">
        <v>1533</v>
      </c>
      <c r="C90" s="57" t="s">
        <v>617</v>
      </c>
      <c r="D90" s="54" t="s">
        <v>1534</v>
      </c>
      <c r="E90" s="6" t="s">
        <v>734</v>
      </c>
      <c r="F90" s="19">
        <v>2000</v>
      </c>
      <c r="G90" s="24">
        <v>9898.35</v>
      </c>
      <c r="H90" s="24">
        <v>0.38</v>
      </c>
      <c r="I90" s="31">
        <v>7.3497000000000003</v>
      </c>
      <c r="J90" s="31"/>
      <c r="K90" s="35" t="s">
        <v>598</v>
      </c>
    </row>
    <row r="91" spans="2:11" x14ac:dyDescent="0.35">
      <c r="B91" s="8" t="s">
        <v>1535</v>
      </c>
      <c r="C91" s="57" t="s">
        <v>1101</v>
      </c>
      <c r="D91" s="54" t="s">
        <v>1536</v>
      </c>
      <c r="E91" s="6" t="s">
        <v>731</v>
      </c>
      <c r="F91" s="19">
        <v>2000</v>
      </c>
      <c r="G91" s="24">
        <v>9898.11</v>
      </c>
      <c r="H91" s="24">
        <v>0.38</v>
      </c>
      <c r="I91" s="31">
        <v>7.5148999999999999</v>
      </c>
      <c r="J91" s="31"/>
      <c r="K91" s="35" t="s">
        <v>598</v>
      </c>
    </row>
    <row r="92" spans="2:11" x14ac:dyDescent="0.35">
      <c r="B92" s="8" t="s">
        <v>1537</v>
      </c>
      <c r="C92" s="57" t="s">
        <v>743</v>
      </c>
      <c r="D92" s="54" t="s">
        <v>1538</v>
      </c>
      <c r="E92" s="6" t="s">
        <v>734</v>
      </c>
      <c r="F92" s="19">
        <v>2000</v>
      </c>
      <c r="G92" s="24">
        <v>9859.7000000000007</v>
      </c>
      <c r="H92" s="24">
        <v>0.38</v>
      </c>
      <c r="I92" s="31">
        <v>7.4196999999999997</v>
      </c>
      <c r="J92" s="31"/>
      <c r="K92" s="35" t="s">
        <v>598</v>
      </c>
    </row>
    <row r="93" spans="2:11" x14ac:dyDescent="0.35">
      <c r="B93" s="8" t="s">
        <v>1539</v>
      </c>
      <c r="C93" s="57" t="s">
        <v>1507</v>
      </c>
      <c r="D93" s="54" t="s">
        <v>1540</v>
      </c>
      <c r="E93" s="6" t="s">
        <v>734</v>
      </c>
      <c r="F93" s="19">
        <v>2000</v>
      </c>
      <c r="G93" s="24">
        <v>9850.7999999999993</v>
      </c>
      <c r="H93" s="24">
        <v>0.38</v>
      </c>
      <c r="I93" s="31">
        <v>7.7862999999999998</v>
      </c>
      <c r="J93" s="31"/>
      <c r="K93" s="35" t="s">
        <v>598</v>
      </c>
    </row>
    <row r="94" spans="2:11" x14ac:dyDescent="0.35">
      <c r="B94" s="8" t="s">
        <v>1541</v>
      </c>
      <c r="C94" s="57" t="s">
        <v>1542</v>
      </c>
      <c r="D94" s="54" t="s">
        <v>1543</v>
      </c>
      <c r="E94" s="6" t="s">
        <v>734</v>
      </c>
      <c r="F94" s="19">
        <v>2000</v>
      </c>
      <c r="G94" s="24">
        <v>9833.9599999999991</v>
      </c>
      <c r="H94" s="24">
        <v>0.38</v>
      </c>
      <c r="I94" s="31">
        <v>7.8011999999999997</v>
      </c>
      <c r="J94" s="31"/>
      <c r="K94" s="35" t="s">
        <v>598</v>
      </c>
    </row>
    <row r="95" spans="2:11" x14ac:dyDescent="0.35">
      <c r="B95" s="8" t="s">
        <v>1544</v>
      </c>
      <c r="C95" s="57" t="s">
        <v>1545</v>
      </c>
      <c r="D95" s="54" t="s">
        <v>1546</v>
      </c>
      <c r="E95" s="6" t="s">
        <v>734</v>
      </c>
      <c r="F95" s="19">
        <v>2000</v>
      </c>
      <c r="G95" s="24">
        <v>9627.2000000000007</v>
      </c>
      <c r="H95" s="24">
        <v>0.37</v>
      </c>
      <c r="I95" s="31">
        <v>8.17</v>
      </c>
      <c r="J95" s="31"/>
      <c r="K95" s="35" t="s">
        <v>598</v>
      </c>
    </row>
    <row r="96" spans="2:11" x14ac:dyDescent="0.35">
      <c r="B96" s="8" t="s">
        <v>1547</v>
      </c>
      <c r="C96" s="57" t="s">
        <v>1493</v>
      </c>
      <c r="D96" s="54" t="s">
        <v>1548</v>
      </c>
      <c r="E96" s="6" t="s">
        <v>734</v>
      </c>
      <c r="F96" s="19">
        <v>2000</v>
      </c>
      <c r="G96" s="24">
        <v>9467.85</v>
      </c>
      <c r="H96" s="24">
        <v>0.37</v>
      </c>
      <c r="I96" s="31">
        <v>7.6550000000000002</v>
      </c>
      <c r="J96" s="31"/>
      <c r="K96" s="35" t="s">
        <v>598</v>
      </c>
    </row>
    <row r="97" spans="2:11" x14ac:dyDescent="0.35">
      <c r="B97" s="8" t="s">
        <v>1549</v>
      </c>
      <c r="C97" s="57" t="s">
        <v>1550</v>
      </c>
      <c r="D97" s="54" t="s">
        <v>1551</v>
      </c>
      <c r="E97" s="6" t="s">
        <v>734</v>
      </c>
      <c r="F97" s="19">
        <v>2000</v>
      </c>
      <c r="G97" s="24">
        <v>9339.39</v>
      </c>
      <c r="H97" s="24">
        <v>0.36</v>
      </c>
      <c r="I97" s="31">
        <v>7.8</v>
      </c>
      <c r="J97" s="31"/>
      <c r="K97" s="35" t="s">
        <v>598</v>
      </c>
    </row>
    <row r="98" spans="2:11" x14ac:dyDescent="0.35">
      <c r="C98" s="58" t="s">
        <v>171</v>
      </c>
      <c r="D98" s="54"/>
      <c r="E98" s="6"/>
      <c r="F98" s="19"/>
      <c r="G98" s="25">
        <v>826601.23</v>
      </c>
      <c r="H98" s="25">
        <v>32.11</v>
      </c>
      <c r="I98" s="31"/>
      <c r="J98" s="31"/>
      <c r="K98" s="35"/>
    </row>
    <row r="99" spans="2:11" x14ac:dyDescent="0.35">
      <c r="C99" s="57"/>
      <c r="D99" s="54"/>
      <c r="E99" s="6"/>
      <c r="F99" s="19"/>
      <c r="G99" s="24"/>
      <c r="H99" s="24"/>
      <c r="I99" s="31"/>
      <c r="J99" s="31"/>
      <c r="K99" s="35"/>
    </row>
    <row r="100" spans="2:11" x14ac:dyDescent="0.35">
      <c r="C100" s="59" t="s">
        <v>14</v>
      </c>
      <c r="D100" s="54"/>
      <c r="E100" s="6"/>
      <c r="F100" s="19"/>
      <c r="G100" s="24"/>
      <c r="H100" s="24"/>
      <c r="I100" s="31"/>
      <c r="J100" s="31"/>
      <c r="K100" s="35"/>
    </row>
    <row r="101" spans="2:11" x14ac:dyDescent="0.35">
      <c r="B101" s="8" t="s">
        <v>1552</v>
      </c>
      <c r="C101" s="57" t="s">
        <v>59</v>
      </c>
      <c r="D101" s="54" t="s">
        <v>1553</v>
      </c>
      <c r="E101" s="6" t="s">
        <v>734</v>
      </c>
      <c r="F101" s="19">
        <v>26000</v>
      </c>
      <c r="G101" s="24">
        <v>123690.58</v>
      </c>
      <c r="H101" s="24">
        <v>4.8099999999999996</v>
      </c>
      <c r="I101" s="31">
        <v>7.5686</v>
      </c>
      <c r="J101" s="31"/>
      <c r="K101" s="35" t="s">
        <v>598</v>
      </c>
    </row>
    <row r="102" spans="2:11" x14ac:dyDescent="0.35">
      <c r="B102" s="8" t="s">
        <v>1554</v>
      </c>
      <c r="C102" s="57" t="s">
        <v>62</v>
      </c>
      <c r="D102" s="54" t="s">
        <v>1555</v>
      </c>
      <c r="E102" s="6" t="s">
        <v>734</v>
      </c>
      <c r="F102" s="19">
        <v>24000</v>
      </c>
      <c r="G102" s="24">
        <v>116172.12</v>
      </c>
      <c r="H102" s="24">
        <v>4.5199999999999996</v>
      </c>
      <c r="I102" s="31">
        <v>7.47</v>
      </c>
      <c r="J102" s="31"/>
      <c r="K102" s="35" t="s">
        <v>598</v>
      </c>
    </row>
    <row r="103" spans="2:11" x14ac:dyDescent="0.35">
      <c r="B103" s="8" t="s">
        <v>1556</v>
      </c>
      <c r="C103" s="57" t="s">
        <v>955</v>
      </c>
      <c r="D103" s="54" t="s">
        <v>1557</v>
      </c>
      <c r="E103" s="6" t="s">
        <v>734</v>
      </c>
      <c r="F103" s="19">
        <v>17000</v>
      </c>
      <c r="G103" s="24">
        <v>82395.69</v>
      </c>
      <c r="H103" s="24">
        <v>3.2</v>
      </c>
      <c r="I103" s="31">
        <v>7.5899000000000001</v>
      </c>
      <c r="J103" s="31"/>
      <c r="K103" s="35" t="s">
        <v>598</v>
      </c>
    </row>
    <row r="104" spans="2:11" x14ac:dyDescent="0.35">
      <c r="B104" s="8" t="s">
        <v>1558</v>
      </c>
      <c r="C104" s="57" t="s">
        <v>729</v>
      </c>
      <c r="D104" s="54" t="s">
        <v>1559</v>
      </c>
      <c r="E104" s="6" t="s">
        <v>731</v>
      </c>
      <c r="F104" s="19">
        <v>17000</v>
      </c>
      <c r="G104" s="24">
        <v>82324.710000000006</v>
      </c>
      <c r="H104" s="24">
        <v>3.2</v>
      </c>
      <c r="I104" s="31">
        <v>7.46</v>
      </c>
      <c r="J104" s="31"/>
      <c r="K104" s="35"/>
    </row>
    <row r="105" spans="2:11" x14ac:dyDescent="0.35">
      <c r="B105" s="8" t="s">
        <v>1560</v>
      </c>
      <c r="C105" s="57" t="s">
        <v>59</v>
      </c>
      <c r="D105" s="54" t="s">
        <v>1561</v>
      </c>
      <c r="E105" s="6" t="s">
        <v>734</v>
      </c>
      <c r="F105" s="19">
        <v>16000</v>
      </c>
      <c r="G105" s="24">
        <v>75075.92</v>
      </c>
      <c r="H105" s="24">
        <v>2.92</v>
      </c>
      <c r="I105" s="31">
        <v>7.5998999999999999</v>
      </c>
      <c r="J105" s="31"/>
      <c r="K105" s="35" t="s">
        <v>598</v>
      </c>
    </row>
    <row r="106" spans="2:11" x14ac:dyDescent="0.35">
      <c r="B106" s="8" t="s">
        <v>1562</v>
      </c>
      <c r="C106" s="57" t="s">
        <v>49</v>
      </c>
      <c r="D106" s="54" t="s">
        <v>1563</v>
      </c>
      <c r="E106" s="6" t="s">
        <v>1245</v>
      </c>
      <c r="F106" s="19">
        <v>15000</v>
      </c>
      <c r="G106" s="24">
        <v>72379.88</v>
      </c>
      <c r="H106" s="24">
        <v>2.81</v>
      </c>
      <c r="I106" s="31">
        <v>7.4649999999999999</v>
      </c>
      <c r="J106" s="31"/>
      <c r="K106" s="35" t="s">
        <v>598</v>
      </c>
    </row>
    <row r="107" spans="2:11" x14ac:dyDescent="0.35">
      <c r="B107" s="8" t="s">
        <v>1564</v>
      </c>
      <c r="C107" s="57" t="s">
        <v>326</v>
      </c>
      <c r="D107" s="54" t="s">
        <v>1565</v>
      </c>
      <c r="E107" s="6" t="s">
        <v>734</v>
      </c>
      <c r="F107" s="19">
        <v>13000</v>
      </c>
      <c r="G107" s="24">
        <v>64092.41</v>
      </c>
      <c r="H107" s="24">
        <v>2.4900000000000002</v>
      </c>
      <c r="I107" s="31">
        <v>7.2797999999999998</v>
      </c>
      <c r="J107" s="31"/>
      <c r="K107" s="35" t="s">
        <v>598</v>
      </c>
    </row>
    <row r="108" spans="2:11" x14ac:dyDescent="0.35">
      <c r="B108" s="8" t="s">
        <v>1566</v>
      </c>
      <c r="C108" s="57" t="s">
        <v>1567</v>
      </c>
      <c r="D108" s="54" t="s">
        <v>1568</v>
      </c>
      <c r="E108" s="6" t="s">
        <v>1245</v>
      </c>
      <c r="F108" s="19">
        <v>10000</v>
      </c>
      <c r="G108" s="24">
        <v>49296.4</v>
      </c>
      <c r="H108" s="24">
        <v>1.92</v>
      </c>
      <c r="I108" s="31">
        <v>7.3373999999999997</v>
      </c>
      <c r="J108" s="31"/>
      <c r="K108" s="35" t="s">
        <v>598</v>
      </c>
    </row>
    <row r="109" spans="2:11" x14ac:dyDescent="0.35">
      <c r="B109" s="8" t="s">
        <v>1569</v>
      </c>
      <c r="C109" s="57" t="s">
        <v>1570</v>
      </c>
      <c r="D109" s="54" t="s">
        <v>1571</v>
      </c>
      <c r="E109" s="6" t="s">
        <v>734</v>
      </c>
      <c r="F109" s="19">
        <v>10000</v>
      </c>
      <c r="G109" s="24">
        <v>49245</v>
      </c>
      <c r="H109" s="24">
        <v>1.91</v>
      </c>
      <c r="I109" s="31">
        <v>7.3634000000000004</v>
      </c>
      <c r="J109" s="31"/>
      <c r="K109" s="35" t="s">
        <v>598</v>
      </c>
    </row>
    <row r="110" spans="2:11" x14ac:dyDescent="0.35">
      <c r="B110" s="8" t="s">
        <v>1572</v>
      </c>
      <c r="C110" s="57" t="s">
        <v>1136</v>
      </c>
      <c r="D110" s="54" t="s">
        <v>1573</v>
      </c>
      <c r="E110" s="6" t="s">
        <v>734</v>
      </c>
      <c r="F110" s="19">
        <v>10000</v>
      </c>
      <c r="G110" s="24">
        <v>48421.2</v>
      </c>
      <c r="H110" s="24">
        <v>1.88</v>
      </c>
      <c r="I110" s="31">
        <v>7.4850000000000003</v>
      </c>
      <c r="J110" s="31"/>
      <c r="K110" s="35" t="s">
        <v>598</v>
      </c>
    </row>
    <row r="111" spans="2:11" x14ac:dyDescent="0.35">
      <c r="B111" s="8" t="s">
        <v>1574</v>
      </c>
      <c r="C111" s="57" t="s">
        <v>955</v>
      </c>
      <c r="D111" s="54" t="s">
        <v>1575</v>
      </c>
      <c r="E111" s="6" t="s">
        <v>734</v>
      </c>
      <c r="F111" s="19">
        <v>10000</v>
      </c>
      <c r="G111" s="24">
        <v>47691.05</v>
      </c>
      <c r="H111" s="24">
        <v>1.85</v>
      </c>
      <c r="I111" s="31">
        <v>7.6498999999999997</v>
      </c>
      <c r="J111" s="31"/>
      <c r="K111" s="35" t="s">
        <v>598</v>
      </c>
    </row>
    <row r="112" spans="2:11" x14ac:dyDescent="0.35">
      <c r="B112" s="8" t="s">
        <v>1576</v>
      </c>
      <c r="C112" s="57" t="s">
        <v>41</v>
      </c>
      <c r="D112" s="54" t="s">
        <v>1577</v>
      </c>
      <c r="E112" s="6" t="s">
        <v>734</v>
      </c>
      <c r="F112" s="19">
        <v>10000</v>
      </c>
      <c r="G112" s="24">
        <v>46717.55</v>
      </c>
      <c r="H112" s="24">
        <v>1.82</v>
      </c>
      <c r="I112" s="31">
        <v>7.61</v>
      </c>
      <c r="J112" s="31"/>
      <c r="K112" s="35" t="s">
        <v>598</v>
      </c>
    </row>
    <row r="113" spans="2:11" x14ac:dyDescent="0.35">
      <c r="B113" s="8" t="s">
        <v>1578</v>
      </c>
      <c r="C113" s="57" t="s">
        <v>772</v>
      </c>
      <c r="D113" s="54" t="s">
        <v>1579</v>
      </c>
      <c r="E113" s="6" t="s">
        <v>734</v>
      </c>
      <c r="F113" s="19">
        <v>10000</v>
      </c>
      <c r="G113" s="24">
        <v>46600.25</v>
      </c>
      <c r="H113" s="24">
        <v>1.81</v>
      </c>
      <c r="I113" s="31">
        <v>7.5650000000000004</v>
      </c>
      <c r="J113" s="31"/>
      <c r="K113" s="35" t="s">
        <v>598</v>
      </c>
    </row>
    <row r="114" spans="2:11" x14ac:dyDescent="0.35">
      <c r="B114" s="8" t="s">
        <v>1580</v>
      </c>
      <c r="C114" s="57" t="s">
        <v>772</v>
      </c>
      <c r="D114" s="54" t="s">
        <v>1581</v>
      </c>
      <c r="E114" s="6" t="s">
        <v>734</v>
      </c>
      <c r="F114" s="19">
        <v>8500</v>
      </c>
      <c r="G114" s="24">
        <v>39725.35</v>
      </c>
      <c r="H114" s="24">
        <v>1.54</v>
      </c>
      <c r="I114" s="31">
        <v>7.5650000000000004</v>
      </c>
      <c r="J114" s="31"/>
      <c r="K114" s="35" t="s">
        <v>598</v>
      </c>
    </row>
    <row r="115" spans="2:11" x14ac:dyDescent="0.35">
      <c r="B115" s="8" t="s">
        <v>1307</v>
      </c>
      <c r="C115" s="57" t="s">
        <v>41</v>
      </c>
      <c r="D115" s="54" t="s">
        <v>1308</v>
      </c>
      <c r="E115" s="6" t="s">
        <v>734</v>
      </c>
      <c r="F115" s="19">
        <v>8000</v>
      </c>
      <c r="G115" s="24">
        <v>39389.72</v>
      </c>
      <c r="H115" s="24">
        <v>1.53</v>
      </c>
      <c r="I115" s="31">
        <v>7.2500999999999998</v>
      </c>
      <c r="J115" s="31"/>
      <c r="K115" s="35" t="s">
        <v>598</v>
      </c>
    </row>
    <row r="116" spans="2:11" x14ac:dyDescent="0.35">
      <c r="B116" s="8" t="s">
        <v>1582</v>
      </c>
      <c r="C116" s="57" t="s">
        <v>1583</v>
      </c>
      <c r="D116" s="54" t="s">
        <v>1584</v>
      </c>
      <c r="E116" s="6" t="s">
        <v>734</v>
      </c>
      <c r="F116" s="19">
        <v>7500</v>
      </c>
      <c r="G116" s="24">
        <v>37246.199999999997</v>
      </c>
      <c r="H116" s="24">
        <v>1.45</v>
      </c>
      <c r="I116" s="31">
        <v>7.3151999999999999</v>
      </c>
      <c r="J116" s="31"/>
      <c r="K116" s="35" t="s">
        <v>598</v>
      </c>
    </row>
    <row r="117" spans="2:11" x14ac:dyDescent="0.35">
      <c r="B117" s="8" t="s">
        <v>1585</v>
      </c>
      <c r="C117" s="57" t="s">
        <v>1293</v>
      </c>
      <c r="D117" s="54" t="s">
        <v>1586</v>
      </c>
      <c r="E117" s="6" t="s">
        <v>1245</v>
      </c>
      <c r="F117" s="19">
        <v>6500</v>
      </c>
      <c r="G117" s="24">
        <v>32015.040000000001</v>
      </c>
      <c r="H117" s="24">
        <v>1.24</v>
      </c>
      <c r="I117" s="31">
        <v>7.2750000000000004</v>
      </c>
      <c r="J117" s="31"/>
      <c r="K117" s="35" t="s">
        <v>598</v>
      </c>
    </row>
    <row r="118" spans="2:11" x14ac:dyDescent="0.35">
      <c r="B118" s="8" t="s">
        <v>1587</v>
      </c>
      <c r="C118" s="57" t="s">
        <v>453</v>
      </c>
      <c r="D118" s="54" t="s">
        <v>1588</v>
      </c>
      <c r="E118" s="6" t="s">
        <v>734</v>
      </c>
      <c r="F118" s="19">
        <v>6000</v>
      </c>
      <c r="G118" s="24">
        <v>29689.89</v>
      </c>
      <c r="H118" s="24">
        <v>1.1499999999999999</v>
      </c>
      <c r="I118" s="31">
        <v>7.6247999999999996</v>
      </c>
      <c r="J118" s="31"/>
      <c r="K118" s="35" t="s">
        <v>598</v>
      </c>
    </row>
    <row r="119" spans="2:11" x14ac:dyDescent="0.35">
      <c r="B119" s="8" t="s">
        <v>1589</v>
      </c>
      <c r="C119" s="57" t="s">
        <v>507</v>
      </c>
      <c r="D119" s="54" t="s">
        <v>1590</v>
      </c>
      <c r="E119" s="6" t="s">
        <v>734</v>
      </c>
      <c r="F119" s="19">
        <v>6000</v>
      </c>
      <c r="G119" s="24">
        <v>29498.55</v>
      </c>
      <c r="H119" s="24">
        <v>1.1499999999999999</v>
      </c>
      <c r="I119" s="31">
        <v>7.9550000000000001</v>
      </c>
      <c r="J119" s="31"/>
      <c r="K119" s="35" t="s">
        <v>598</v>
      </c>
    </row>
    <row r="120" spans="2:11" x14ac:dyDescent="0.35">
      <c r="B120" s="8" t="s">
        <v>1591</v>
      </c>
      <c r="C120" s="57" t="s">
        <v>41</v>
      </c>
      <c r="D120" s="54" t="s">
        <v>1592</v>
      </c>
      <c r="E120" s="6" t="s">
        <v>734</v>
      </c>
      <c r="F120" s="19">
        <v>6000</v>
      </c>
      <c r="G120" s="24">
        <v>28460.94</v>
      </c>
      <c r="H120" s="24">
        <v>1.1100000000000001</v>
      </c>
      <c r="I120" s="31">
        <v>7.5625</v>
      </c>
      <c r="J120" s="31"/>
      <c r="K120" s="35" t="s">
        <v>598</v>
      </c>
    </row>
    <row r="121" spans="2:11" x14ac:dyDescent="0.35">
      <c r="B121" s="8" t="s">
        <v>1593</v>
      </c>
      <c r="C121" s="57" t="s">
        <v>49</v>
      </c>
      <c r="D121" s="54" t="s">
        <v>1594</v>
      </c>
      <c r="E121" s="6" t="s">
        <v>1245</v>
      </c>
      <c r="F121" s="19">
        <v>6000</v>
      </c>
      <c r="G121" s="24">
        <v>28160.82</v>
      </c>
      <c r="H121" s="24">
        <v>1.0900000000000001</v>
      </c>
      <c r="I121" s="31">
        <v>7.52</v>
      </c>
      <c r="J121" s="31"/>
      <c r="K121" s="35" t="s">
        <v>598</v>
      </c>
    </row>
    <row r="122" spans="2:11" x14ac:dyDescent="0.35">
      <c r="B122" s="8" t="s">
        <v>1595</v>
      </c>
      <c r="C122" s="57" t="s">
        <v>440</v>
      </c>
      <c r="D122" s="54" t="s">
        <v>1596</v>
      </c>
      <c r="E122" s="6" t="s">
        <v>734</v>
      </c>
      <c r="F122" s="19">
        <v>6000</v>
      </c>
      <c r="G122" s="24">
        <v>27996.03</v>
      </c>
      <c r="H122" s="24">
        <v>1.0900000000000001</v>
      </c>
      <c r="I122" s="31">
        <v>7.5949999999999998</v>
      </c>
      <c r="J122" s="31"/>
      <c r="K122" s="35" t="s">
        <v>598</v>
      </c>
    </row>
    <row r="123" spans="2:11" x14ac:dyDescent="0.35">
      <c r="B123" s="8" t="s">
        <v>1597</v>
      </c>
      <c r="C123" s="57" t="s">
        <v>1570</v>
      </c>
      <c r="D123" s="54" t="s">
        <v>1598</v>
      </c>
      <c r="E123" s="6" t="s">
        <v>734</v>
      </c>
      <c r="F123" s="19">
        <v>6000</v>
      </c>
      <c r="G123" s="24">
        <v>27985.11</v>
      </c>
      <c r="H123" s="24">
        <v>1.0900000000000001</v>
      </c>
      <c r="I123" s="31">
        <v>7.7750000000000004</v>
      </c>
      <c r="J123" s="31"/>
      <c r="K123" s="35" t="s">
        <v>598</v>
      </c>
    </row>
    <row r="124" spans="2:11" x14ac:dyDescent="0.35">
      <c r="B124" s="8" t="s">
        <v>774</v>
      </c>
      <c r="C124" s="57" t="s">
        <v>41</v>
      </c>
      <c r="D124" s="54" t="s">
        <v>775</v>
      </c>
      <c r="E124" s="6" t="s">
        <v>734</v>
      </c>
      <c r="F124" s="19">
        <v>5000</v>
      </c>
      <c r="G124" s="24">
        <v>23295.25</v>
      </c>
      <c r="H124" s="24">
        <v>0.91</v>
      </c>
      <c r="I124" s="31">
        <v>7.61</v>
      </c>
      <c r="J124" s="31"/>
      <c r="K124" s="35" t="s">
        <v>598</v>
      </c>
    </row>
    <row r="125" spans="2:11" x14ac:dyDescent="0.35">
      <c r="B125" s="8" t="s">
        <v>1599</v>
      </c>
      <c r="C125" s="57" t="s">
        <v>453</v>
      </c>
      <c r="D125" s="54" t="s">
        <v>1600</v>
      </c>
      <c r="E125" s="6" t="s">
        <v>734</v>
      </c>
      <c r="F125" s="19">
        <v>5000</v>
      </c>
      <c r="G125" s="24">
        <v>23164</v>
      </c>
      <c r="H125" s="24">
        <v>0.9</v>
      </c>
      <c r="I125" s="31">
        <v>8.41</v>
      </c>
      <c r="J125" s="31"/>
      <c r="K125" s="35" t="s">
        <v>598</v>
      </c>
    </row>
    <row r="126" spans="2:11" x14ac:dyDescent="0.35">
      <c r="B126" s="8" t="s">
        <v>1601</v>
      </c>
      <c r="C126" s="57" t="s">
        <v>1583</v>
      </c>
      <c r="D126" s="54" t="s">
        <v>1602</v>
      </c>
      <c r="E126" s="6" t="s">
        <v>734</v>
      </c>
      <c r="F126" s="19">
        <v>4000</v>
      </c>
      <c r="G126" s="24">
        <v>19728.12</v>
      </c>
      <c r="H126" s="24">
        <v>0.77</v>
      </c>
      <c r="I126" s="31">
        <v>7.2900999999999998</v>
      </c>
      <c r="J126" s="31"/>
      <c r="K126" s="35" t="s">
        <v>598</v>
      </c>
    </row>
    <row r="127" spans="2:11" x14ac:dyDescent="0.35">
      <c r="B127" s="8" t="s">
        <v>1603</v>
      </c>
      <c r="C127" s="57" t="s">
        <v>453</v>
      </c>
      <c r="D127" s="54" t="s">
        <v>1604</v>
      </c>
      <c r="E127" s="6" t="s">
        <v>734</v>
      </c>
      <c r="F127" s="19">
        <v>4000</v>
      </c>
      <c r="G127" s="24">
        <v>18499.599999999999</v>
      </c>
      <c r="H127" s="24">
        <v>0.72</v>
      </c>
      <c r="I127" s="31">
        <v>8.41</v>
      </c>
      <c r="J127" s="31"/>
      <c r="K127" s="35" t="s">
        <v>598</v>
      </c>
    </row>
    <row r="128" spans="2:11" x14ac:dyDescent="0.35">
      <c r="B128" s="8" t="s">
        <v>1605</v>
      </c>
      <c r="C128" s="57" t="s">
        <v>49</v>
      </c>
      <c r="D128" s="54" t="s">
        <v>1606</v>
      </c>
      <c r="E128" s="6" t="s">
        <v>1245</v>
      </c>
      <c r="F128" s="19">
        <v>3500</v>
      </c>
      <c r="G128" s="24">
        <v>17243.12</v>
      </c>
      <c r="H128" s="24">
        <v>0.67</v>
      </c>
      <c r="I128" s="31">
        <v>7.2502000000000004</v>
      </c>
      <c r="J128" s="31"/>
      <c r="K128" s="35" t="s">
        <v>598</v>
      </c>
    </row>
    <row r="129" spans="2:11" x14ac:dyDescent="0.35">
      <c r="B129" s="8" t="s">
        <v>1607</v>
      </c>
      <c r="C129" s="57" t="s">
        <v>41</v>
      </c>
      <c r="D129" s="54" t="s">
        <v>1608</v>
      </c>
      <c r="E129" s="6" t="s">
        <v>734</v>
      </c>
      <c r="F129" s="19">
        <v>3500</v>
      </c>
      <c r="G129" s="24">
        <v>16615.27</v>
      </c>
      <c r="H129" s="24">
        <v>0.65</v>
      </c>
      <c r="I129" s="31">
        <v>7.5625</v>
      </c>
      <c r="J129" s="31"/>
      <c r="K129" s="35" t="s">
        <v>598</v>
      </c>
    </row>
    <row r="130" spans="2:11" x14ac:dyDescent="0.35">
      <c r="B130" s="8" t="s">
        <v>1609</v>
      </c>
      <c r="C130" s="57" t="s">
        <v>440</v>
      </c>
      <c r="D130" s="54" t="s">
        <v>1610</v>
      </c>
      <c r="E130" s="6" t="s">
        <v>734</v>
      </c>
      <c r="F130" s="19">
        <v>3000</v>
      </c>
      <c r="G130" s="24">
        <v>14597.79</v>
      </c>
      <c r="H130" s="24">
        <v>0.56999999999999995</v>
      </c>
      <c r="I130" s="31">
        <v>7.5050999999999997</v>
      </c>
      <c r="J130" s="31"/>
      <c r="K130" s="35" t="s">
        <v>598</v>
      </c>
    </row>
    <row r="131" spans="2:11" x14ac:dyDescent="0.35">
      <c r="B131" s="8" t="s">
        <v>1611</v>
      </c>
      <c r="C131" s="57" t="s">
        <v>453</v>
      </c>
      <c r="D131" s="54" t="s">
        <v>1612</v>
      </c>
      <c r="E131" s="6" t="s">
        <v>734</v>
      </c>
      <c r="F131" s="19">
        <v>2500</v>
      </c>
      <c r="G131" s="24">
        <v>12368.24</v>
      </c>
      <c r="H131" s="24">
        <v>0.48</v>
      </c>
      <c r="I131" s="31">
        <v>7.6247999999999996</v>
      </c>
      <c r="J131" s="31"/>
      <c r="K131" s="35" t="s">
        <v>598</v>
      </c>
    </row>
    <row r="132" spans="2:11" x14ac:dyDescent="0.35">
      <c r="B132" s="8" t="s">
        <v>1613</v>
      </c>
      <c r="C132" s="57" t="s">
        <v>729</v>
      </c>
      <c r="D132" s="54" t="s">
        <v>1614</v>
      </c>
      <c r="E132" s="6" t="s">
        <v>731</v>
      </c>
      <c r="F132" s="19">
        <v>2500</v>
      </c>
      <c r="G132" s="24">
        <v>12166.79</v>
      </c>
      <c r="H132" s="24">
        <v>0.47</v>
      </c>
      <c r="I132" s="31">
        <v>7.4599000000000002</v>
      </c>
      <c r="J132" s="31"/>
      <c r="K132" s="35" t="s">
        <v>598</v>
      </c>
    </row>
    <row r="133" spans="2:11" x14ac:dyDescent="0.35">
      <c r="B133" s="8" t="s">
        <v>1615</v>
      </c>
      <c r="C133" s="57" t="s">
        <v>62</v>
      </c>
      <c r="D133" s="54" t="s">
        <v>1616</v>
      </c>
      <c r="E133" s="6" t="s">
        <v>734</v>
      </c>
      <c r="F133" s="19">
        <v>2000</v>
      </c>
      <c r="G133" s="24">
        <v>9845.7199999999993</v>
      </c>
      <c r="H133" s="24">
        <v>0.38</v>
      </c>
      <c r="I133" s="31">
        <v>7.2397999999999998</v>
      </c>
      <c r="J133" s="31"/>
      <c r="K133" s="35" t="s">
        <v>598</v>
      </c>
    </row>
    <row r="134" spans="2:11" x14ac:dyDescent="0.35">
      <c r="B134" s="8" t="s">
        <v>1617</v>
      </c>
      <c r="C134" s="57" t="s">
        <v>729</v>
      </c>
      <c r="D134" s="54" t="s">
        <v>1618</v>
      </c>
      <c r="E134" s="6" t="s">
        <v>731</v>
      </c>
      <c r="F134" s="19">
        <v>1000</v>
      </c>
      <c r="G134" s="24">
        <v>4963.46</v>
      </c>
      <c r="H134" s="24">
        <v>0.19</v>
      </c>
      <c r="I134" s="31">
        <v>7.2633000000000001</v>
      </c>
      <c r="J134" s="31"/>
      <c r="K134" s="35" t="s">
        <v>598</v>
      </c>
    </row>
    <row r="135" spans="2:11" x14ac:dyDescent="0.35">
      <c r="B135" s="8" t="s">
        <v>1327</v>
      </c>
      <c r="C135" s="57" t="s">
        <v>41</v>
      </c>
      <c r="D135" s="54" t="s">
        <v>1328</v>
      </c>
      <c r="E135" s="6" t="s">
        <v>734</v>
      </c>
      <c r="F135" s="19">
        <v>1000</v>
      </c>
      <c r="G135" s="24">
        <v>4931.4399999999996</v>
      </c>
      <c r="H135" s="24">
        <v>0.19</v>
      </c>
      <c r="I135" s="31">
        <v>7.2497999999999996</v>
      </c>
      <c r="J135" s="31"/>
      <c r="K135" s="35" t="s">
        <v>598</v>
      </c>
    </row>
    <row r="136" spans="2:11" x14ac:dyDescent="0.35">
      <c r="B136" s="8" t="s">
        <v>1323</v>
      </c>
      <c r="C136" s="57" t="s">
        <v>772</v>
      </c>
      <c r="D136" s="54" t="s">
        <v>1324</v>
      </c>
      <c r="E136" s="6" t="s">
        <v>734</v>
      </c>
      <c r="F136" s="19">
        <v>1000</v>
      </c>
      <c r="G136" s="24">
        <v>4923.72</v>
      </c>
      <c r="H136" s="24">
        <v>0.19</v>
      </c>
      <c r="I136" s="31">
        <v>7.2500999999999998</v>
      </c>
      <c r="J136" s="31"/>
      <c r="K136" s="35" t="s">
        <v>598</v>
      </c>
    </row>
    <row r="137" spans="2:11" x14ac:dyDescent="0.35">
      <c r="C137" s="58" t="s">
        <v>171</v>
      </c>
      <c r="D137" s="54"/>
      <c r="E137" s="6"/>
      <c r="F137" s="19"/>
      <c r="G137" s="25">
        <v>1406612.93</v>
      </c>
      <c r="H137" s="25">
        <v>54.67</v>
      </c>
      <c r="I137" s="31"/>
      <c r="J137" s="31"/>
      <c r="K137" s="35"/>
    </row>
    <row r="138" spans="2:11" x14ac:dyDescent="0.35">
      <c r="C138" s="57"/>
      <c r="D138" s="54"/>
      <c r="E138" s="6"/>
      <c r="F138" s="19"/>
      <c r="G138" s="24"/>
      <c r="H138" s="24"/>
      <c r="I138" s="31"/>
      <c r="J138" s="31"/>
      <c r="K138" s="35"/>
    </row>
    <row r="139" spans="2:11" x14ac:dyDescent="0.35">
      <c r="C139" s="59" t="s">
        <v>15</v>
      </c>
      <c r="D139" s="54"/>
      <c r="E139" s="6"/>
      <c r="F139" s="19"/>
      <c r="G139" s="24"/>
      <c r="H139" s="24"/>
      <c r="I139" s="31"/>
      <c r="J139" s="31"/>
      <c r="K139" s="35"/>
    </row>
    <row r="140" spans="2:11" x14ac:dyDescent="0.35">
      <c r="B140" s="8" t="s">
        <v>1619</v>
      </c>
      <c r="C140" s="57" t="s">
        <v>1620</v>
      </c>
      <c r="D140" s="54" t="s">
        <v>1621</v>
      </c>
      <c r="E140" s="6" t="s">
        <v>185</v>
      </c>
      <c r="F140" s="19">
        <v>16000000</v>
      </c>
      <c r="G140" s="24">
        <v>15899.02</v>
      </c>
      <c r="H140" s="24">
        <v>0.62</v>
      </c>
      <c r="I140" s="31">
        <v>6.4398</v>
      </c>
      <c r="J140" s="31"/>
      <c r="K140" s="35"/>
    </row>
    <row r="141" spans="2:11" x14ac:dyDescent="0.35">
      <c r="C141" s="58" t="s">
        <v>171</v>
      </c>
      <c r="D141" s="54"/>
      <c r="E141" s="6"/>
      <c r="F141" s="19"/>
      <c r="G141" s="25">
        <v>15899.02</v>
      </c>
      <c r="H141" s="25">
        <v>0.62</v>
      </c>
      <c r="I141" s="31"/>
      <c r="J141" s="31"/>
      <c r="K141" s="35"/>
    </row>
    <row r="142" spans="2:11" x14ac:dyDescent="0.35">
      <c r="C142" s="57"/>
      <c r="D142" s="54"/>
      <c r="E142" s="6"/>
      <c r="F142" s="19"/>
      <c r="G142" s="24"/>
      <c r="H142" s="24"/>
      <c r="I142" s="31"/>
      <c r="J142" s="31"/>
      <c r="K142" s="35"/>
    </row>
    <row r="143" spans="2:11" x14ac:dyDescent="0.35">
      <c r="C143" s="58" t="s">
        <v>16</v>
      </c>
      <c r="D143" s="54"/>
      <c r="E143" s="6"/>
      <c r="F143" s="19"/>
      <c r="G143" s="24" t="s">
        <v>2</v>
      </c>
      <c r="H143" s="24" t="s">
        <v>2</v>
      </c>
      <c r="I143" s="31"/>
      <c r="J143" s="31"/>
      <c r="K143" s="35"/>
    </row>
    <row r="144" spans="2:11" x14ac:dyDescent="0.35">
      <c r="C144" s="57"/>
      <c r="D144" s="54"/>
      <c r="E144" s="6"/>
      <c r="F144" s="19"/>
      <c r="G144" s="24"/>
      <c r="H144" s="24"/>
      <c r="I144" s="31"/>
      <c r="J144" s="31"/>
      <c r="K144" s="35"/>
    </row>
    <row r="145" spans="1:11" x14ac:dyDescent="0.35">
      <c r="C145" s="58" t="s">
        <v>17</v>
      </c>
      <c r="D145" s="54"/>
      <c r="E145" s="6"/>
      <c r="F145" s="19"/>
      <c r="G145" s="24" t="s">
        <v>2</v>
      </c>
      <c r="H145" s="24" t="s">
        <v>2</v>
      </c>
      <c r="I145" s="31"/>
      <c r="J145" s="31"/>
      <c r="K145" s="35"/>
    </row>
    <row r="146" spans="1:11" x14ac:dyDescent="0.35">
      <c r="C146" s="57"/>
      <c r="D146" s="54"/>
      <c r="E146" s="6"/>
      <c r="F146" s="19"/>
      <c r="G146" s="24"/>
      <c r="H146" s="24"/>
      <c r="I146" s="31"/>
      <c r="J146" s="31"/>
      <c r="K146" s="35"/>
    </row>
    <row r="147" spans="1:11" x14ac:dyDescent="0.35">
      <c r="A147" s="10"/>
      <c r="B147" s="28"/>
      <c r="C147" s="58" t="s">
        <v>18</v>
      </c>
      <c r="D147" s="54"/>
      <c r="E147" s="6"/>
      <c r="F147" s="19"/>
      <c r="G147" s="24"/>
      <c r="H147" s="24"/>
      <c r="I147" s="31"/>
      <c r="J147" s="31"/>
      <c r="K147" s="35"/>
    </row>
    <row r="148" spans="1:11" x14ac:dyDescent="0.35">
      <c r="A148" s="28"/>
      <c r="B148" s="28"/>
      <c r="C148" s="58" t="s">
        <v>19</v>
      </c>
      <c r="D148" s="54"/>
      <c r="E148" s="6"/>
      <c r="F148" s="19"/>
      <c r="G148" s="24" t="s">
        <v>2</v>
      </c>
      <c r="H148" s="24" t="s">
        <v>2</v>
      </c>
      <c r="I148" s="31"/>
      <c r="J148" s="31"/>
      <c r="K148" s="35"/>
    </row>
    <row r="149" spans="1:11" x14ac:dyDescent="0.35">
      <c r="A149" s="28"/>
      <c r="B149" s="28"/>
      <c r="C149" s="58"/>
      <c r="D149" s="54"/>
      <c r="E149" s="6"/>
      <c r="F149" s="19"/>
      <c r="G149" s="24"/>
      <c r="H149" s="24"/>
      <c r="I149" s="31"/>
      <c r="J149" s="31"/>
      <c r="K149" s="35"/>
    </row>
    <row r="150" spans="1:11" x14ac:dyDescent="0.35">
      <c r="C150" s="59" t="s">
        <v>20</v>
      </c>
      <c r="D150" s="54"/>
      <c r="E150" s="6"/>
      <c r="F150" s="19"/>
      <c r="G150" s="24"/>
      <c r="H150" s="24"/>
      <c r="I150" s="31"/>
      <c r="J150" s="31"/>
      <c r="K150" s="35"/>
    </row>
    <row r="151" spans="1:11" x14ac:dyDescent="0.35">
      <c r="B151" s="8" t="s">
        <v>776</v>
      </c>
      <c r="C151" s="57" t="s">
        <v>4873</v>
      </c>
      <c r="D151" s="54" t="s">
        <v>777</v>
      </c>
      <c r="E151" s="6" t="s">
        <v>778</v>
      </c>
      <c r="F151" s="19">
        <v>70200.721999999994</v>
      </c>
      <c r="G151" s="24">
        <v>7613.81</v>
      </c>
      <c r="H151" s="24">
        <v>0.3</v>
      </c>
      <c r="I151" s="31">
        <v>6.7</v>
      </c>
      <c r="J151" s="31"/>
      <c r="K151" s="35"/>
    </row>
    <row r="152" spans="1:11" x14ac:dyDescent="0.35">
      <c r="C152" s="58" t="s">
        <v>171</v>
      </c>
      <c r="D152" s="54"/>
      <c r="E152" s="6"/>
      <c r="F152" s="19"/>
      <c r="G152" s="25">
        <v>7613.81</v>
      </c>
      <c r="H152" s="25">
        <v>0.3</v>
      </c>
      <c r="I152" s="31"/>
      <c r="J152" s="31"/>
      <c r="K152" s="35"/>
    </row>
    <row r="153" spans="1:11" x14ac:dyDescent="0.35">
      <c r="C153" s="57"/>
      <c r="D153" s="54"/>
      <c r="E153" s="6"/>
      <c r="F153" s="19"/>
      <c r="G153" s="24"/>
      <c r="H153" s="24"/>
      <c r="I153" s="31"/>
      <c r="J153" s="31"/>
      <c r="K153" s="35"/>
    </row>
    <row r="154" spans="1:11" x14ac:dyDescent="0.35">
      <c r="C154" s="58" t="s">
        <v>21</v>
      </c>
      <c r="D154" s="54"/>
      <c r="E154" s="6"/>
      <c r="F154" s="19"/>
      <c r="G154" s="24" t="s">
        <v>2</v>
      </c>
      <c r="H154" s="24" t="s">
        <v>2</v>
      </c>
      <c r="I154" s="31"/>
      <c r="J154" s="31"/>
      <c r="K154" s="35"/>
    </row>
    <row r="155" spans="1:11" x14ac:dyDescent="0.35">
      <c r="C155" s="57"/>
      <c r="D155" s="54"/>
      <c r="E155" s="6"/>
      <c r="F155" s="19"/>
      <c r="G155" s="24"/>
      <c r="H155" s="24"/>
      <c r="I155" s="31"/>
      <c r="J155" s="31"/>
      <c r="K155" s="35"/>
    </row>
    <row r="156" spans="1:11" x14ac:dyDescent="0.35">
      <c r="C156" s="58" t="s">
        <v>22</v>
      </c>
      <c r="D156" s="54"/>
      <c r="E156" s="6"/>
      <c r="F156" s="19"/>
      <c r="G156" s="24" t="s">
        <v>2</v>
      </c>
      <c r="H156" s="24" t="s">
        <v>2</v>
      </c>
      <c r="I156" s="31"/>
      <c r="J156" s="31"/>
      <c r="K156" s="35"/>
    </row>
    <row r="157" spans="1:11" x14ac:dyDescent="0.35">
      <c r="C157" s="57"/>
      <c r="D157" s="54"/>
      <c r="E157" s="6"/>
      <c r="F157" s="19"/>
      <c r="G157" s="24"/>
      <c r="H157" s="24"/>
      <c r="I157" s="31"/>
      <c r="J157" s="31"/>
      <c r="K157" s="35"/>
    </row>
    <row r="158" spans="1:11" x14ac:dyDescent="0.35">
      <c r="C158" s="58" t="s">
        <v>23</v>
      </c>
      <c r="D158" s="54"/>
      <c r="E158" s="6"/>
      <c r="F158" s="19"/>
      <c r="G158" s="24" t="s">
        <v>2</v>
      </c>
      <c r="H158" s="24" t="s">
        <v>2</v>
      </c>
      <c r="I158" s="31"/>
      <c r="J158" s="31"/>
      <c r="K158" s="35"/>
    </row>
    <row r="159" spans="1:11" x14ac:dyDescent="0.35">
      <c r="C159" s="57"/>
      <c r="D159" s="54"/>
      <c r="E159" s="6"/>
      <c r="F159" s="19"/>
      <c r="G159" s="24"/>
      <c r="H159" s="24"/>
      <c r="I159" s="31"/>
      <c r="J159" s="31"/>
      <c r="K159" s="35"/>
    </row>
    <row r="160" spans="1:11" x14ac:dyDescent="0.35">
      <c r="C160" s="58" t="s">
        <v>24</v>
      </c>
      <c r="D160" s="54"/>
      <c r="E160" s="6"/>
      <c r="F160" s="19"/>
      <c r="G160" s="24" t="s">
        <v>2</v>
      </c>
      <c r="H160" s="24" t="s">
        <v>2</v>
      </c>
      <c r="I160" s="31"/>
      <c r="J160" s="31"/>
      <c r="K160" s="35"/>
    </row>
    <row r="161" spans="1:54" x14ac:dyDescent="0.35">
      <c r="C161" s="57"/>
      <c r="D161" s="54"/>
      <c r="E161" s="6"/>
      <c r="F161" s="19"/>
      <c r="G161" s="24"/>
      <c r="H161" s="24"/>
      <c r="I161" s="31"/>
      <c r="J161" s="31"/>
      <c r="K161" s="35"/>
    </row>
    <row r="162" spans="1:54" x14ac:dyDescent="0.35">
      <c r="A162" s="10"/>
      <c r="B162" s="28"/>
      <c r="C162" s="58" t="s">
        <v>25</v>
      </c>
      <c r="D162" s="54"/>
      <c r="E162" s="6"/>
      <c r="F162" s="19"/>
      <c r="G162" s="24"/>
      <c r="H162" s="24"/>
      <c r="I162" s="31"/>
      <c r="J162" s="31"/>
      <c r="K162" s="35"/>
    </row>
    <row r="163" spans="1:54" s="2" customFormat="1" ht="13.5" x14ac:dyDescent="0.35">
      <c r="A163" s="28"/>
      <c r="B163" s="28"/>
      <c r="C163" s="57" t="s">
        <v>4860</v>
      </c>
      <c r="D163" s="54"/>
      <c r="E163" s="6"/>
      <c r="F163" s="19"/>
      <c r="G163" s="24" t="s">
        <v>2</v>
      </c>
      <c r="H163" s="24" t="s">
        <v>2</v>
      </c>
      <c r="I163" s="31"/>
      <c r="J163" s="31"/>
      <c r="K163" s="35"/>
      <c r="L163" s="3"/>
      <c r="AI163" s="3"/>
      <c r="AV163" s="3"/>
      <c r="AX163" s="3"/>
      <c r="BB163" s="3"/>
    </row>
    <row r="164" spans="1:54" x14ac:dyDescent="0.35">
      <c r="B164" s="8"/>
      <c r="C164" s="57" t="s">
        <v>188</v>
      </c>
      <c r="D164" s="54"/>
      <c r="E164" s="6"/>
      <c r="F164" s="19"/>
      <c r="G164" s="24">
        <v>-80415.45</v>
      </c>
      <c r="H164" s="24">
        <v>-3.13</v>
      </c>
      <c r="I164" s="31"/>
      <c r="J164" s="31"/>
      <c r="K164" s="35"/>
    </row>
    <row r="165" spans="1:54" x14ac:dyDescent="0.35">
      <c r="C165" s="58" t="s">
        <v>171</v>
      </c>
      <c r="D165" s="54"/>
      <c r="E165" s="6"/>
      <c r="F165" s="19"/>
      <c r="G165" s="25">
        <v>-80415.45</v>
      </c>
      <c r="H165" s="25">
        <v>-3.13</v>
      </c>
      <c r="I165" s="31"/>
      <c r="J165" s="31"/>
      <c r="K165" s="35"/>
    </row>
    <row r="166" spans="1:54" x14ac:dyDescent="0.35">
      <c r="C166" s="57"/>
      <c r="D166" s="54"/>
      <c r="E166" s="6"/>
      <c r="F166" s="19"/>
      <c r="G166" s="24"/>
      <c r="H166" s="24"/>
      <c r="I166" s="31"/>
      <c r="J166" s="31"/>
      <c r="K166" s="35"/>
    </row>
    <row r="167" spans="1:54" x14ac:dyDescent="0.35">
      <c r="C167" s="60" t="s">
        <v>189</v>
      </c>
      <c r="D167" s="55"/>
      <c r="E167" s="5"/>
      <c r="F167" s="20"/>
      <c r="G167" s="26">
        <v>2572164.7999999998</v>
      </c>
      <c r="H167" s="26">
        <v>100.00000000000001</v>
      </c>
      <c r="I167" s="32"/>
      <c r="J167" s="32"/>
      <c r="K167" s="36"/>
    </row>
    <row r="170" spans="1:54" x14ac:dyDescent="0.35">
      <c r="C170" s="1" t="s">
        <v>190</v>
      </c>
    </row>
    <row r="171" spans="1:54" x14ac:dyDescent="0.35">
      <c r="C171" s="37" t="s">
        <v>191</v>
      </c>
      <c r="D171" s="37"/>
      <c r="E171" s="37"/>
      <c r="F171" s="37"/>
      <c r="G171" s="37"/>
      <c r="H171" s="37"/>
      <c r="I171" s="37"/>
      <c r="J171" s="37"/>
      <c r="K171" s="37"/>
    </row>
    <row r="172" spans="1:54" x14ac:dyDescent="0.35">
      <c r="C172" s="2" t="s">
        <v>192</v>
      </c>
    </row>
    <row r="173" spans="1:54" x14ac:dyDescent="0.35">
      <c r="C173" s="2" t="s">
        <v>193</v>
      </c>
    </row>
    <row r="174" spans="1:54" ht="30" customHeight="1" x14ac:dyDescent="0.35">
      <c r="C174" s="82" t="s">
        <v>194</v>
      </c>
      <c r="D174" s="83"/>
      <c r="E174" s="83"/>
      <c r="F174" s="83"/>
      <c r="G174" s="83"/>
      <c r="H174" s="83"/>
      <c r="I174" s="83"/>
      <c r="J174" s="83"/>
      <c r="K174" s="83"/>
    </row>
    <row r="175" spans="1:54" x14ac:dyDescent="0.35">
      <c r="C175" s="2" t="s">
        <v>195</v>
      </c>
    </row>
    <row r="176" spans="1:54" x14ac:dyDescent="0.35">
      <c r="C176" s="2" t="s">
        <v>4868</v>
      </c>
    </row>
    <row r="178" spans="3:6" x14ac:dyDescent="0.35">
      <c r="C178" s="79" t="s">
        <v>4945</v>
      </c>
      <c r="E178" s="79" t="s">
        <v>4946</v>
      </c>
      <c r="F178" s="80"/>
    </row>
    <row r="179" spans="3:6" x14ac:dyDescent="0.35">
      <c r="E179" s="2" t="s">
        <v>4962</v>
      </c>
    </row>
  </sheetData>
  <mergeCells count="1">
    <mergeCell ref="C174:K174"/>
  </mergeCells>
  <hyperlinks>
    <hyperlink ref="J2" location="'Index'!A1" display="'Index'!A1" xr:uid="{8576F308-33EE-4E21-B451-1A0C94219BC7}"/>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D9EA-4D81-4652-9EB1-90ED29910B65}">
  <sheetPr codeName="Sheet1"/>
  <dimension ref="A1:IV111"/>
  <sheetViews>
    <sheetView showGridLines="0" zoomScale="90" zoomScaleNormal="90" workbookViewId="0">
      <pane ySplit="6" topLeftCell="A10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1622</v>
      </c>
      <c r="J2" s="38" t="s">
        <v>4596</v>
      </c>
    </row>
    <row r="3" spans="1:54" ht="16" x14ac:dyDescent="0.4">
      <c r="C3" s="1" t="s">
        <v>28</v>
      </c>
      <c r="D3" s="21" t="s">
        <v>1623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8" t="s">
        <v>1</v>
      </c>
      <c r="D9" s="54"/>
      <c r="E9" s="6"/>
      <c r="F9" s="19"/>
      <c r="G9" s="24" t="s">
        <v>2</v>
      </c>
      <c r="H9" s="24" t="s">
        <v>2</v>
      </c>
      <c r="I9" s="31"/>
      <c r="J9" s="31"/>
      <c r="K9" s="35"/>
    </row>
    <row r="10" spans="1:54" x14ac:dyDescent="0.35">
      <c r="C10" s="57"/>
      <c r="D10" s="54"/>
      <c r="E10" s="6"/>
      <c r="F10" s="19"/>
      <c r="G10" s="24"/>
      <c r="H10" s="24"/>
      <c r="I10" s="31"/>
      <c r="J10" s="31"/>
      <c r="K10" s="35"/>
    </row>
    <row r="11" spans="1:54" x14ac:dyDescent="0.35">
      <c r="C11" s="58" t="s">
        <v>3</v>
      </c>
      <c r="D11" s="54"/>
      <c r="E11" s="6"/>
      <c r="F11" s="19"/>
      <c r="G11" s="24" t="s">
        <v>2</v>
      </c>
      <c r="H11" s="24" t="s">
        <v>2</v>
      </c>
      <c r="I11" s="31"/>
      <c r="J11" s="31"/>
      <c r="K11" s="35"/>
    </row>
    <row r="12" spans="1:54" x14ac:dyDescent="0.35">
      <c r="C12" s="57"/>
      <c r="D12" s="54"/>
      <c r="E12" s="6"/>
      <c r="F12" s="19"/>
      <c r="G12" s="24"/>
      <c r="H12" s="24"/>
      <c r="I12" s="31"/>
      <c r="J12" s="31"/>
      <c r="K12" s="35"/>
    </row>
    <row r="13" spans="1:54" x14ac:dyDescent="0.35">
      <c r="C13" s="58" t="s">
        <v>4</v>
      </c>
      <c r="D13" s="54"/>
      <c r="E13" s="6"/>
      <c r="F13" s="19"/>
      <c r="G13" s="24" t="s">
        <v>2</v>
      </c>
      <c r="H13" s="24" t="s">
        <v>2</v>
      </c>
      <c r="I13" s="31"/>
      <c r="J13" s="31"/>
      <c r="K13" s="35"/>
    </row>
    <row r="14" spans="1:54" x14ac:dyDescent="0.35">
      <c r="C14" s="57"/>
      <c r="D14" s="54"/>
      <c r="E14" s="6"/>
      <c r="F14" s="19"/>
      <c r="G14" s="24"/>
      <c r="H14" s="24"/>
      <c r="I14" s="31"/>
      <c r="J14" s="31"/>
      <c r="K14" s="35"/>
    </row>
    <row r="15" spans="1:54" x14ac:dyDescent="0.35">
      <c r="C15" s="59" t="s">
        <v>583</v>
      </c>
      <c r="D15" s="54"/>
      <c r="E15" s="6"/>
      <c r="F15" s="19"/>
      <c r="G15" s="24"/>
      <c r="H15" s="24"/>
      <c r="I15" s="31"/>
      <c r="J15" s="31"/>
      <c r="K15" s="35"/>
    </row>
    <row r="16" spans="1:54" x14ac:dyDescent="0.35">
      <c r="B16" s="8" t="s">
        <v>584</v>
      </c>
      <c r="C16" s="57" t="s">
        <v>585</v>
      </c>
      <c r="D16" s="54" t="s">
        <v>586</v>
      </c>
      <c r="E16" s="6" t="s">
        <v>550</v>
      </c>
      <c r="F16" s="19">
        <v>5000000</v>
      </c>
      <c r="G16" s="24">
        <v>6030</v>
      </c>
      <c r="H16" s="24">
        <v>2.65</v>
      </c>
      <c r="I16" s="31"/>
      <c r="J16" s="31"/>
      <c r="K16" s="35"/>
    </row>
    <row r="17" spans="1:11" x14ac:dyDescent="0.35">
      <c r="C17" s="58" t="s">
        <v>171</v>
      </c>
      <c r="D17" s="54"/>
      <c r="E17" s="6"/>
      <c r="F17" s="19"/>
      <c r="G17" s="25">
        <v>6030</v>
      </c>
      <c r="H17" s="25">
        <v>2.65</v>
      </c>
      <c r="I17" s="31"/>
      <c r="J17" s="31"/>
      <c r="K17" s="35"/>
    </row>
    <row r="18" spans="1:11" x14ac:dyDescent="0.35">
      <c r="C18" s="57"/>
      <c r="D18" s="54"/>
      <c r="E18" s="6"/>
      <c r="F18" s="19"/>
      <c r="G18" s="24"/>
      <c r="H18" s="24"/>
      <c r="I18" s="31"/>
      <c r="J18" s="31"/>
      <c r="K18" s="35"/>
    </row>
    <row r="19" spans="1:11" x14ac:dyDescent="0.35">
      <c r="A19" s="10"/>
      <c r="B19" s="28"/>
      <c r="C19" s="58" t="s">
        <v>5</v>
      </c>
      <c r="D19" s="54"/>
      <c r="E19" s="6"/>
      <c r="F19" s="19"/>
      <c r="G19" s="24"/>
      <c r="H19" s="24"/>
      <c r="I19" s="31"/>
      <c r="J19" s="31"/>
      <c r="K19" s="35"/>
    </row>
    <row r="20" spans="1:11" x14ac:dyDescent="0.35">
      <c r="C20" s="59" t="s">
        <v>6</v>
      </c>
      <c r="D20" s="54"/>
      <c r="E20" s="6"/>
      <c r="F20" s="19"/>
      <c r="G20" s="24"/>
      <c r="H20" s="24"/>
      <c r="I20" s="31"/>
      <c r="J20" s="31"/>
      <c r="K20" s="35"/>
    </row>
    <row r="21" spans="1:11" x14ac:dyDescent="0.35">
      <c r="B21" s="8" t="s">
        <v>1624</v>
      </c>
      <c r="C21" s="57" t="s">
        <v>764</v>
      </c>
      <c r="D21" s="54" t="s">
        <v>1625</v>
      </c>
      <c r="E21" s="6" t="s">
        <v>651</v>
      </c>
      <c r="F21" s="19">
        <v>11200</v>
      </c>
      <c r="G21" s="24">
        <v>11220.64</v>
      </c>
      <c r="H21" s="24">
        <v>4.93</v>
      </c>
      <c r="I21" s="31">
        <v>8.2894000000000005</v>
      </c>
      <c r="J21" s="31"/>
      <c r="K21" s="35" t="s">
        <v>598</v>
      </c>
    </row>
    <row r="22" spans="1:11" x14ac:dyDescent="0.35">
      <c r="B22" s="8" t="s">
        <v>1182</v>
      </c>
      <c r="C22" s="57" t="s">
        <v>1183</v>
      </c>
      <c r="D22" s="54" t="s">
        <v>1184</v>
      </c>
      <c r="E22" s="6" t="s">
        <v>605</v>
      </c>
      <c r="F22" s="19">
        <v>11000</v>
      </c>
      <c r="G22" s="24">
        <v>11093.78</v>
      </c>
      <c r="H22" s="24">
        <v>4.87</v>
      </c>
      <c r="I22" s="31">
        <v>8.0297999999999998</v>
      </c>
      <c r="J22" s="31"/>
      <c r="K22" s="35" t="s">
        <v>598</v>
      </c>
    </row>
    <row r="23" spans="1:11" x14ac:dyDescent="0.35">
      <c r="B23" s="8" t="s">
        <v>745</v>
      </c>
      <c r="C23" s="57" t="s">
        <v>746</v>
      </c>
      <c r="D23" s="54" t="s">
        <v>747</v>
      </c>
      <c r="E23" s="6" t="s">
        <v>748</v>
      </c>
      <c r="F23" s="19">
        <v>11000</v>
      </c>
      <c r="G23" s="24">
        <v>10718.51</v>
      </c>
      <c r="H23" s="24">
        <v>4.7</v>
      </c>
      <c r="I23" s="31">
        <v>8.7795000000000005</v>
      </c>
      <c r="J23" s="31"/>
      <c r="K23" s="35" t="s">
        <v>598</v>
      </c>
    </row>
    <row r="24" spans="1:11" x14ac:dyDescent="0.35">
      <c r="B24" s="8" t="s">
        <v>1626</v>
      </c>
      <c r="C24" s="57" t="s">
        <v>1627</v>
      </c>
      <c r="D24" s="54" t="s">
        <v>1628</v>
      </c>
      <c r="E24" s="6" t="s">
        <v>680</v>
      </c>
      <c r="F24" s="19">
        <v>10500</v>
      </c>
      <c r="G24" s="24">
        <v>10527.33</v>
      </c>
      <c r="H24" s="24">
        <v>4.62</v>
      </c>
      <c r="I24" s="31">
        <v>8.3391000000000002</v>
      </c>
      <c r="J24" s="31"/>
      <c r="K24" s="35" t="s">
        <v>598</v>
      </c>
    </row>
    <row r="25" spans="1:11" x14ac:dyDescent="0.35">
      <c r="B25" s="8" t="s">
        <v>654</v>
      </c>
      <c r="C25" s="57" t="s">
        <v>655</v>
      </c>
      <c r="D25" s="54" t="s">
        <v>656</v>
      </c>
      <c r="E25" s="6" t="s">
        <v>605</v>
      </c>
      <c r="F25" s="19">
        <v>8500</v>
      </c>
      <c r="G25" s="24">
        <v>8488.6200000000008</v>
      </c>
      <c r="H25" s="24">
        <v>3.73</v>
      </c>
      <c r="I25" s="31">
        <v>8.3756000000000004</v>
      </c>
      <c r="J25" s="31"/>
      <c r="K25" s="35" t="s">
        <v>598</v>
      </c>
    </row>
    <row r="26" spans="1:11" x14ac:dyDescent="0.35">
      <c r="B26" s="8" t="s">
        <v>1629</v>
      </c>
      <c r="C26" s="57" t="s">
        <v>1630</v>
      </c>
      <c r="D26" s="54" t="s">
        <v>1631</v>
      </c>
      <c r="E26" s="6" t="s">
        <v>1181</v>
      </c>
      <c r="F26" s="19">
        <v>8500</v>
      </c>
      <c r="G26" s="24">
        <v>8324.44</v>
      </c>
      <c r="H26" s="24">
        <v>3.65</v>
      </c>
      <c r="I26" s="31">
        <v>12.1159</v>
      </c>
      <c r="J26" s="31"/>
      <c r="K26" s="35" t="s">
        <v>598</v>
      </c>
    </row>
    <row r="27" spans="1:11" x14ac:dyDescent="0.35">
      <c r="B27" s="8" t="s">
        <v>695</v>
      </c>
      <c r="C27" s="57" t="s">
        <v>678</v>
      </c>
      <c r="D27" s="54" t="s">
        <v>696</v>
      </c>
      <c r="E27" s="6" t="s">
        <v>680</v>
      </c>
      <c r="F27" s="19">
        <v>8000</v>
      </c>
      <c r="G27" s="24">
        <v>8004.06</v>
      </c>
      <c r="H27" s="24">
        <v>3.51</v>
      </c>
      <c r="I27" s="31">
        <v>8.9102999999999994</v>
      </c>
      <c r="J27" s="31"/>
      <c r="K27" s="35" t="s">
        <v>598</v>
      </c>
    </row>
    <row r="28" spans="1:11" x14ac:dyDescent="0.35">
      <c r="B28" s="8" t="s">
        <v>667</v>
      </c>
      <c r="C28" s="57" t="s">
        <v>668</v>
      </c>
      <c r="D28" s="54" t="s">
        <v>669</v>
      </c>
      <c r="E28" s="6" t="s">
        <v>670</v>
      </c>
      <c r="F28" s="19">
        <v>8000</v>
      </c>
      <c r="G28" s="24">
        <v>7990.9</v>
      </c>
      <c r="H28" s="24">
        <v>3.51</v>
      </c>
      <c r="I28" s="31">
        <v>9.7905999999999995</v>
      </c>
      <c r="J28" s="31"/>
      <c r="K28" s="35" t="s">
        <v>598</v>
      </c>
    </row>
    <row r="29" spans="1:11" x14ac:dyDescent="0.35">
      <c r="B29" s="8" t="s">
        <v>613</v>
      </c>
      <c r="C29" s="57" t="s">
        <v>614</v>
      </c>
      <c r="D29" s="54" t="s">
        <v>615</v>
      </c>
      <c r="E29" s="6" t="s">
        <v>605</v>
      </c>
      <c r="F29" s="19">
        <v>7500</v>
      </c>
      <c r="G29" s="24">
        <v>7516.88</v>
      </c>
      <c r="H29" s="24">
        <v>3.3</v>
      </c>
      <c r="I29" s="31">
        <v>8.4749999999999996</v>
      </c>
      <c r="J29" s="31"/>
      <c r="K29" s="35" t="s">
        <v>598</v>
      </c>
    </row>
    <row r="30" spans="1:11" x14ac:dyDescent="0.35">
      <c r="B30" s="8" t="s">
        <v>1632</v>
      </c>
      <c r="C30" s="57" t="s">
        <v>1056</v>
      </c>
      <c r="D30" s="54" t="s">
        <v>1633</v>
      </c>
      <c r="E30" s="6" t="s">
        <v>756</v>
      </c>
      <c r="F30" s="19">
        <v>750</v>
      </c>
      <c r="G30" s="24">
        <v>7498.53</v>
      </c>
      <c r="H30" s="24">
        <v>3.29</v>
      </c>
      <c r="I30" s="31">
        <v>8.2550000000000008</v>
      </c>
      <c r="J30" s="31"/>
      <c r="K30" s="35" t="s">
        <v>598</v>
      </c>
    </row>
    <row r="31" spans="1:11" x14ac:dyDescent="0.35">
      <c r="B31" s="8" t="s">
        <v>1634</v>
      </c>
      <c r="C31" s="57" t="s">
        <v>329</v>
      </c>
      <c r="D31" s="54" t="s">
        <v>1635</v>
      </c>
      <c r="E31" s="6" t="s">
        <v>605</v>
      </c>
      <c r="F31" s="19">
        <v>750</v>
      </c>
      <c r="G31" s="24">
        <v>7481.93</v>
      </c>
      <c r="H31" s="24">
        <v>3.28</v>
      </c>
      <c r="I31" s="31">
        <v>7.9249999999999998</v>
      </c>
      <c r="J31" s="31"/>
      <c r="K31" s="35" t="s">
        <v>598</v>
      </c>
    </row>
    <row r="32" spans="1:11" x14ac:dyDescent="0.35">
      <c r="B32" s="8" t="s">
        <v>1178</v>
      </c>
      <c r="C32" s="57" t="s">
        <v>1179</v>
      </c>
      <c r="D32" s="54" t="s">
        <v>1180</v>
      </c>
      <c r="E32" s="6" t="s">
        <v>1181</v>
      </c>
      <c r="F32" s="19">
        <v>7500</v>
      </c>
      <c r="G32" s="24">
        <v>7477</v>
      </c>
      <c r="H32" s="24">
        <v>3.28</v>
      </c>
      <c r="I32" s="31">
        <v>10.3</v>
      </c>
      <c r="J32" s="31"/>
      <c r="K32" s="35" t="s">
        <v>598</v>
      </c>
    </row>
    <row r="33" spans="2:11" x14ac:dyDescent="0.35">
      <c r="B33" s="8" t="s">
        <v>1636</v>
      </c>
      <c r="C33" s="57" t="s">
        <v>1163</v>
      </c>
      <c r="D33" s="54" t="s">
        <v>1637</v>
      </c>
      <c r="E33" s="6" t="s">
        <v>680</v>
      </c>
      <c r="F33" s="19">
        <v>7500</v>
      </c>
      <c r="G33" s="24">
        <v>7452.71</v>
      </c>
      <c r="H33" s="24">
        <v>3.27</v>
      </c>
      <c r="I33" s="31">
        <v>9.5126000000000008</v>
      </c>
      <c r="J33" s="31"/>
      <c r="K33" s="35" t="s">
        <v>598</v>
      </c>
    </row>
    <row r="34" spans="2:11" x14ac:dyDescent="0.35">
      <c r="B34" s="8" t="s">
        <v>749</v>
      </c>
      <c r="C34" s="57" t="s">
        <v>750</v>
      </c>
      <c r="D34" s="54" t="s">
        <v>751</v>
      </c>
      <c r="E34" s="6" t="s">
        <v>752</v>
      </c>
      <c r="F34" s="19">
        <v>7000</v>
      </c>
      <c r="G34" s="24">
        <v>7006.84</v>
      </c>
      <c r="H34" s="24">
        <v>3.08</v>
      </c>
      <c r="I34" s="31">
        <v>10.1775</v>
      </c>
      <c r="J34" s="31"/>
      <c r="K34" s="35" t="s">
        <v>598</v>
      </c>
    </row>
    <row r="35" spans="2:11" x14ac:dyDescent="0.35">
      <c r="B35" s="8" t="s">
        <v>1638</v>
      </c>
      <c r="C35" s="57" t="s">
        <v>1639</v>
      </c>
      <c r="D35" s="54" t="s">
        <v>1640</v>
      </c>
      <c r="E35" s="6" t="s">
        <v>1149</v>
      </c>
      <c r="F35" s="19">
        <v>650</v>
      </c>
      <c r="G35" s="24">
        <v>6269.15</v>
      </c>
      <c r="H35" s="24">
        <v>2.75</v>
      </c>
      <c r="I35" s="31">
        <v>12.16</v>
      </c>
      <c r="J35" s="31"/>
      <c r="K35" s="35" t="s">
        <v>598</v>
      </c>
    </row>
    <row r="36" spans="2:11" x14ac:dyDescent="0.35">
      <c r="B36" s="8" t="s">
        <v>1642</v>
      </c>
      <c r="C36" s="57" t="s">
        <v>1643</v>
      </c>
      <c r="D36" s="54" t="s">
        <v>1644</v>
      </c>
      <c r="E36" s="6" t="s">
        <v>605</v>
      </c>
      <c r="F36" s="19">
        <v>6000</v>
      </c>
      <c r="G36" s="24">
        <v>5997.54</v>
      </c>
      <c r="H36" s="24">
        <v>2.63</v>
      </c>
      <c r="I36" s="31">
        <v>9.1</v>
      </c>
      <c r="J36" s="31"/>
      <c r="K36" s="35" t="s">
        <v>598</v>
      </c>
    </row>
    <row r="37" spans="2:11" x14ac:dyDescent="0.35">
      <c r="B37" s="8" t="s">
        <v>648</v>
      </c>
      <c r="C37" s="57" t="s">
        <v>649</v>
      </c>
      <c r="D37" s="54" t="s">
        <v>650</v>
      </c>
      <c r="E37" s="6" t="s">
        <v>651</v>
      </c>
      <c r="F37" s="19">
        <v>5000</v>
      </c>
      <c r="G37" s="24">
        <v>5011.6000000000004</v>
      </c>
      <c r="H37" s="24">
        <v>2.2000000000000002</v>
      </c>
      <c r="I37" s="31">
        <v>8.1850000000000005</v>
      </c>
      <c r="J37" s="31"/>
      <c r="K37" s="35" t="s">
        <v>598</v>
      </c>
    </row>
    <row r="38" spans="2:11" x14ac:dyDescent="0.35">
      <c r="B38" s="8" t="s">
        <v>1645</v>
      </c>
      <c r="C38" s="57" t="s">
        <v>1175</v>
      </c>
      <c r="D38" s="54" t="s">
        <v>1646</v>
      </c>
      <c r="E38" s="6" t="s">
        <v>1177</v>
      </c>
      <c r="F38" s="19">
        <v>4500</v>
      </c>
      <c r="G38" s="24">
        <v>4523.26</v>
      </c>
      <c r="H38" s="24">
        <v>1.99</v>
      </c>
      <c r="I38" s="31">
        <v>8.4449000000000005</v>
      </c>
      <c r="J38" s="31"/>
      <c r="K38" s="35" t="s">
        <v>598</v>
      </c>
    </row>
    <row r="39" spans="2:11" x14ac:dyDescent="0.35">
      <c r="B39" s="8" t="s">
        <v>766</v>
      </c>
      <c r="C39" s="57" t="s">
        <v>364</v>
      </c>
      <c r="D39" s="54" t="s">
        <v>767</v>
      </c>
      <c r="E39" s="6" t="s">
        <v>605</v>
      </c>
      <c r="F39" s="19">
        <v>450</v>
      </c>
      <c r="G39" s="24">
        <v>4478.32</v>
      </c>
      <c r="H39" s="24">
        <v>1.97</v>
      </c>
      <c r="I39" s="31">
        <v>9.2287499999999998</v>
      </c>
      <c r="J39" s="31"/>
      <c r="K39" s="35" t="s">
        <v>598</v>
      </c>
    </row>
    <row r="40" spans="2:11" x14ac:dyDescent="0.35">
      <c r="B40" s="8" t="s">
        <v>1174</v>
      </c>
      <c r="C40" s="57" t="s">
        <v>1175</v>
      </c>
      <c r="D40" s="54" t="s">
        <v>1176</v>
      </c>
      <c r="E40" s="6" t="s">
        <v>1177</v>
      </c>
      <c r="F40" s="19">
        <v>4000</v>
      </c>
      <c r="G40" s="24">
        <v>4017.05</v>
      </c>
      <c r="H40" s="24">
        <v>1.76</v>
      </c>
      <c r="I40" s="31">
        <v>8.4749999999999996</v>
      </c>
      <c r="J40" s="31"/>
      <c r="K40" s="35" t="s">
        <v>598</v>
      </c>
    </row>
    <row r="41" spans="2:11" x14ac:dyDescent="0.35">
      <c r="B41" s="8" t="s">
        <v>760</v>
      </c>
      <c r="C41" s="57" t="s">
        <v>761</v>
      </c>
      <c r="D41" s="54" t="s">
        <v>762</v>
      </c>
      <c r="E41" s="6" t="s">
        <v>680</v>
      </c>
      <c r="F41" s="19">
        <v>3500</v>
      </c>
      <c r="G41" s="24">
        <v>3505.63</v>
      </c>
      <c r="H41" s="24">
        <v>1.54</v>
      </c>
      <c r="I41" s="31">
        <v>8.7780000000000005</v>
      </c>
      <c r="J41" s="31"/>
      <c r="K41" s="35" t="s">
        <v>598</v>
      </c>
    </row>
    <row r="42" spans="2:11" x14ac:dyDescent="0.35">
      <c r="B42" s="8" t="s">
        <v>1171</v>
      </c>
      <c r="C42" s="57" t="s">
        <v>1172</v>
      </c>
      <c r="D42" s="54" t="s">
        <v>1173</v>
      </c>
      <c r="E42" s="6" t="s">
        <v>605</v>
      </c>
      <c r="F42" s="19">
        <v>3500</v>
      </c>
      <c r="G42" s="24">
        <v>3503.05</v>
      </c>
      <c r="H42" s="24">
        <v>1.54</v>
      </c>
      <c r="I42" s="31">
        <v>8.9049999999999994</v>
      </c>
      <c r="J42" s="31"/>
      <c r="K42" s="35" t="s">
        <v>598</v>
      </c>
    </row>
    <row r="43" spans="2:11" x14ac:dyDescent="0.35">
      <c r="B43" s="8" t="s">
        <v>1146</v>
      </c>
      <c r="C43" s="57" t="s">
        <v>1147</v>
      </c>
      <c r="D43" s="54" t="s">
        <v>1148</v>
      </c>
      <c r="E43" s="6" t="s">
        <v>1149</v>
      </c>
      <c r="F43" s="19">
        <v>200</v>
      </c>
      <c r="G43" s="24">
        <v>1955.76</v>
      </c>
      <c r="H43" s="24">
        <v>0.86</v>
      </c>
      <c r="I43" s="31">
        <v>9.3887999999999998</v>
      </c>
      <c r="J43" s="31"/>
      <c r="K43" s="35" t="s">
        <v>598</v>
      </c>
    </row>
    <row r="44" spans="2:11" x14ac:dyDescent="0.35">
      <c r="B44" s="8" t="s">
        <v>1647</v>
      </c>
      <c r="C44" s="57" t="s">
        <v>342</v>
      </c>
      <c r="D44" s="54" t="s">
        <v>1648</v>
      </c>
      <c r="E44" s="6" t="s">
        <v>651</v>
      </c>
      <c r="F44" s="19">
        <v>1875</v>
      </c>
      <c r="G44" s="24">
        <v>1878.59</v>
      </c>
      <c r="H44" s="24">
        <v>0.82</v>
      </c>
      <c r="I44" s="31">
        <v>8.2903000000000002</v>
      </c>
      <c r="J44" s="31"/>
      <c r="K44" s="35" t="s">
        <v>598</v>
      </c>
    </row>
    <row r="45" spans="2:11" x14ac:dyDescent="0.35">
      <c r="B45" s="8" t="s">
        <v>1649</v>
      </c>
      <c r="C45" s="57" t="s">
        <v>342</v>
      </c>
      <c r="D45" s="54" t="s">
        <v>1650</v>
      </c>
      <c r="E45" s="6" t="s">
        <v>651</v>
      </c>
      <c r="F45" s="19">
        <v>1875</v>
      </c>
      <c r="G45" s="24">
        <v>1878.41</v>
      </c>
      <c r="H45" s="24">
        <v>0.82</v>
      </c>
      <c r="I45" s="31">
        <v>8.3053000000000008</v>
      </c>
      <c r="J45" s="31"/>
      <c r="K45" s="35" t="s">
        <v>598</v>
      </c>
    </row>
    <row r="46" spans="2:11" x14ac:dyDescent="0.35">
      <c r="B46" s="8" t="s">
        <v>1651</v>
      </c>
      <c r="C46" s="57" t="s">
        <v>342</v>
      </c>
      <c r="D46" s="54" t="s">
        <v>1652</v>
      </c>
      <c r="E46" s="6" t="s">
        <v>651</v>
      </c>
      <c r="F46" s="19">
        <v>1875</v>
      </c>
      <c r="G46" s="24">
        <v>1874.51</v>
      </c>
      <c r="H46" s="24">
        <v>0.82</v>
      </c>
      <c r="I46" s="31">
        <v>8.3861000000000008</v>
      </c>
      <c r="J46" s="31"/>
      <c r="K46" s="35" t="s">
        <v>598</v>
      </c>
    </row>
    <row r="47" spans="2:11" x14ac:dyDescent="0.35">
      <c r="B47" s="8" t="s">
        <v>1653</v>
      </c>
      <c r="C47" s="57" t="s">
        <v>342</v>
      </c>
      <c r="D47" s="54" t="s">
        <v>1654</v>
      </c>
      <c r="E47" s="6" t="s">
        <v>651</v>
      </c>
      <c r="F47" s="19">
        <v>1875</v>
      </c>
      <c r="G47" s="24">
        <v>1873.73</v>
      </c>
      <c r="H47" s="24">
        <v>0.82</v>
      </c>
      <c r="I47" s="31">
        <v>8.3758999999999997</v>
      </c>
      <c r="J47" s="31"/>
      <c r="K47" s="35" t="s">
        <v>598</v>
      </c>
    </row>
    <row r="48" spans="2:11" x14ac:dyDescent="0.35">
      <c r="B48" s="8" t="s">
        <v>1156</v>
      </c>
      <c r="C48" s="57" t="s">
        <v>1157</v>
      </c>
      <c r="D48" s="54" t="s">
        <v>1158</v>
      </c>
      <c r="E48" s="6" t="s">
        <v>1159</v>
      </c>
      <c r="F48" s="19">
        <v>170</v>
      </c>
      <c r="G48" s="24">
        <v>1672.31</v>
      </c>
      <c r="H48" s="24">
        <v>0.73</v>
      </c>
      <c r="I48" s="31">
        <v>8.6643000000000008</v>
      </c>
      <c r="J48" s="31"/>
      <c r="K48" s="35" t="s">
        <v>598</v>
      </c>
    </row>
    <row r="49" spans="2:11" x14ac:dyDescent="0.35">
      <c r="B49" s="8" t="s">
        <v>1655</v>
      </c>
      <c r="C49" s="57" t="s">
        <v>1111</v>
      </c>
      <c r="D49" s="54" t="s">
        <v>1656</v>
      </c>
      <c r="E49" s="6" t="s">
        <v>1113</v>
      </c>
      <c r="F49" s="19">
        <v>150</v>
      </c>
      <c r="G49" s="24">
        <v>1493.97</v>
      </c>
      <c r="H49" s="24">
        <v>0.66</v>
      </c>
      <c r="I49" s="31">
        <v>8.0950000000000006</v>
      </c>
      <c r="J49" s="31"/>
      <c r="K49" s="35" t="s">
        <v>598</v>
      </c>
    </row>
    <row r="50" spans="2:11" x14ac:dyDescent="0.35">
      <c r="B50" s="8" t="s">
        <v>1165</v>
      </c>
      <c r="C50" s="57" t="s">
        <v>1163</v>
      </c>
      <c r="D50" s="54" t="s">
        <v>1166</v>
      </c>
      <c r="E50" s="6" t="s">
        <v>680</v>
      </c>
      <c r="F50" s="19">
        <v>500</v>
      </c>
      <c r="G50" s="24">
        <v>496.83</v>
      </c>
      <c r="H50" s="24">
        <v>0.22</v>
      </c>
      <c r="I50" s="31">
        <v>9.51</v>
      </c>
      <c r="J50" s="31"/>
      <c r="K50" s="35" t="s">
        <v>598</v>
      </c>
    </row>
    <row r="51" spans="2:11" x14ac:dyDescent="0.35">
      <c r="C51" s="58" t="s">
        <v>171</v>
      </c>
      <c r="D51" s="54"/>
      <c r="E51" s="6"/>
      <c r="F51" s="19"/>
      <c r="G51" s="25">
        <v>171231.88</v>
      </c>
      <c r="H51" s="25">
        <v>75.150000000000006</v>
      </c>
      <c r="I51" s="31"/>
      <c r="J51" s="31"/>
      <c r="K51" s="35"/>
    </row>
    <row r="52" spans="2:11" x14ac:dyDescent="0.35">
      <c r="C52" s="57"/>
      <c r="D52" s="54"/>
      <c r="E52" s="6"/>
      <c r="F52" s="19"/>
      <c r="G52" s="24"/>
      <c r="H52" s="24"/>
      <c r="I52" s="31"/>
      <c r="J52" s="31"/>
      <c r="K52" s="35"/>
    </row>
    <row r="53" spans="2:11" x14ac:dyDescent="0.35">
      <c r="C53" s="58" t="s">
        <v>7</v>
      </c>
      <c r="D53" s="54"/>
      <c r="E53" s="6"/>
      <c r="F53" s="19"/>
      <c r="G53" s="24" t="s">
        <v>2</v>
      </c>
      <c r="H53" s="24" t="s">
        <v>2</v>
      </c>
      <c r="I53" s="31"/>
      <c r="J53" s="31"/>
      <c r="K53" s="35"/>
    </row>
    <row r="54" spans="2:11" x14ac:dyDescent="0.35">
      <c r="C54" s="57"/>
      <c r="D54" s="54"/>
      <c r="E54" s="6"/>
      <c r="F54" s="19"/>
      <c r="G54" s="24"/>
      <c r="H54" s="24"/>
      <c r="I54" s="31"/>
      <c r="J54" s="31"/>
      <c r="K54" s="35"/>
    </row>
    <row r="55" spans="2:11" x14ac:dyDescent="0.35">
      <c r="C55" s="58" t="s">
        <v>8</v>
      </c>
      <c r="D55" s="54"/>
      <c r="E55" s="6"/>
      <c r="F55" s="19"/>
      <c r="G55" s="24" t="s">
        <v>2</v>
      </c>
      <c r="H55" s="24" t="s">
        <v>2</v>
      </c>
      <c r="I55" s="31"/>
      <c r="J55" s="31"/>
      <c r="K55" s="35"/>
    </row>
    <row r="56" spans="2:11" x14ac:dyDescent="0.35">
      <c r="C56" s="57"/>
      <c r="D56" s="54"/>
      <c r="E56" s="6"/>
      <c r="F56" s="19"/>
      <c r="G56" s="24"/>
      <c r="H56" s="24"/>
      <c r="I56" s="31"/>
      <c r="J56" s="31"/>
      <c r="K56" s="35"/>
    </row>
    <row r="57" spans="2:11" x14ac:dyDescent="0.35">
      <c r="C57" s="59" t="s">
        <v>9</v>
      </c>
      <c r="D57" s="54"/>
      <c r="E57" s="6"/>
      <c r="F57" s="19"/>
      <c r="G57" s="24"/>
      <c r="H57" s="24"/>
      <c r="I57" s="31"/>
      <c r="J57" s="31"/>
      <c r="K57" s="35"/>
    </row>
    <row r="58" spans="2:11" x14ac:dyDescent="0.35">
      <c r="B58" s="8" t="s">
        <v>768</v>
      </c>
      <c r="C58" s="57" t="s">
        <v>769</v>
      </c>
      <c r="D58" s="54" t="s">
        <v>770</v>
      </c>
      <c r="E58" s="6" t="s">
        <v>185</v>
      </c>
      <c r="F58" s="19">
        <v>19000000</v>
      </c>
      <c r="G58" s="24">
        <v>19609.349999999999</v>
      </c>
      <c r="H58" s="24">
        <v>8.61</v>
      </c>
      <c r="I58" s="31">
        <v>6.9904874000000001</v>
      </c>
      <c r="J58" s="31"/>
      <c r="K58" s="35"/>
    </row>
    <row r="59" spans="2:11" x14ac:dyDescent="0.35">
      <c r="B59" s="8" t="s">
        <v>707</v>
      </c>
      <c r="C59" s="57" t="s">
        <v>708</v>
      </c>
      <c r="D59" s="54" t="s">
        <v>709</v>
      </c>
      <c r="E59" s="6" t="s">
        <v>185</v>
      </c>
      <c r="F59" s="19">
        <v>4500000</v>
      </c>
      <c r="G59" s="24">
        <v>4593.8999999999996</v>
      </c>
      <c r="H59" s="24">
        <v>2.02</v>
      </c>
      <c r="I59" s="31">
        <v>6.9060936999999996</v>
      </c>
      <c r="J59" s="31"/>
      <c r="K59" s="35"/>
    </row>
    <row r="60" spans="2:11" x14ac:dyDescent="0.35">
      <c r="B60" s="8" t="s">
        <v>725</v>
      </c>
      <c r="C60" s="57" t="s">
        <v>726</v>
      </c>
      <c r="D60" s="54" t="s">
        <v>727</v>
      </c>
      <c r="E60" s="6" t="s">
        <v>185</v>
      </c>
      <c r="F60" s="19">
        <v>4000000</v>
      </c>
      <c r="G60" s="24">
        <v>4104.8</v>
      </c>
      <c r="H60" s="24">
        <v>1.8</v>
      </c>
      <c r="I60" s="31">
        <v>6.9284109999999997</v>
      </c>
      <c r="J60" s="31"/>
      <c r="K60" s="35"/>
    </row>
    <row r="61" spans="2:11" x14ac:dyDescent="0.35">
      <c r="B61" s="8" t="s">
        <v>710</v>
      </c>
      <c r="C61" s="57" t="s">
        <v>711</v>
      </c>
      <c r="D61" s="54" t="s">
        <v>712</v>
      </c>
      <c r="E61" s="6" t="s">
        <v>185</v>
      </c>
      <c r="F61" s="19">
        <v>4000000</v>
      </c>
      <c r="G61" s="24">
        <v>4008.14</v>
      </c>
      <c r="H61" s="24">
        <v>1.76</v>
      </c>
      <c r="I61" s="31">
        <v>6.8734085</v>
      </c>
      <c r="J61" s="31"/>
      <c r="K61" s="35"/>
    </row>
    <row r="62" spans="2:11" x14ac:dyDescent="0.35">
      <c r="C62" s="58" t="s">
        <v>171</v>
      </c>
      <c r="D62" s="54"/>
      <c r="E62" s="6"/>
      <c r="F62" s="19"/>
      <c r="G62" s="25">
        <v>32316.19</v>
      </c>
      <c r="H62" s="25">
        <v>14.19</v>
      </c>
      <c r="I62" s="31"/>
      <c r="J62" s="31"/>
      <c r="K62" s="35"/>
    </row>
    <row r="63" spans="2:11" x14ac:dyDescent="0.35">
      <c r="C63" s="57"/>
      <c r="D63" s="54"/>
      <c r="E63" s="6"/>
      <c r="F63" s="19"/>
      <c r="G63" s="24"/>
      <c r="H63" s="24"/>
      <c r="I63" s="31"/>
      <c r="J63" s="31"/>
      <c r="K63" s="35"/>
    </row>
    <row r="64" spans="2:11" x14ac:dyDescent="0.35">
      <c r="C64" s="58" t="s">
        <v>10</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11</v>
      </c>
      <c r="D66" s="54"/>
      <c r="E66" s="6"/>
      <c r="F66" s="19"/>
      <c r="G66" s="24"/>
      <c r="H66" s="24"/>
      <c r="I66" s="31"/>
      <c r="J66" s="31"/>
      <c r="K66" s="35"/>
    </row>
    <row r="67" spans="1:11" x14ac:dyDescent="0.35">
      <c r="C67" s="57"/>
      <c r="D67" s="54"/>
      <c r="E67" s="6"/>
      <c r="F67" s="19"/>
      <c r="G67" s="24"/>
      <c r="H67" s="24"/>
      <c r="I67" s="31"/>
      <c r="J67" s="31"/>
      <c r="K67" s="35"/>
    </row>
    <row r="68" spans="1:11" x14ac:dyDescent="0.35">
      <c r="C68" s="58" t="s">
        <v>13</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C70" s="58" t="s">
        <v>14</v>
      </c>
      <c r="D70" s="54"/>
      <c r="E70" s="6"/>
      <c r="F70" s="19"/>
      <c r="G70" s="24" t="s">
        <v>2</v>
      </c>
      <c r="H70" s="24" t="s">
        <v>2</v>
      </c>
      <c r="I70" s="31"/>
      <c r="J70" s="31"/>
      <c r="K70" s="35"/>
    </row>
    <row r="71" spans="1:11" x14ac:dyDescent="0.35">
      <c r="C71" s="57"/>
      <c r="D71" s="54"/>
      <c r="E71" s="6"/>
      <c r="F71" s="19"/>
      <c r="G71" s="24"/>
      <c r="H71" s="24"/>
      <c r="I71" s="31"/>
      <c r="J71" s="31"/>
      <c r="K71" s="35"/>
    </row>
    <row r="72" spans="1:11" x14ac:dyDescent="0.35">
      <c r="C72" s="58" t="s">
        <v>15</v>
      </c>
      <c r="D72" s="54"/>
      <c r="E72" s="6"/>
      <c r="F72" s="19"/>
      <c r="G72" s="24" t="s">
        <v>2</v>
      </c>
      <c r="H72" s="24" t="s">
        <v>2</v>
      </c>
      <c r="I72" s="31"/>
      <c r="J72" s="31"/>
      <c r="K72" s="35"/>
    </row>
    <row r="73" spans="1:11" x14ac:dyDescent="0.35">
      <c r="C73" s="57"/>
      <c r="D73" s="54"/>
      <c r="E73" s="6"/>
      <c r="F73" s="19"/>
      <c r="G73" s="24"/>
      <c r="H73" s="24"/>
      <c r="I73" s="31"/>
      <c r="J73" s="31"/>
      <c r="K73" s="35"/>
    </row>
    <row r="74" spans="1:11" x14ac:dyDescent="0.35">
      <c r="C74" s="58" t="s">
        <v>16</v>
      </c>
      <c r="D74" s="54"/>
      <c r="E74" s="6"/>
      <c r="F74" s="19"/>
      <c r="G74" s="24" t="s">
        <v>2</v>
      </c>
      <c r="H74" s="24" t="s">
        <v>2</v>
      </c>
      <c r="I74" s="31"/>
      <c r="J74" s="31"/>
      <c r="K74" s="35"/>
    </row>
    <row r="75" spans="1:11" x14ac:dyDescent="0.35">
      <c r="C75" s="57"/>
      <c r="D75" s="54"/>
      <c r="E75" s="6"/>
      <c r="F75" s="19"/>
      <c r="G75" s="24"/>
      <c r="H75" s="24"/>
      <c r="I75" s="31"/>
      <c r="J75" s="31"/>
      <c r="K75" s="35"/>
    </row>
    <row r="76" spans="1:11" x14ac:dyDescent="0.35">
      <c r="C76" s="58" t="s">
        <v>17</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A78" s="10"/>
      <c r="B78" s="28"/>
      <c r="C78" s="58" t="s">
        <v>18</v>
      </c>
      <c r="D78" s="54"/>
      <c r="E78" s="6"/>
      <c r="F78" s="19"/>
      <c r="G78" s="24"/>
      <c r="H78" s="24"/>
      <c r="I78" s="31"/>
      <c r="J78" s="31"/>
      <c r="K78" s="35"/>
    </row>
    <row r="79" spans="1:11" x14ac:dyDescent="0.35">
      <c r="A79" s="28"/>
      <c r="B79" s="28"/>
      <c r="C79" s="58" t="s">
        <v>19</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20</v>
      </c>
      <c r="D81" s="54"/>
      <c r="E81" s="6"/>
      <c r="F81" s="19"/>
      <c r="G81" s="24"/>
      <c r="H81" s="24"/>
      <c r="I81" s="31"/>
      <c r="J81" s="31"/>
      <c r="K81" s="35"/>
    </row>
    <row r="82" spans="1:54" x14ac:dyDescent="0.35">
      <c r="B82" s="8" t="s">
        <v>776</v>
      </c>
      <c r="C82" s="57" t="s">
        <v>4873</v>
      </c>
      <c r="D82" s="54" t="s">
        <v>777</v>
      </c>
      <c r="E82" s="6" t="s">
        <v>778</v>
      </c>
      <c r="F82" s="19">
        <v>7082.6459999999997</v>
      </c>
      <c r="G82" s="24">
        <v>768.17</v>
      </c>
      <c r="H82" s="24">
        <v>0.34</v>
      </c>
      <c r="I82" s="31">
        <v>6.7</v>
      </c>
      <c r="J82" s="31"/>
      <c r="K82" s="35"/>
    </row>
    <row r="83" spans="1:54" x14ac:dyDescent="0.35">
      <c r="C83" s="58" t="s">
        <v>171</v>
      </c>
      <c r="D83" s="54"/>
      <c r="E83" s="6"/>
      <c r="F83" s="19"/>
      <c r="G83" s="25">
        <v>768.17</v>
      </c>
      <c r="H83" s="25">
        <v>0.34</v>
      </c>
      <c r="I83" s="31"/>
      <c r="J83" s="31"/>
      <c r="K83" s="35"/>
    </row>
    <row r="84" spans="1:54" x14ac:dyDescent="0.35">
      <c r="C84" s="57"/>
      <c r="D84" s="54"/>
      <c r="E84" s="6"/>
      <c r="F84" s="19"/>
      <c r="G84" s="24"/>
      <c r="H84" s="24"/>
      <c r="I84" s="31"/>
      <c r="J84" s="31"/>
      <c r="K84" s="35"/>
    </row>
    <row r="85" spans="1:54" x14ac:dyDescent="0.35">
      <c r="C85" s="58" t="s">
        <v>21</v>
      </c>
      <c r="D85" s="54"/>
      <c r="E85" s="6"/>
      <c r="F85" s="19"/>
      <c r="G85" s="24" t="s">
        <v>2</v>
      </c>
      <c r="H85" s="24" t="s">
        <v>2</v>
      </c>
      <c r="I85" s="31"/>
      <c r="J85" s="31"/>
      <c r="K85" s="35"/>
    </row>
    <row r="86" spans="1:54" x14ac:dyDescent="0.35">
      <c r="C86" s="57"/>
      <c r="D86" s="54"/>
      <c r="E86" s="6"/>
      <c r="F86" s="19"/>
      <c r="G86" s="24"/>
      <c r="H86" s="24"/>
      <c r="I86" s="31"/>
      <c r="J86" s="31"/>
      <c r="K86" s="35"/>
    </row>
    <row r="87" spans="1:54" x14ac:dyDescent="0.35">
      <c r="C87" s="58" t="s">
        <v>22</v>
      </c>
      <c r="D87" s="54"/>
      <c r="E87" s="6"/>
      <c r="F87" s="19"/>
      <c r="G87" s="24" t="s">
        <v>2</v>
      </c>
      <c r="H87" s="24" t="s">
        <v>2</v>
      </c>
      <c r="I87" s="31"/>
      <c r="J87" s="31"/>
      <c r="K87" s="35"/>
    </row>
    <row r="88" spans="1:54" x14ac:dyDescent="0.35">
      <c r="C88" s="57"/>
      <c r="D88" s="54"/>
      <c r="E88" s="6"/>
      <c r="F88" s="19"/>
      <c r="G88" s="24"/>
      <c r="H88" s="24"/>
      <c r="I88" s="31"/>
      <c r="J88" s="31"/>
      <c r="K88" s="35"/>
    </row>
    <row r="89" spans="1:54" x14ac:dyDescent="0.35">
      <c r="C89" s="58" t="s">
        <v>23</v>
      </c>
      <c r="D89" s="54"/>
      <c r="E89" s="6"/>
      <c r="F89" s="19"/>
      <c r="G89" s="24" t="s">
        <v>2</v>
      </c>
      <c r="H89" s="24" t="s">
        <v>2</v>
      </c>
      <c r="I89" s="31"/>
      <c r="J89" s="31"/>
      <c r="K89" s="35"/>
    </row>
    <row r="90" spans="1:54" x14ac:dyDescent="0.35">
      <c r="C90" s="57"/>
      <c r="D90" s="54"/>
      <c r="E90" s="6"/>
      <c r="F90" s="19"/>
      <c r="G90" s="24"/>
      <c r="H90" s="24"/>
      <c r="I90" s="31"/>
      <c r="J90" s="31"/>
      <c r="K90" s="35"/>
    </row>
    <row r="91" spans="1:54" x14ac:dyDescent="0.35">
      <c r="C91" s="59" t="s">
        <v>24</v>
      </c>
      <c r="D91" s="54"/>
      <c r="E91" s="6"/>
      <c r="F91" s="19"/>
      <c r="G91" s="24"/>
      <c r="H91" s="24"/>
      <c r="I91" s="31"/>
      <c r="J91" s="31"/>
      <c r="K91" s="35"/>
    </row>
    <row r="92" spans="1:54" x14ac:dyDescent="0.35">
      <c r="B92" s="8" t="s">
        <v>186</v>
      </c>
      <c r="C92" s="57" t="s">
        <v>187</v>
      </c>
      <c r="D92" s="54"/>
      <c r="E92" s="6"/>
      <c r="F92" s="19"/>
      <c r="G92" s="24">
        <v>11261.95</v>
      </c>
      <c r="H92" s="24">
        <v>4.9400000000000004</v>
      </c>
      <c r="I92" s="31"/>
      <c r="J92" s="31"/>
      <c r="K92" s="35"/>
    </row>
    <row r="93" spans="1:54" x14ac:dyDescent="0.35">
      <c r="C93" s="58" t="s">
        <v>171</v>
      </c>
      <c r="D93" s="54"/>
      <c r="E93" s="6"/>
      <c r="F93" s="19"/>
      <c r="G93" s="25">
        <v>11261.95</v>
      </c>
      <c r="H93" s="25">
        <v>4.9400000000000004</v>
      </c>
      <c r="I93" s="31"/>
      <c r="J93" s="31"/>
      <c r="K93" s="35"/>
    </row>
    <row r="94" spans="1:54" x14ac:dyDescent="0.35">
      <c r="C94" s="57"/>
      <c r="D94" s="54"/>
      <c r="E94" s="6"/>
      <c r="F94" s="19"/>
      <c r="G94" s="24"/>
      <c r="H94" s="24"/>
      <c r="I94" s="31"/>
      <c r="J94" s="31"/>
      <c r="K94" s="35"/>
    </row>
    <row r="95" spans="1:54" x14ac:dyDescent="0.35">
      <c r="A95" s="10"/>
      <c r="B95" s="28"/>
      <c r="C95" s="58" t="s">
        <v>25</v>
      </c>
      <c r="D95" s="54"/>
      <c r="E95" s="6"/>
      <c r="F95" s="19"/>
      <c r="G95" s="24"/>
      <c r="H95" s="24"/>
      <c r="I95" s="31"/>
      <c r="J95" s="31"/>
      <c r="K95" s="35"/>
    </row>
    <row r="96" spans="1:54" s="2" customFormat="1" ht="13.5" x14ac:dyDescent="0.35">
      <c r="A96" s="28"/>
      <c r="B96" s="28"/>
      <c r="C96" s="57" t="s">
        <v>4860</v>
      </c>
      <c r="D96" s="54"/>
      <c r="E96" s="6"/>
      <c r="F96" s="19"/>
      <c r="G96" s="24" t="s">
        <v>2</v>
      </c>
      <c r="H96" s="24" t="s">
        <v>2</v>
      </c>
      <c r="I96" s="31"/>
      <c r="J96" s="31"/>
      <c r="K96" s="35"/>
      <c r="L96" s="3"/>
      <c r="AI96" s="3"/>
      <c r="AV96" s="3"/>
      <c r="AX96" s="3"/>
      <c r="BB96" s="3"/>
    </row>
    <row r="97" spans="2:11" x14ac:dyDescent="0.35">
      <c r="B97" s="8"/>
      <c r="C97" s="57" t="s">
        <v>188</v>
      </c>
      <c r="D97" s="54"/>
      <c r="E97" s="6"/>
      <c r="F97" s="19"/>
      <c r="G97" s="24">
        <v>6211.46</v>
      </c>
      <c r="H97" s="24">
        <v>2.73</v>
      </c>
      <c r="I97" s="31"/>
      <c r="J97" s="31"/>
      <c r="K97" s="35"/>
    </row>
    <row r="98" spans="2:11" x14ac:dyDescent="0.35">
      <c r="C98" s="58" t="s">
        <v>171</v>
      </c>
      <c r="D98" s="54"/>
      <c r="E98" s="6"/>
      <c r="F98" s="19"/>
      <c r="G98" s="25">
        <v>6211.46</v>
      </c>
      <c r="H98" s="25">
        <v>2.73</v>
      </c>
      <c r="I98" s="31"/>
      <c r="J98" s="31"/>
      <c r="K98" s="35"/>
    </row>
    <row r="99" spans="2:11" x14ac:dyDescent="0.35">
      <c r="C99" s="57"/>
      <c r="D99" s="54"/>
      <c r="E99" s="6"/>
      <c r="F99" s="19"/>
      <c r="G99" s="24"/>
      <c r="H99" s="24"/>
      <c r="I99" s="31"/>
      <c r="J99" s="31"/>
      <c r="K99" s="35"/>
    </row>
    <row r="100" spans="2:11" x14ac:dyDescent="0.35">
      <c r="C100" s="60" t="s">
        <v>189</v>
      </c>
      <c r="D100" s="55"/>
      <c r="E100" s="5"/>
      <c r="F100" s="20"/>
      <c r="G100" s="26">
        <v>227819.65</v>
      </c>
      <c r="H100" s="26">
        <v>100.00000000000001</v>
      </c>
      <c r="I100" s="32"/>
      <c r="J100" s="32"/>
      <c r="K100" s="36"/>
    </row>
    <row r="103" spans="2:11" x14ac:dyDescent="0.35">
      <c r="C103" s="1" t="s">
        <v>190</v>
      </c>
    </row>
    <row r="104" spans="2:11" x14ac:dyDescent="0.35">
      <c r="C104" s="37" t="s">
        <v>191</v>
      </c>
      <c r="D104" s="37"/>
      <c r="E104" s="37"/>
      <c r="F104" s="37"/>
      <c r="G104" s="37"/>
      <c r="H104" s="37"/>
      <c r="I104" s="37"/>
      <c r="J104" s="37"/>
      <c r="K104" s="37"/>
    </row>
    <row r="105" spans="2:11" x14ac:dyDescent="0.35">
      <c r="C105" s="2" t="s">
        <v>192</v>
      </c>
    </row>
    <row r="106" spans="2:11" x14ac:dyDescent="0.35">
      <c r="C106" s="2" t="s">
        <v>193</v>
      </c>
    </row>
    <row r="107" spans="2:11" ht="30" customHeight="1" x14ac:dyDescent="0.35">
      <c r="C107" s="82" t="s">
        <v>194</v>
      </c>
      <c r="D107" s="83"/>
      <c r="E107" s="83"/>
      <c r="F107" s="83"/>
      <c r="G107" s="83"/>
      <c r="H107" s="83"/>
      <c r="I107" s="83"/>
      <c r="J107" s="83"/>
      <c r="K107" s="83"/>
    </row>
    <row r="108" spans="2:11" x14ac:dyDescent="0.35">
      <c r="C108" s="2" t="s">
        <v>195</v>
      </c>
    </row>
    <row r="110" spans="2:11" x14ac:dyDescent="0.35">
      <c r="C110" s="79" t="s">
        <v>4945</v>
      </c>
      <c r="E110" s="79" t="s">
        <v>4946</v>
      </c>
      <c r="F110" s="80"/>
    </row>
    <row r="111" spans="2:11" x14ac:dyDescent="0.35">
      <c r="E111" s="2" t="s">
        <v>4963</v>
      </c>
    </row>
  </sheetData>
  <mergeCells count="1">
    <mergeCell ref="C107:K107"/>
  </mergeCells>
  <hyperlinks>
    <hyperlink ref="J2" location="'Index'!A1" display="'Index'!A1" xr:uid="{41F7739C-963B-4C3F-B715-C8180E0BDEAB}"/>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EBE6-1471-4580-9C99-A2B493A8C4A4}">
  <sheetPr codeName="Sheet1"/>
  <dimension ref="A1:IV104"/>
  <sheetViews>
    <sheetView showGridLines="0" zoomScale="90" zoomScaleNormal="90" workbookViewId="0">
      <pane ySplit="6" topLeftCell="A9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1657</v>
      </c>
      <c r="J2" s="38" t="s">
        <v>4596</v>
      </c>
    </row>
    <row r="3" spans="1:54" ht="16" x14ac:dyDescent="0.4">
      <c r="C3" s="1" t="s">
        <v>28</v>
      </c>
      <c r="D3" s="21" t="s">
        <v>1658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1659</v>
      </c>
      <c r="C10" s="57" t="s">
        <v>269</v>
      </c>
      <c r="D10" s="54" t="s">
        <v>1660</v>
      </c>
      <c r="E10" s="6" t="s">
        <v>246</v>
      </c>
      <c r="F10" s="19">
        <v>17000000</v>
      </c>
      <c r="G10" s="24">
        <v>200158</v>
      </c>
      <c r="H10" s="24">
        <v>5.77</v>
      </c>
      <c r="I10" s="31"/>
      <c r="J10" s="31"/>
      <c r="K10" s="35" t="s">
        <v>1020</v>
      </c>
    </row>
    <row r="11" spans="1:54" x14ac:dyDescent="0.35">
      <c r="B11" s="8" t="s">
        <v>219</v>
      </c>
      <c r="C11" s="57" t="s">
        <v>220</v>
      </c>
      <c r="D11" s="54" t="s">
        <v>221</v>
      </c>
      <c r="E11" s="6" t="s">
        <v>112</v>
      </c>
      <c r="F11" s="19">
        <v>9000000</v>
      </c>
      <c r="G11" s="24">
        <v>192253.5</v>
      </c>
      <c r="H11" s="24">
        <v>5.54</v>
      </c>
      <c r="I11" s="31"/>
      <c r="J11" s="31"/>
      <c r="K11" s="35"/>
    </row>
    <row r="12" spans="1:54" x14ac:dyDescent="0.35">
      <c r="B12" s="8" t="s">
        <v>68</v>
      </c>
      <c r="C12" s="57" t="s">
        <v>69</v>
      </c>
      <c r="D12" s="54" t="s">
        <v>70</v>
      </c>
      <c r="E12" s="6" t="s">
        <v>43</v>
      </c>
      <c r="F12" s="19">
        <v>23000000</v>
      </c>
      <c r="G12" s="24">
        <v>182838.5</v>
      </c>
      <c r="H12" s="24">
        <v>5.27</v>
      </c>
      <c r="I12" s="31"/>
      <c r="J12" s="31"/>
      <c r="K12" s="35"/>
    </row>
    <row r="13" spans="1:54" x14ac:dyDescent="0.35">
      <c r="B13" s="8" t="s">
        <v>75</v>
      </c>
      <c r="C13" s="57" t="s">
        <v>76</v>
      </c>
      <c r="D13" s="54" t="s">
        <v>77</v>
      </c>
      <c r="E13" s="6" t="s">
        <v>78</v>
      </c>
      <c r="F13" s="19">
        <v>2700000</v>
      </c>
      <c r="G13" s="24">
        <v>164667.6</v>
      </c>
      <c r="H13" s="24">
        <v>4.75</v>
      </c>
      <c r="I13" s="31"/>
      <c r="J13" s="31"/>
      <c r="K13" s="35"/>
    </row>
    <row r="14" spans="1:54" x14ac:dyDescent="0.35">
      <c r="B14" s="8" t="s">
        <v>125</v>
      </c>
      <c r="C14" s="57" t="s">
        <v>126</v>
      </c>
      <c r="D14" s="54" t="s">
        <v>127</v>
      </c>
      <c r="E14" s="6" t="s">
        <v>128</v>
      </c>
      <c r="F14" s="19">
        <v>22700000</v>
      </c>
      <c r="G14" s="24">
        <v>163008.70000000001</v>
      </c>
      <c r="H14" s="24">
        <v>4.7</v>
      </c>
      <c r="I14" s="31"/>
      <c r="J14" s="31"/>
      <c r="K14" s="35"/>
    </row>
    <row r="15" spans="1:54" x14ac:dyDescent="0.35">
      <c r="B15" s="8" t="s">
        <v>40</v>
      </c>
      <c r="C15" s="57" t="s">
        <v>41</v>
      </c>
      <c r="D15" s="54" t="s">
        <v>42</v>
      </c>
      <c r="E15" s="6" t="s">
        <v>43</v>
      </c>
      <c r="F15" s="19">
        <v>9000000</v>
      </c>
      <c r="G15" s="24">
        <v>159556.5</v>
      </c>
      <c r="H15" s="24">
        <v>4.5999999999999996</v>
      </c>
      <c r="I15" s="31"/>
      <c r="J15" s="31"/>
      <c r="K15" s="35"/>
    </row>
    <row r="16" spans="1:54" x14ac:dyDescent="0.35">
      <c r="B16" s="8" t="s">
        <v>48</v>
      </c>
      <c r="C16" s="57" t="s">
        <v>49</v>
      </c>
      <c r="D16" s="54" t="s">
        <v>50</v>
      </c>
      <c r="E16" s="6" t="s">
        <v>43</v>
      </c>
      <c r="F16" s="19">
        <v>11900000</v>
      </c>
      <c r="G16" s="24">
        <v>152516.35</v>
      </c>
      <c r="H16" s="24">
        <v>4.4000000000000004</v>
      </c>
      <c r="I16" s="31"/>
      <c r="J16" s="31"/>
      <c r="K16" s="35"/>
    </row>
    <row r="17" spans="2:11" x14ac:dyDescent="0.35">
      <c r="B17" s="8" t="s">
        <v>541</v>
      </c>
      <c r="C17" s="57" t="s">
        <v>542</v>
      </c>
      <c r="D17" s="54" t="s">
        <v>543</v>
      </c>
      <c r="E17" s="6" t="s">
        <v>112</v>
      </c>
      <c r="F17" s="19">
        <v>2100000</v>
      </c>
      <c r="G17" s="24">
        <v>143283</v>
      </c>
      <c r="H17" s="24">
        <v>4.13</v>
      </c>
      <c r="I17" s="31"/>
      <c r="J17" s="31"/>
      <c r="K17" s="35"/>
    </row>
    <row r="18" spans="2:11" x14ac:dyDescent="0.35">
      <c r="B18" s="8" t="s">
        <v>61</v>
      </c>
      <c r="C18" s="57" t="s">
        <v>62</v>
      </c>
      <c r="D18" s="54" t="s">
        <v>63</v>
      </c>
      <c r="E18" s="6" t="s">
        <v>43</v>
      </c>
      <c r="F18" s="19">
        <v>7900000</v>
      </c>
      <c r="G18" s="24">
        <v>141097.95000000001</v>
      </c>
      <c r="H18" s="24">
        <v>4.07</v>
      </c>
      <c r="I18" s="31"/>
      <c r="J18" s="31"/>
      <c r="K18" s="35"/>
    </row>
    <row r="19" spans="2:11" x14ac:dyDescent="0.35">
      <c r="B19" s="8" t="s">
        <v>490</v>
      </c>
      <c r="C19" s="57" t="s">
        <v>491</v>
      </c>
      <c r="D19" s="54" t="s">
        <v>492</v>
      </c>
      <c r="E19" s="6" t="s">
        <v>163</v>
      </c>
      <c r="F19" s="19">
        <v>952138</v>
      </c>
      <c r="G19" s="24">
        <v>140097.59</v>
      </c>
      <c r="H19" s="24">
        <v>4.04</v>
      </c>
      <c r="I19" s="31"/>
      <c r="J19" s="31"/>
      <c r="K19" s="35"/>
    </row>
    <row r="20" spans="2:11" x14ac:dyDescent="0.35">
      <c r="B20" s="8" t="s">
        <v>535</v>
      </c>
      <c r="C20" s="57" t="s">
        <v>536</v>
      </c>
      <c r="D20" s="54" t="s">
        <v>537</v>
      </c>
      <c r="E20" s="6" t="s">
        <v>312</v>
      </c>
      <c r="F20" s="19">
        <v>1400000</v>
      </c>
      <c r="G20" s="24">
        <v>136966.20000000001</v>
      </c>
      <c r="H20" s="24">
        <v>3.95</v>
      </c>
      <c r="I20" s="31"/>
      <c r="J20" s="31"/>
      <c r="K20" s="35"/>
    </row>
    <row r="21" spans="2:11" x14ac:dyDescent="0.35">
      <c r="B21" s="8" t="s">
        <v>234</v>
      </c>
      <c r="C21" s="57" t="s">
        <v>235</v>
      </c>
      <c r="D21" s="54" t="s">
        <v>236</v>
      </c>
      <c r="E21" s="6" t="s">
        <v>67</v>
      </c>
      <c r="F21" s="19">
        <v>440000</v>
      </c>
      <c r="G21" s="24">
        <v>113054.48</v>
      </c>
      <c r="H21" s="24">
        <v>3.26</v>
      </c>
      <c r="I21" s="31"/>
      <c r="J21" s="31"/>
      <c r="K21" s="35"/>
    </row>
    <row r="22" spans="2:11" x14ac:dyDescent="0.35">
      <c r="B22" s="8" t="s">
        <v>90</v>
      </c>
      <c r="C22" s="57" t="s">
        <v>91</v>
      </c>
      <c r="D22" s="54" t="s">
        <v>92</v>
      </c>
      <c r="E22" s="6" t="s">
        <v>74</v>
      </c>
      <c r="F22" s="19">
        <v>2300000</v>
      </c>
      <c r="G22" s="24">
        <v>110903.7</v>
      </c>
      <c r="H22" s="24">
        <v>3.2</v>
      </c>
      <c r="I22" s="31"/>
      <c r="J22" s="31"/>
      <c r="K22" s="35"/>
    </row>
    <row r="23" spans="2:11" x14ac:dyDescent="0.35">
      <c r="B23" s="8" t="s">
        <v>547</v>
      </c>
      <c r="C23" s="57" t="s">
        <v>548</v>
      </c>
      <c r="D23" s="54" t="s">
        <v>549</v>
      </c>
      <c r="E23" s="6" t="s">
        <v>550</v>
      </c>
      <c r="F23" s="19">
        <v>8736058</v>
      </c>
      <c r="G23" s="24">
        <v>107549.61</v>
      </c>
      <c r="H23" s="24">
        <v>3.1</v>
      </c>
      <c r="I23" s="31"/>
      <c r="J23" s="31"/>
      <c r="K23" s="35"/>
    </row>
    <row r="24" spans="2:11" x14ac:dyDescent="0.35">
      <c r="B24" s="8" t="s">
        <v>334</v>
      </c>
      <c r="C24" s="57" t="s">
        <v>335</v>
      </c>
      <c r="D24" s="54" t="s">
        <v>336</v>
      </c>
      <c r="E24" s="6" t="s">
        <v>337</v>
      </c>
      <c r="F24" s="19">
        <v>9000000</v>
      </c>
      <c r="G24" s="24">
        <v>90423</v>
      </c>
      <c r="H24" s="24">
        <v>2.61</v>
      </c>
      <c r="I24" s="31"/>
      <c r="J24" s="31"/>
      <c r="K24" s="35"/>
    </row>
    <row r="25" spans="2:11" x14ac:dyDescent="0.35">
      <c r="B25" s="8" t="s">
        <v>97</v>
      </c>
      <c r="C25" s="57" t="s">
        <v>98</v>
      </c>
      <c r="D25" s="54" t="s">
        <v>99</v>
      </c>
      <c r="E25" s="6" t="s">
        <v>100</v>
      </c>
      <c r="F25" s="19">
        <v>190000</v>
      </c>
      <c r="G25" s="24">
        <v>90277.36</v>
      </c>
      <c r="H25" s="24">
        <v>2.6</v>
      </c>
      <c r="I25" s="31"/>
      <c r="J25" s="31"/>
      <c r="K25" s="35"/>
    </row>
    <row r="26" spans="2:11" x14ac:dyDescent="0.35">
      <c r="B26" s="8" t="s">
        <v>554</v>
      </c>
      <c r="C26" s="57" t="s">
        <v>555</v>
      </c>
      <c r="D26" s="54" t="s">
        <v>556</v>
      </c>
      <c r="E26" s="6" t="s">
        <v>89</v>
      </c>
      <c r="F26" s="19">
        <v>5000000</v>
      </c>
      <c r="G26" s="24">
        <v>89387.5</v>
      </c>
      <c r="H26" s="24">
        <v>2.58</v>
      </c>
      <c r="I26" s="31"/>
      <c r="J26" s="31"/>
      <c r="K26" s="35"/>
    </row>
    <row r="27" spans="2:11" x14ac:dyDescent="0.35">
      <c r="B27" s="8" t="s">
        <v>154</v>
      </c>
      <c r="C27" s="57" t="s">
        <v>155</v>
      </c>
      <c r="D27" s="54" t="s">
        <v>156</v>
      </c>
      <c r="E27" s="6" t="s">
        <v>139</v>
      </c>
      <c r="F27" s="19">
        <v>2100000</v>
      </c>
      <c r="G27" s="24">
        <v>84834.75</v>
      </c>
      <c r="H27" s="24">
        <v>2.4500000000000002</v>
      </c>
      <c r="I27" s="31"/>
      <c r="J27" s="31"/>
      <c r="K27" s="35"/>
    </row>
    <row r="28" spans="2:11" x14ac:dyDescent="0.35">
      <c r="B28" s="8" t="s">
        <v>253</v>
      </c>
      <c r="C28" s="57" t="s">
        <v>254</v>
      </c>
      <c r="D28" s="54" t="s">
        <v>255</v>
      </c>
      <c r="E28" s="6" t="s">
        <v>124</v>
      </c>
      <c r="F28" s="19">
        <v>700000</v>
      </c>
      <c r="G28" s="24">
        <v>84307.65</v>
      </c>
      <c r="H28" s="24">
        <v>2.4300000000000002</v>
      </c>
      <c r="I28" s="31"/>
      <c r="J28" s="31"/>
      <c r="K28" s="35"/>
    </row>
    <row r="29" spans="2:11" x14ac:dyDescent="0.35">
      <c r="B29" s="8" t="s">
        <v>216</v>
      </c>
      <c r="C29" s="57" t="s">
        <v>217</v>
      </c>
      <c r="D29" s="54" t="s">
        <v>218</v>
      </c>
      <c r="E29" s="6" t="s">
        <v>116</v>
      </c>
      <c r="F29" s="19">
        <v>5003326</v>
      </c>
      <c r="G29" s="24">
        <v>74346.92</v>
      </c>
      <c r="H29" s="24">
        <v>2.14</v>
      </c>
      <c r="I29" s="31"/>
      <c r="J29" s="31"/>
      <c r="K29" s="35"/>
    </row>
    <row r="30" spans="2:11" x14ac:dyDescent="0.35">
      <c r="B30" s="8" t="s">
        <v>563</v>
      </c>
      <c r="C30" s="57" t="s">
        <v>564</v>
      </c>
      <c r="D30" s="54" t="s">
        <v>565</v>
      </c>
      <c r="E30" s="6" t="s">
        <v>147</v>
      </c>
      <c r="F30" s="19">
        <v>11000000</v>
      </c>
      <c r="G30" s="24">
        <v>71725.5</v>
      </c>
      <c r="H30" s="24">
        <v>2.0699999999999998</v>
      </c>
      <c r="I30" s="31"/>
      <c r="J30" s="31"/>
      <c r="K30" s="35"/>
    </row>
    <row r="31" spans="2:11" x14ac:dyDescent="0.35">
      <c r="B31" s="8" t="s">
        <v>360</v>
      </c>
      <c r="C31" s="57" t="s">
        <v>361</v>
      </c>
      <c r="D31" s="54" t="s">
        <v>362</v>
      </c>
      <c r="E31" s="6" t="s">
        <v>132</v>
      </c>
      <c r="F31" s="19">
        <v>10000000</v>
      </c>
      <c r="G31" s="24">
        <v>62000</v>
      </c>
      <c r="H31" s="24">
        <v>1.79</v>
      </c>
      <c r="I31" s="31"/>
      <c r="J31" s="31"/>
      <c r="K31" s="35"/>
    </row>
    <row r="32" spans="2:11" x14ac:dyDescent="0.35">
      <c r="B32" s="8" t="s">
        <v>121</v>
      </c>
      <c r="C32" s="57" t="s">
        <v>122</v>
      </c>
      <c r="D32" s="54" t="s">
        <v>123</v>
      </c>
      <c r="E32" s="6" t="s">
        <v>124</v>
      </c>
      <c r="F32" s="19">
        <v>8518751</v>
      </c>
      <c r="G32" s="24">
        <v>50669.53</v>
      </c>
      <c r="H32" s="24">
        <v>1.46</v>
      </c>
      <c r="I32" s="31"/>
      <c r="J32" s="31"/>
      <c r="K32" s="35"/>
    </row>
    <row r="33" spans="2:11" x14ac:dyDescent="0.35">
      <c r="B33" s="8" t="s">
        <v>512</v>
      </c>
      <c r="C33" s="57" t="s">
        <v>513</v>
      </c>
      <c r="D33" s="54" t="s">
        <v>514</v>
      </c>
      <c r="E33" s="6" t="s">
        <v>124</v>
      </c>
      <c r="F33" s="19">
        <v>15789473</v>
      </c>
      <c r="G33" s="24">
        <v>24650.53</v>
      </c>
      <c r="H33" s="24">
        <v>0.71</v>
      </c>
      <c r="I33" s="31"/>
      <c r="J33" s="31"/>
      <c r="K33" s="35"/>
    </row>
    <row r="34" spans="2:11" x14ac:dyDescent="0.35">
      <c r="B34" s="8" t="s">
        <v>293</v>
      </c>
      <c r="C34" s="57" t="s">
        <v>294</v>
      </c>
      <c r="D34" s="54" t="s">
        <v>295</v>
      </c>
      <c r="E34" s="6" t="s">
        <v>198</v>
      </c>
      <c r="F34" s="19">
        <v>1233287</v>
      </c>
      <c r="G34" s="24">
        <v>4269.0200000000004</v>
      </c>
      <c r="H34" s="24">
        <v>0.12</v>
      </c>
      <c r="I34" s="31"/>
      <c r="J34" s="31"/>
      <c r="K34" s="35"/>
    </row>
    <row r="35" spans="2:11" x14ac:dyDescent="0.35">
      <c r="C35" s="58" t="s">
        <v>171</v>
      </c>
      <c r="D35" s="54"/>
      <c r="E35" s="6"/>
      <c r="F35" s="19"/>
      <c r="G35" s="25">
        <f>SUM(XDO_?FINAL_MV?119?)</f>
        <v>2834843.4399999995</v>
      </c>
      <c r="H35" s="25">
        <f>SUM(XDO_?FINAL_PER_NET?119?)</f>
        <v>81.739999999999995</v>
      </c>
      <c r="I35" s="31"/>
      <c r="J35" s="31"/>
      <c r="K35" s="35"/>
    </row>
    <row r="36" spans="2:11" x14ac:dyDescent="0.35">
      <c r="C36" s="57"/>
      <c r="D36" s="54"/>
      <c r="E36" s="6"/>
      <c r="F36" s="19"/>
      <c r="G36" s="24"/>
      <c r="H36" s="24"/>
      <c r="I36" s="31"/>
      <c r="J36" s="31"/>
      <c r="K36" s="35"/>
    </row>
    <row r="37" spans="2:11" x14ac:dyDescent="0.35">
      <c r="C37" s="58" t="s">
        <v>3</v>
      </c>
      <c r="D37" s="54"/>
      <c r="E37" s="6"/>
      <c r="F37" s="19"/>
      <c r="G37" s="24" t="s">
        <v>2</v>
      </c>
      <c r="H37" s="24" t="s">
        <v>2</v>
      </c>
      <c r="I37" s="31"/>
      <c r="J37" s="31"/>
      <c r="K37" s="35"/>
    </row>
    <row r="38" spans="2:11" x14ac:dyDescent="0.35">
      <c r="C38" s="57"/>
      <c r="D38" s="54"/>
      <c r="E38" s="6"/>
      <c r="F38" s="19"/>
      <c r="G38" s="24"/>
      <c r="H38" s="24"/>
      <c r="I38" s="31"/>
      <c r="J38" s="31"/>
      <c r="K38" s="35"/>
    </row>
    <row r="39" spans="2:11" x14ac:dyDescent="0.35">
      <c r="C39" s="59" t="s">
        <v>4</v>
      </c>
      <c r="D39" s="54"/>
      <c r="E39" s="6"/>
      <c r="F39" s="19"/>
      <c r="G39" s="24"/>
      <c r="H39" s="24"/>
      <c r="I39" s="31"/>
      <c r="J39" s="31"/>
      <c r="K39" s="35"/>
    </row>
    <row r="40" spans="2:11" x14ac:dyDescent="0.35">
      <c r="B40" s="8" t="s">
        <v>524</v>
      </c>
      <c r="C40" s="57" t="s">
        <v>525</v>
      </c>
      <c r="D40" s="54" t="s">
        <v>526</v>
      </c>
      <c r="E40" s="6" t="s">
        <v>47</v>
      </c>
      <c r="F40" s="19">
        <v>1744857</v>
      </c>
      <c r="G40" s="24">
        <v>282814.65000000002</v>
      </c>
      <c r="H40" s="24">
        <v>8.16</v>
      </c>
      <c r="I40" s="31"/>
      <c r="J40" s="31"/>
      <c r="K40" s="35"/>
    </row>
    <row r="41" spans="2:11" x14ac:dyDescent="0.35">
      <c r="B41" s="8" t="s">
        <v>527</v>
      </c>
      <c r="C41" s="57" t="s">
        <v>528</v>
      </c>
      <c r="D41" s="54" t="s">
        <v>529</v>
      </c>
      <c r="E41" s="6" t="s">
        <v>78</v>
      </c>
      <c r="F41" s="19">
        <v>2600000</v>
      </c>
      <c r="G41" s="24">
        <v>130856.22</v>
      </c>
      <c r="H41" s="24">
        <v>3.77</v>
      </c>
      <c r="I41" s="31"/>
      <c r="J41" s="31"/>
      <c r="K41" s="35"/>
    </row>
    <row r="42" spans="2:11" x14ac:dyDescent="0.35">
      <c r="C42" s="58" t="s">
        <v>171</v>
      </c>
      <c r="D42" s="54"/>
      <c r="E42" s="6"/>
      <c r="F42" s="19"/>
      <c r="G42" s="25">
        <v>413670.87</v>
      </c>
      <c r="H42" s="25">
        <v>11.93</v>
      </c>
      <c r="I42" s="31"/>
      <c r="J42" s="31"/>
      <c r="K42" s="35"/>
    </row>
    <row r="43" spans="2:11" x14ac:dyDescent="0.35">
      <c r="C43" s="57"/>
      <c r="D43" s="54"/>
      <c r="E43" s="6"/>
      <c r="F43" s="19"/>
      <c r="G43" s="24"/>
      <c r="H43" s="24"/>
      <c r="I43" s="31"/>
      <c r="J43" s="31"/>
      <c r="K43" s="35"/>
    </row>
    <row r="44" spans="2:11" x14ac:dyDescent="0.35">
      <c r="C44" s="59" t="s">
        <v>4875</v>
      </c>
      <c r="D44" s="54"/>
      <c r="E44" s="6"/>
      <c r="F44" s="19"/>
      <c r="G44" s="24"/>
      <c r="H44" s="24"/>
      <c r="I44" s="31"/>
      <c r="J44" s="31"/>
      <c r="K44" s="35"/>
    </row>
    <row r="45" spans="2:11" x14ac:dyDescent="0.35">
      <c r="B45" s="8" t="s">
        <v>569</v>
      </c>
      <c r="C45" s="57" t="s">
        <v>513</v>
      </c>
      <c r="D45" s="54" t="s">
        <v>570</v>
      </c>
      <c r="E45" s="6" t="s">
        <v>124</v>
      </c>
      <c r="F45" s="19">
        <v>36300</v>
      </c>
      <c r="G45" s="24">
        <v>29886.92</v>
      </c>
      <c r="H45" s="24">
        <v>0.86</v>
      </c>
      <c r="I45" s="31">
        <v>7.8</v>
      </c>
      <c r="J45" s="31"/>
      <c r="K45" s="35" t="s">
        <v>598</v>
      </c>
    </row>
    <row r="46" spans="2:11" x14ac:dyDescent="0.35">
      <c r="C46" s="58" t="s">
        <v>171</v>
      </c>
      <c r="D46" s="54"/>
      <c r="E46" s="6"/>
      <c r="F46" s="19"/>
      <c r="G46" s="25">
        <v>29886.92</v>
      </c>
      <c r="H46" s="25">
        <v>0.86</v>
      </c>
      <c r="I46" s="31"/>
      <c r="J46" s="31"/>
      <c r="K46" s="35"/>
    </row>
    <row r="47" spans="2:11" x14ac:dyDescent="0.35">
      <c r="C47" s="57"/>
      <c r="D47" s="54"/>
      <c r="E47" s="6"/>
      <c r="F47" s="19"/>
      <c r="G47" s="24"/>
      <c r="H47" s="24"/>
      <c r="I47" s="31"/>
      <c r="J47" s="31"/>
      <c r="K47" s="35"/>
    </row>
    <row r="48" spans="2:11" x14ac:dyDescent="0.35">
      <c r="C48" s="58" t="s">
        <v>5</v>
      </c>
      <c r="D48" s="54"/>
      <c r="E48" s="6"/>
      <c r="F48" s="19"/>
      <c r="G48" s="24"/>
      <c r="H48" s="24"/>
      <c r="I48" s="31"/>
      <c r="J48" s="31"/>
      <c r="K48" s="35"/>
    </row>
    <row r="49" spans="1:11" x14ac:dyDescent="0.35">
      <c r="C49" s="57"/>
      <c r="D49" s="54"/>
      <c r="E49" s="6"/>
      <c r="F49" s="19"/>
      <c r="G49" s="24"/>
      <c r="H49" s="24"/>
      <c r="I49" s="31"/>
      <c r="J49" s="31"/>
      <c r="K49" s="35"/>
    </row>
    <row r="50" spans="1:11" x14ac:dyDescent="0.35">
      <c r="C50" s="58" t="s">
        <v>6</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C52" s="58" t="s">
        <v>7</v>
      </c>
      <c r="D52" s="54"/>
      <c r="E52" s="6"/>
      <c r="F52" s="19"/>
      <c r="G52" s="24" t="s">
        <v>2</v>
      </c>
      <c r="H52" s="24" t="s">
        <v>2</v>
      </c>
      <c r="I52" s="31"/>
      <c r="J52" s="31"/>
      <c r="K52" s="35"/>
    </row>
    <row r="53" spans="1:11" x14ac:dyDescent="0.35">
      <c r="C53" s="57"/>
      <c r="D53" s="54"/>
      <c r="E53" s="6"/>
      <c r="F53" s="19"/>
      <c r="G53" s="24"/>
      <c r="H53" s="24"/>
      <c r="I53" s="31"/>
      <c r="J53" s="31"/>
      <c r="K53" s="35"/>
    </row>
    <row r="54" spans="1:11" x14ac:dyDescent="0.35">
      <c r="C54" s="58" t="s">
        <v>8</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9</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10</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A60" s="10"/>
      <c r="B60" s="28"/>
      <c r="C60" s="58" t="s">
        <v>11</v>
      </c>
      <c r="D60" s="54"/>
      <c r="E60" s="6"/>
      <c r="F60" s="19"/>
      <c r="G60" s="24"/>
      <c r="H60" s="24"/>
      <c r="I60" s="31"/>
      <c r="J60" s="31"/>
      <c r="K60" s="35"/>
    </row>
    <row r="61" spans="1:11" x14ac:dyDescent="0.35">
      <c r="A61" s="28"/>
      <c r="B61" s="28"/>
      <c r="C61" s="58" t="s">
        <v>13</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14</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11" x14ac:dyDescent="0.35">
      <c r="C65" s="59" t="s">
        <v>15</v>
      </c>
      <c r="D65" s="54"/>
      <c r="E65" s="6"/>
      <c r="F65" s="19"/>
      <c r="G65" s="24"/>
      <c r="H65" s="24"/>
      <c r="I65" s="31"/>
      <c r="J65" s="31"/>
      <c r="K65" s="35"/>
    </row>
    <row r="66" spans="1:11" x14ac:dyDescent="0.35">
      <c r="B66" s="8" t="s">
        <v>182</v>
      </c>
      <c r="C66" s="57" t="s">
        <v>183</v>
      </c>
      <c r="D66" s="54" t="s">
        <v>184</v>
      </c>
      <c r="E66" s="6" t="s">
        <v>185</v>
      </c>
      <c r="F66" s="19">
        <v>7500000</v>
      </c>
      <c r="G66" s="24">
        <v>7293.11</v>
      </c>
      <c r="H66" s="24">
        <v>0.21</v>
      </c>
      <c r="I66" s="31">
        <v>6.6801000000000004</v>
      </c>
      <c r="J66" s="31"/>
      <c r="K66" s="35"/>
    </row>
    <row r="67" spans="1:11" x14ac:dyDescent="0.35">
      <c r="C67" s="58" t="s">
        <v>171</v>
      </c>
      <c r="D67" s="54"/>
      <c r="E67" s="6"/>
      <c r="F67" s="19"/>
      <c r="G67" s="25">
        <v>7293.11</v>
      </c>
      <c r="H67" s="25">
        <v>0.21</v>
      </c>
      <c r="I67" s="31"/>
      <c r="J67" s="31"/>
      <c r="K67" s="35"/>
    </row>
    <row r="68" spans="1:11" x14ac:dyDescent="0.35">
      <c r="C68" s="57"/>
      <c r="D68" s="54"/>
      <c r="E68" s="6"/>
      <c r="F68" s="19"/>
      <c r="G68" s="24"/>
      <c r="H68" s="24"/>
      <c r="I68" s="31"/>
      <c r="J68" s="31"/>
      <c r="K68" s="35"/>
    </row>
    <row r="69" spans="1:11" x14ac:dyDescent="0.35">
      <c r="C69" s="58" t="s">
        <v>16</v>
      </c>
      <c r="D69" s="54"/>
      <c r="E69" s="6"/>
      <c r="F69" s="19"/>
      <c r="G69" s="24" t="s">
        <v>2</v>
      </c>
      <c r="H69" s="24" t="s">
        <v>2</v>
      </c>
      <c r="I69" s="31"/>
      <c r="J69" s="31"/>
      <c r="K69" s="35"/>
    </row>
    <row r="70" spans="1:11" x14ac:dyDescent="0.35">
      <c r="C70" s="57"/>
      <c r="D70" s="54"/>
      <c r="E70" s="6"/>
      <c r="F70" s="19"/>
      <c r="G70" s="24"/>
      <c r="H70" s="24"/>
      <c r="I70" s="31"/>
      <c r="J70" s="31"/>
      <c r="K70" s="35"/>
    </row>
    <row r="71" spans="1:11" x14ac:dyDescent="0.35">
      <c r="C71" s="58" t="s">
        <v>17</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A73" s="10"/>
      <c r="B73" s="28"/>
      <c r="C73" s="58" t="s">
        <v>18</v>
      </c>
      <c r="D73" s="54"/>
      <c r="E73" s="6"/>
      <c r="F73" s="19"/>
      <c r="G73" s="24"/>
      <c r="H73" s="24"/>
      <c r="I73" s="31"/>
      <c r="J73" s="31"/>
      <c r="K73" s="35"/>
    </row>
    <row r="74" spans="1:11" x14ac:dyDescent="0.35">
      <c r="A74" s="28"/>
      <c r="B74" s="28"/>
      <c r="C74" s="58" t="s">
        <v>19</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20</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A78" s="28"/>
      <c r="B78" s="28"/>
      <c r="C78" s="58" t="s">
        <v>21</v>
      </c>
      <c r="D78" s="54"/>
      <c r="E78" s="6"/>
      <c r="F78" s="19"/>
      <c r="G78" s="24" t="s">
        <v>2</v>
      </c>
      <c r="H78" s="24" t="s">
        <v>2</v>
      </c>
      <c r="I78" s="31"/>
      <c r="J78" s="31"/>
      <c r="K78" s="35"/>
    </row>
    <row r="79" spans="1:11" x14ac:dyDescent="0.35">
      <c r="A79" s="28"/>
      <c r="B79" s="28"/>
      <c r="C79" s="58"/>
      <c r="D79" s="54"/>
      <c r="E79" s="6"/>
      <c r="F79" s="19"/>
      <c r="G79" s="24"/>
      <c r="H79" s="24"/>
      <c r="I79" s="31"/>
      <c r="J79" s="31"/>
      <c r="K79" s="35"/>
    </row>
    <row r="80" spans="1:11" x14ac:dyDescent="0.35">
      <c r="A80" s="28"/>
      <c r="B80" s="28"/>
      <c r="C80" s="58" t="s">
        <v>22</v>
      </c>
      <c r="D80" s="54"/>
      <c r="E80" s="6"/>
      <c r="F80" s="19"/>
      <c r="G80" s="24" t="s">
        <v>2</v>
      </c>
      <c r="H80" s="24" t="s">
        <v>2</v>
      </c>
      <c r="I80" s="31"/>
      <c r="J80" s="31"/>
      <c r="K80" s="35"/>
    </row>
    <row r="81" spans="1:54" x14ac:dyDescent="0.35">
      <c r="A81" s="28"/>
      <c r="B81" s="28"/>
      <c r="C81" s="58"/>
      <c r="D81" s="54"/>
      <c r="E81" s="6"/>
      <c r="F81" s="19"/>
      <c r="G81" s="24"/>
      <c r="H81" s="24"/>
      <c r="I81" s="31"/>
      <c r="J81" s="31"/>
      <c r="K81" s="35"/>
    </row>
    <row r="82" spans="1:54" x14ac:dyDescent="0.35">
      <c r="A82" s="28"/>
      <c r="B82" s="28"/>
      <c r="C82" s="58" t="s">
        <v>23</v>
      </c>
      <c r="D82" s="54"/>
      <c r="E82" s="6"/>
      <c r="F82" s="19"/>
      <c r="G82" s="24" t="s">
        <v>2</v>
      </c>
      <c r="H82" s="24" t="s">
        <v>2</v>
      </c>
      <c r="I82" s="31"/>
      <c r="J82" s="31"/>
      <c r="K82" s="35"/>
    </row>
    <row r="83" spans="1:54" x14ac:dyDescent="0.35">
      <c r="A83" s="28"/>
      <c r="B83" s="28"/>
      <c r="C83" s="58"/>
      <c r="D83" s="54"/>
      <c r="E83" s="6"/>
      <c r="F83" s="19"/>
      <c r="G83" s="24"/>
      <c r="H83" s="24"/>
      <c r="I83" s="31"/>
      <c r="J83" s="31"/>
      <c r="K83" s="35"/>
    </row>
    <row r="84" spans="1:54" x14ac:dyDescent="0.35">
      <c r="C84" s="59" t="s">
        <v>24</v>
      </c>
      <c r="D84" s="54"/>
      <c r="E84" s="6"/>
      <c r="F84" s="19"/>
      <c r="G84" s="24"/>
      <c r="H84" s="24"/>
      <c r="I84" s="31"/>
      <c r="J84" s="31"/>
      <c r="K84" s="35"/>
    </row>
    <row r="85" spans="1:54" x14ac:dyDescent="0.35">
      <c r="B85" s="8" t="s">
        <v>186</v>
      </c>
      <c r="C85" s="57" t="s">
        <v>187</v>
      </c>
      <c r="D85" s="54"/>
      <c r="E85" s="6"/>
      <c r="F85" s="19"/>
      <c r="G85" s="24">
        <v>183715.07</v>
      </c>
      <c r="H85" s="24">
        <v>5.3</v>
      </c>
      <c r="I85" s="31"/>
      <c r="J85" s="31"/>
      <c r="K85" s="35"/>
    </row>
    <row r="86" spans="1:54" x14ac:dyDescent="0.35">
      <c r="C86" s="58" t="s">
        <v>171</v>
      </c>
      <c r="D86" s="54"/>
      <c r="E86" s="6"/>
      <c r="F86" s="19"/>
      <c r="G86" s="25">
        <v>183715.07</v>
      </c>
      <c r="H86" s="25">
        <v>5.3</v>
      </c>
      <c r="I86" s="31"/>
      <c r="J86" s="31"/>
      <c r="K86" s="35"/>
    </row>
    <row r="87" spans="1:54" x14ac:dyDescent="0.35">
      <c r="C87" s="57"/>
      <c r="D87" s="54"/>
      <c r="E87" s="6"/>
      <c r="F87" s="19"/>
      <c r="G87" s="24"/>
      <c r="H87" s="24"/>
      <c r="I87" s="31"/>
      <c r="J87" s="31"/>
      <c r="K87" s="35"/>
    </row>
    <row r="88" spans="1:54" x14ac:dyDescent="0.35">
      <c r="A88" s="10"/>
      <c r="B88" s="28"/>
      <c r="C88" s="58" t="s">
        <v>25</v>
      </c>
      <c r="D88" s="54"/>
      <c r="E88" s="6"/>
      <c r="F88" s="19"/>
      <c r="G88" s="24"/>
      <c r="H88" s="24"/>
      <c r="I88" s="31"/>
      <c r="J88" s="31"/>
      <c r="K88" s="35"/>
    </row>
    <row r="89" spans="1:54" s="2" customFormat="1" ht="13.5" x14ac:dyDescent="0.35">
      <c r="A89" s="28"/>
      <c r="B89" s="28"/>
      <c r="C89" s="57" t="s">
        <v>4860</v>
      </c>
      <c r="D89" s="54"/>
      <c r="E89" s="6"/>
      <c r="F89" s="19"/>
      <c r="G89" s="24">
        <v>1520</v>
      </c>
      <c r="H89" s="24">
        <v>0.04</v>
      </c>
      <c r="I89" s="31"/>
      <c r="J89" s="31"/>
      <c r="K89" s="35"/>
      <c r="L89" s="3"/>
      <c r="AI89" s="3"/>
      <c r="AV89" s="3"/>
      <c r="AX89" s="3"/>
      <c r="BB89" s="3"/>
    </row>
    <row r="90" spans="1:54" x14ac:dyDescent="0.35">
      <c r="B90" s="8"/>
      <c r="C90" s="57" t="s">
        <v>188</v>
      </c>
      <c r="D90" s="54"/>
      <c r="E90" s="6"/>
      <c r="F90" s="19"/>
      <c r="G90" s="24">
        <v>-2975.84</v>
      </c>
      <c r="H90" s="24">
        <v>-0.08</v>
      </c>
      <c r="I90" s="31"/>
      <c r="J90" s="31"/>
      <c r="K90" s="35"/>
    </row>
    <row r="91" spans="1:54" x14ac:dyDescent="0.35">
      <c r="C91" s="58" t="s">
        <v>171</v>
      </c>
      <c r="D91" s="54"/>
      <c r="E91" s="6"/>
      <c r="F91" s="19"/>
      <c r="G91" s="25">
        <v>-1455.84</v>
      </c>
      <c r="H91" s="25">
        <v>-0.04</v>
      </c>
      <c r="I91" s="31"/>
      <c r="J91" s="31"/>
      <c r="K91" s="35"/>
    </row>
    <row r="92" spans="1:54" x14ac:dyDescent="0.35">
      <c r="C92" s="57"/>
      <c r="D92" s="54"/>
      <c r="E92" s="6"/>
      <c r="F92" s="19"/>
      <c r="G92" s="24"/>
      <c r="H92" s="24"/>
      <c r="I92" s="31"/>
      <c r="J92" s="31"/>
      <c r="K92" s="35"/>
    </row>
    <row r="93" spans="1:54" x14ac:dyDescent="0.35">
      <c r="C93" s="60" t="s">
        <v>189</v>
      </c>
      <c r="D93" s="55"/>
      <c r="E93" s="5"/>
      <c r="F93" s="20"/>
      <c r="G93" s="26">
        <v>3467953.57</v>
      </c>
      <c r="H93" s="26">
        <v>99.999999999999986</v>
      </c>
      <c r="I93" s="32"/>
      <c r="J93" s="32"/>
      <c r="K93" s="36"/>
    </row>
    <row r="96" spans="1:54" x14ac:dyDescent="0.35">
      <c r="C96" s="1" t="s">
        <v>190</v>
      </c>
    </row>
    <row r="97" spans="3:11" x14ac:dyDescent="0.35">
      <c r="C97" s="37" t="s">
        <v>191</v>
      </c>
      <c r="D97" s="37"/>
      <c r="E97" s="37"/>
      <c r="F97" s="37"/>
      <c r="G97" s="37"/>
      <c r="H97" s="37"/>
      <c r="I97" s="37"/>
      <c r="J97" s="37"/>
      <c r="K97" s="37"/>
    </row>
    <row r="98" spans="3:11" x14ac:dyDescent="0.35">
      <c r="C98" s="2" t="s">
        <v>192</v>
      </c>
    </row>
    <row r="99" spans="3:11" x14ac:dyDescent="0.35">
      <c r="C99" s="2" t="s">
        <v>193</v>
      </c>
    </row>
    <row r="100" spans="3:11" ht="30" customHeight="1" x14ac:dyDescent="0.35">
      <c r="C100" s="82" t="s">
        <v>194</v>
      </c>
      <c r="D100" s="83"/>
      <c r="E100" s="83"/>
      <c r="F100" s="83"/>
      <c r="G100" s="83"/>
      <c r="H100" s="83"/>
      <c r="I100" s="83"/>
      <c r="J100" s="83"/>
      <c r="K100" s="83"/>
    </row>
    <row r="101" spans="3:11" x14ac:dyDescent="0.35">
      <c r="C101" s="2" t="s">
        <v>195</v>
      </c>
    </row>
    <row r="103" spans="3:11" x14ac:dyDescent="0.35">
      <c r="C103" s="79" t="s">
        <v>4945</v>
      </c>
      <c r="E103" s="79" t="s">
        <v>4946</v>
      </c>
      <c r="F103" s="80"/>
    </row>
    <row r="104" spans="3:11" x14ac:dyDescent="0.35">
      <c r="E104" s="2" t="s">
        <v>4949</v>
      </c>
    </row>
  </sheetData>
  <mergeCells count="1">
    <mergeCell ref="C100:K100"/>
  </mergeCells>
  <hyperlinks>
    <hyperlink ref="J2" location="'Index'!A1" display="'Index'!A1" xr:uid="{85C96816-28A0-46E9-9BB2-078B2C6A774D}"/>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9C65-AF40-4F00-8A99-0DC51C6A0085}">
  <sheetPr codeName="Sheet1"/>
  <dimension ref="A1:IV182"/>
  <sheetViews>
    <sheetView showGridLines="0" zoomScale="90" zoomScaleNormal="90" workbookViewId="0">
      <pane ySplit="6" topLeftCell="A1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1661</v>
      </c>
      <c r="J2" s="38" t="s">
        <v>4596</v>
      </c>
    </row>
    <row r="3" spans="1:54" ht="16" x14ac:dyDescent="0.4">
      <c r="C3" s="1" t="s">
        <v>28</v>
      </c>
      <c r="D3" s="21" t="s">
        <v>1662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v>
      </c>
      <c r="C10" s="57" t="s">
        <v>49</v>
      </c>
      <c r="D10" s="54" t="s">
        <v>50</v>
      </c>
      <c r="E10" s="6" t="s">
        <v>43</v>
      </c>
      <c r="F10" s="19">
        <v>1200000</v>
      </c>
      <c r="G10" s="24">
        <v>15379.8</v>
      </c>
      <c r="H10" s="24">
        <v>1.55</v>
      </c>
      <c r="I10" s="31"/>
      <c r="J10" s="31"/>
      <c r="K10" s="35"/>
    </row>
    <row r="11" spans="1:54" x14ac:dyDescent="0.35">
      <c r="B11" s="8" t="s">
        <v>44</v>
      </c>
      <c r="C11" s="57" t="s">
        <v>45</v>
      </c>
      <c r="D11" s="54" t="s">
        <v>46</v>
      </c>
      <c r="E11" s="6" t="s">
        <v>47</v>
      </c>
      <c r="F11" s="19">
        <v>740000</v>
      </c>
      <c r="G11" s="24">
        <v>13912</v>
      </c>
      <c r="H11" s="24">
        <v>1.4</v>
      </c>
      <c r="I11" s="31"/>
      <c r="J11" s="31"/>
      <c r="K11" s="35"/>
    </row>
    <row r="12" spans="1:54" x14ac:dyDescent="0.35">
      <c r="B12" s="8" t="s">
        <v>68</v>
      </c>
      <c r="C12" s="57" t="s">
        <v>69</v>
      </c>
      <c r="D12" s="54" t="s">
        <v>70</v>
      </c>
      <c r="E12" s="6" t="s">
        <v>43</v>
      </c>
      <c r="F12" s="19">
        <v>1750000</v>
      </c>
      <c r="G12" s="24">
        <v>13911.63</v>
      </c>
      <c r="H12" s="24">
        <v>1.4</v>
      </c>
      <c r="I12" s="31"/>
      <c r="J12" s="31"/>
      <c r="K12" s="35"/>
    </row>
    <row r="13" spans="1:54" x14ac:dyDescent="0.35">
      <c r="B13" s="8" t="s">
        <v>51</v>
      </c>
      <c r="C13" s="57" t="s">
        <v>52</v>
      </c>
      <c r="D13" s="54" t="s">
        <v>53</v>
      </c>
      <c r="E13" s="6" t="s">
        <v>47</v>
      </c>
      <c r="F13" s="19">
        <v>272000</v>
      </c>
      <c r="G13" s="24">
        <v>11137.86</v>
      </c>
      <c r="H13" s="24">
        <v>1.1200000000000001</v>
      </c>
      <c r="I13" s="31"/>
      <c r="J13" s="31"/>
      <c r="K13" s="35"/>
    </row>
    <row r="14" spans="1:54" x14ac:dyDescent="0.35">
      <c r="B14" s="8" t="s">
        <v>1663</v>
      </c>
      <c r="C14" s="57" t="s">
        <v>1664</v>
      </c>
      <c r="D14" s="54" t="s">
        <v>1665</v>
      </c>
      <c r="E14" s="6" t="s">
        <v>112</v>
      </c>
      <c r="F14" s="19">
        <v>650000</v>
      </c>
      <c r="G14" s="24">
        <v>10917.08</v>
      </c>
      <c r="H14" s="24">
        <v>1.1000000000000001</v>
      </c>
      <c r="I14" s="31"/>
      <c r="J14" s="31"/>
      <c r="K14" s="35"/>
    </row>
    <row r="15" spans="1:54" x14ac:dyDescent="0.35">
      <c r="B15" s="8" t="s">
        <v>436</v>
      </c>
      <c r="C15" s="57" t="s">
        <v>437</v>
      </c>
      <c r="D15" s="54" t="s">
        <v>438</v>
      </c>
      <c r="E15" s="6" t="s">
        <v>120</v>
      </c>
      <c r="F15" s="19">
        <v>481630</v>
      </c>
      <c r="G15" s="24">
        <v>9246.81</v>
      </c>
      <c r="H15" s="24">
        <v>0.93</v>
      </c>
      <c r="I15" s="31"/>
      <c r="J15" s="31"/>
      <c r="K15" s="35"/>
    </row>
    <row r="16" spans="1:54" x14ac:dyDescent="0.35">
      <c r="B16" s="8" t="s">
        <v>493</v>
      </c>
      <c r="C16" s="57" t="s">
        <v>494</v>
      </c>
      <c r="D16" s="54" t="s">
        <v>495</v>
      </c>
      <c r="E16" s="6" t="s">
        <v>312</v>
      </c>
      <c r="F16" s="19">
        <v>1030000</v>
      </c>
      <c r="G16" s="24">
        <v>9135.59</v>
      </c>
      <c r="H16" s="24">
        <v>0.92</v>
      </c>
      <c r="I16" s="31"/>
      <c r="J16" s="31"/>
      <c r="K16" s="35"/>
    </row>
    <row r="17" spans="2:11" x14ac:dyDescent="0.35">
      <c r="B17" s="8" t="s">
        <v>1085</v>
      </c>
      <c r="C17" s="57" t="s">
        <v>1086</v>
      </c>
      <c r="D17" s="54" t="s">
        <v>1087</v>
      </c>
      <c r="E17" s="6" t="s">
        <v>132</v>
      </c>
      <c r="F17" s="19">
        <v>414228</v>
      </c>
      <c r="G17" s="24">
        <v>8125.7</v>
      </c>
      <c r="H17" s="24">
        <v>0.82</v>
      </c>
      <c r="I17" s="31"/>
      <c r="J17" s="31"/>
      <c r="K17" s="35"/>
    </row>
    <row r="18" spans="2:11" x14ac:dyDescent="0.35">
      <c r="B18" s="8" t="s">
        <v>265</v>
      </c>
      <c r="C18" s="57" t="s">
        <v>266</v>
      </c>
      <c r="D18" s="54" t="s">
        <v>267</v>
      </c>
      <c r="E18" s="6" t="s">
        <v>57</v>
      </c>
      <c r="F18" s="19">
        <v>550000</v>
      </c>
      <c r="G18" s="24">
        <v>8090.23</v>
      </c>
      <c r="H18" s="24">
        <v>0.82</v>
      </c>
      <c r="I18" s="31"/>
      <c r="J18" s="31"/>
      <c r="K18" s="35"/>
    </row>
    <row r="19" spans="2:11" x14ac:dyDescent="0.35">
      <c r="B19" s="8" t="s">
        <v>209</v>
      </c>
      <c r="C19" s="57" t="s">
        <v>210</v>
      </c>
      <c r="D19" s="54" t="s">
        <v>211</v>
      </c>
      <c r="E19" s="6" t="s">
        <v>212</v>
      </c>
      <c r="F19" s="19">
        <v>182000</v>
      </c>
      <c r="G19" s="24">
        <v>7642.27</v>
      </c>
      <c r="H19" s="24">
        <v>0.77</v>
      </c>
      <c r="I19" s="31"/>
      <c r="J19" s="31"/>
      <c r="K19" s="35"/>
    </row>
    <row r="20" spans="2:11" x14ac:dyDescent="0.35">
      <c r="B20" s="8" t="s">
        <v>1666</v>
      </c>
      <c r="C20" s="57" t="s">
        <v>1667</v>
      </c>
      <c r="D20" s="54" t="s">
        <v>1668</v>
      </c>
      <c r="E20" s="6" t="s">
        <v>120</v>
      </c>
      <c r="F20" s="19">
        <v>1160283</v>
      </c>
      <c r="G20" s="24">
        <v>6559.08</v>
      </c>
      <c r="H20" s="24">
        <v>0.66</v>
      </c>
      <c r="I20" s="31"/>
      <c r="J20" s="31"/>
      <c r="K20" s="35"/>
    </row>
    <row r="21" spans="2:11" x14ac:dyDescent="0.35">
      <c r="B21" s="8" t="s">
        <v>366</v>
      </c>
      <c r="C21" s="57" t="s">
        <v>367</v>
      </c>
      <c r="D21" s="54" t="s">
        <v>368</v>
      </c>
      <c r="E21" s="6" t="s">
        <v>120</v>
      </c>
      <c r="F21" s="19">
        <v>2476176</v>
      </c>
      <c r="G21" s="24">
        <v>6228.82</v>
      </c>
      <c r="H21" s="24">
        <v>0.63</v>
      </c>
      <c r="I21" s="31"/>
      <c r="J21" s="31"/>
      <c r="K21" s="35"/>
    </row>
    <row r="22" spans="2:11" x14ac:dyDescent="0.35">
      <c r="B22" s="8" t="s">
        <v>1000</v>
      </c>
      <c r="C22" s="57" t="s">
        <v>1001</v>
      </c>
      <c r="D22" s="54" t="s">
        <v>1002</v>
      </c>
      <c r="E22" s="6" t="s">
        <v>120</v>
      </c>
      <c r="F22" s="19">
        <v>470000</v>
      </c>
      <c r="G22" s="24">
        <v>6014.36</v>
      </c>
      <c r="H22" s="24">
        <v>0.61</v>
      </c>
      <c r="I22" s="31"/>
      <c r="J22" s="31"/>
      <c r="K22" s="35"/>
    </row>
    <row r="23" spans="2:11" x14ac:dyDescent="0.35">
      <c r="B23" s="8" t="s">
        <v>125</v>
      </c>
      <c r="C23" s="57" t="s">
        <v>126</v>
      </c>
      <c r="D23" s="54" t="s">
        <v>127</v>
      </c>
      <c r="E23" s="6" t="s">
        <v>128</v>
      </c>
      <c r="F23" s="19">
        <v>830000</v>
      </c>
      <c r="G23" s="24">
        <v>5960.23</v>
      </c>
      <c r="H23" s="24">
        <v>0.6</v>
      </c>
      <c r="I23" s="31"/>
      <c r="J23" s="31"/>
      <c r="K23" s="35"/>
    </row>
    <row r="24" spans="2:11" x14ac:dyDescent="0.35">
      <c r="B24" s="8" t="s">
        <v>97</v>
      </c>
      <c r="C24" s="57" t="s">
        <v>98</v>
      </c>
      <c r="D24" s="54" t="s">
        <v>99</v>
      </c>
      <c r="E24" s="6" t="s">
        <v>100</v>
      </c>
      <c r="F24" s="19">
        <v>12446</v>
      </c>
      <c r="G24" s="24">
        <v>5913.64</v>
      </c>
      <c r="H24" s="24">
        <v>0.6</v>
      </c>
      <c r="I24" s="31"/>
      <c r="J24" s="31"/>
      <c r="K24" s="35"/>
    </row>
    <row r="25" spans="2:11" x14ac:dyDescent="0.35">
      <c r="B25" s="8" t="s">
        <v>1669</v>
      </c>
      <c r="C25" s="57" t="s">
        <v>1670</v>
      </c>
      <c r="D25" s="54" t="s">
        <v>1671</v>
      </c>
      <c r="E25" s="6" t="s">
        <v>486</v>
      </c>
      <c r="F25" s="19">
        <v>1100000</v>
      </c>
      <c r="G25" s="24">
        <v>5827.8</v>
      </c>
      <c r="H25" s="24">
        <v>0.59</v>
      </c>
      <c r="I25" s="31"/>
      <c r="J25" s="31"/>
      <c r="K25" s="35"/>
    </row>
    <row r="26" spans="2:11" x14ac:dyDescent="0.35">
      <c r="B26" s="8" t="s">
        <v>225</v>
      </c>
      <c r="C26" s="57" t="s">
        <v>226</v>
      </c>
      <c r="D26" s="54" t="s">
        <v>227</v>
      </c>
      <c r="E26" s="6" t="s">
        <v>78</v>
      </c>
      <c r="F26" s="19">
        <v>318846</v>
      </c>
      <c r="G26" s="24">
        <v>5673.39</v>
      </c>
      <c r="H26" s="24">
        <v>0.56999999999999995</v>
      </c>
      <c r="I26" s="31"/>
      <c r="J26" s="31"/>
      <c r="K26" s="35"/>
    </row>
    <row r="27" spans="2:11" x14ac:dyDescent="0.35">
      <c r="B27" s="8" t="s">
        <v>40</v>
      </c>
      <c r="C27" s="57" t="s">
        <v>41</v>
      </c>
      <c r="D27" s="54" t="s">
        <v>42</v>
      </c>
      <c r="E27" s="6" t="s">
        <v>43</v>
      </c>
      <c r="F27" s="19">
        <v>260000</v>
      </c>
      <c r="G27" s="24">
        <v>4609.41</v>
      </c>
      <c r="H27" s="24">
        <v>0.46</v>
      </c>
      <c r="I27" s="31"/>
      <c r="J27" s="31"/>
      <c r="K27" s="35"/>
    </row>
    <row r="28" spans="2:11" x14ac:dyDescent="0.35">
      <c r="B28" s="8" t="s">
        <v>253</v>
      </c>
      <c r="C28" s="57" t="s">
        <v>254</v>
      </c>
      <c r="D28" s="54" t="s">
        <v>255</v>
      </c>
      <c r="E28" s="6" t="s">
        <v>124</v>
      </c>
      <c r="F28" s="19">
        <v>38000</v>
      </c>
      <c r="G28" s="24">
        <v>4576.7</v>
      </c>
      <c r="H28" s="24">
        <v>0.46</v>
      </c>
      <c r="I28" s="31"/>
      <c r="J28" s="31"/>
      <c r="K28" s="35"/>
    </row>
    <row r="29" spans="2:11" x14ac:dyDescent="0.35">
      <c r="B29" s="8" t="s">
        <v>299</v>
      </c>
      <c r="C29" s="57" t="s">
        <v>300</v>
      </c>
      <c r="D29" s="54" t="s">
        <v>301</v>
      </c>
      <c r="E29" s="6" t="s">
        <v>302</v>
      </c>
      <c r="F29" s="19">
        <v>287699</v>
      </c>
      <c r="G29" s="24">
        <v>4506.37</v>
      </c>
      <c r="H29" s="24">
        <v>0.45</v>
      </c>
      <c r="I29" s="31"/>
      <c r="J29" s="31"/>
      <c r="K29" s="35"/>
    </row>
    <row r="30" spans="2:11" x14ac:dyDescent="0.35">
      <c r="B30" s="8" t="s">
        <v>82</v>
      </c>
      <c r="C30" s="57" t="s">
        <v>83</v>
      </c>
      <c r="D30" s="54" t="s">
        <v>84</v>
      </c>
      <c r="E30" s="6" t="s">
        <v>85</v>
      </c>
      <c r="F30" s="19">
        <v>370000</v>
      </c>
      <c r="G30" s="24">
        <v>4497.17</v>
      </c>
      <c r="H30" s="24">
        <v>0.45</v>
      </c>
      <c r="I30" s="31"/>
      <c r="J30" s="31"/>
      <c r="K30" s="35"/>
    </row>
    <row r="31" spans="2:11" x14ac:dyDescent="0.35">
      <c r="B31" s="8" t="s">
        <v>121</v>
      </c>
      <c r="C31" s="57" t="s">
        <v>122</v>
      </c>
      <c r="D31" s="54" t="s">
        <v>123</v>
      </c>
      <c r="E31" s="6" t="s">
        <v>124</v>
      </c>
      <c r="F31" s="19">
        <v>754305</v>
      </c>
      <c r="G31" s="24">
        <v>4486.6099999999997</v>
      </c>
      <c r="H31" s="24">
        <v>0.45</v>
      </c>
      <c r="I31" s="31"/>
      <c r="J31" s="31"/>
      <c r="K31" s="35"/>
    </row>
    <row r="32" spans="2:11" x14ac:dyDescent="0.35">
      <c r="B32" s="8" t="s">
        <v>278</v>
      </c>
      <c r="C32" s="57" t="s">
        <v>279</v>
      </c>
      <c r="D32" s="54" t="s">
        <v>280</v>
      </c>
      <c r="E32" s="6" t="s">
        <v>163</v>
      </c>
      <c r="F32" s="19">
        <v>398000</v>
      </c>
      <c r="G32" s="24">
        <v>4306.5600000000004</v>
      </c>
      <c r="H32" s="24">
        <v>0.43</v>
      </c>
      <c r="I32" s="31"/>
      <c r="J32" s="31"/>
      <c r="K32" s="35"/>
    </row>
    <row r="33" spans="2:11" x14ac:dyDescent="0.35">
      <c r="B33" s="8" t="s">
        <v>334</v>
      </c>
      <c r="C33" s="57" t="s">
        <v>335</v>
      </c>
      <c r="D33" s="54" t="s">
        <v>336</v>
      </c>
      <c r="E33" s="6" t="s">
        <v>337</v>
      </c>
      <c r="F33" s="19">
        <v>397461</v>
      </c>
      <c r="G33" s="24">
        <v>3993.29</v>
      </c>
      <c r="H33" s="24">
        <v>0.4</v>
      </c>
      <c r="I33" s="31"/>
      <c r="J33" s="31"/>
      <c r="K33" s="35"/>
    </row>
    <row r="34" spans="2:11" x14ac:dyDescent="0.35">
      <c r="B34" s="8" t="s">
        <v>1672</v>
      </c>
      <c r="C34" s="57" t="s">
        <v>1673</v>
      </c>
      <c r="D34" s="54" t="s">
        <v>1674</v>
      </c>
      <c r="E34" s="6" t="s">
        <v>112</v>
      </c>
      <c r="F34" s="19">
        <v>1371296</v>
      </c>
      <c r="G34" s="24">
        <v>3969.22</v>
      </c>
      <c r="H34" s="24">
        <v>0.4</v>
      </c>
      <c r="I34" s="31"/>
      <c r="J34" s="31"/>
      <c r="K34" s="35"/>
    </row>
    <row r="35" spans="2:11" x14ac:dyDescent="0.35">
      <c r="B35" s="8" t="s">
        <v>247</v>
      </c>
      <c r="C35" s="57" t="s">
        <v>248</v>
      </c>
      <c r="D35" s="54" t="s">
        <v>249</v>
      </c>
      <c r="E35" s="6" t="s">
        <v>96</v>
      </c>
      <c r="F35" s="19">
        <v>740000</v>
      </c>
      <c r="G35" s="24">
        <v>3579.01</v>
      </c>
      <c r="H35" s="24">
        <v>0.36</v>
      </c>
      <c r="I35" s="31"/>
      <c r="J35" s="31"/>
      <c r="K35" s="35"/>
    </row>
    <row r="36" spans="2:11" x14ac:dyDescent="0.35">
      <c r="B36" s="8" t="s">
        <v>836</v>
      </c>
      <c r="C36" s="57" t="s">
        <v>837</v>
      </c>
      <c r="D36" s="54" t="s">
        <v>838</v>
      </c>
      <c r="E36" s="6" t="s">
        <v>337</v>
      </c>
      <c r="F36" s="19">
        <v>511536</v>
      </c>
      <c r="G36" s="24">
        <v>3487.4</v>
      </c>
      <c r="H36" s="24">
        <v>0.35</v>
      </c>
      <c r="I36" s="31"/>
      <c r="J36" s="31"/>
      <c r="K36" s="35"/>
    </row>
    <row r="37" spans="2:11" x14ac:dyDescent="0.35">
      <c r="B37" s="8" t="s">
        <v>433</v>
      </c>
      <c r="C37" s="57" t="s">
        <v>434</v>
      </c>
      <c r="D37" s="54" t="s">
        <v>435</v>
      </c>
      <c r="E37" s="6" t="s">
        <v>139</v>
      </c>
      <c r="F37" s="19">
        <v>155000</v>
      </c>
      <c r="G37" s="24">
        <v>3217.65</v>
      </c>
      <c r="H37" s="24">
        <v>0.32</v>
      </c>
      <c r="I37" s="31"/>
      <c r="J37" s="31"/>
      <c r="K37" s="35"/>
    </row>
    <row r="38" spans="2:11" x14ac:dyDescent="0.35">
      <c r="B38" s="8" t="s">
        <v>341</v>
      </c>
      <c r="C38" s="57" t="s">
        <v>342</v>
      </c>
      <c r="D38" s="54" t="s">
        <v>343</v>
      </c>
      <c r="E38" s="6" t="s">
        <v>132</v>
      </c>
      <c r="F38" s="19">
        <v>318337</v>
      </c>
      <c r="G38" s="24">
        <v>3156.47</v>
      </c>
      <c r="H38" s="24">
        <v>0.32</v>
      </c>
      <c r="I38" s="31"/>
      <c r="J38" s="31"/>
      <c r="K38" s="35"/>
    </row>
    <row r="39" spans="2:11" x14ac:dyDescent="0.35">
      <c r="B39" s="8" t="s">
        <v>931</v>
      </c>
      <c r="C39" s="57" t="s">
        <v>932</v>
      </c>
      <c r="D39" s="54" t="s">
        <v>933</v>
      </c>
      <c r="E39" s="6" t="s">
        <v>78</v>
      </c>
      <c r="F39" s="19">
        <v>478032</v>
      </c>
      <c r="G39" s="24">
        <v>3051.76</v>
      </c>
      <c r="H39" s="24">
        <v>0.31</v>
      </c>
      <c r="I39" s="31"/>
      <c r="J39" s="31"/>
      <c r="K39" s="35"/>
    </row>
    <row r="40" spans="2:11" x14ac:dyDescent="0.35">
      <c r="B40" s="8" t="s">
        <v>1675</v>
      </c>
      <c r="C40" s="57" t="s">
        <v>1676</v>
      </c>
      <c r="D40" s="54" t="s">
        <v>1677</v>
      </c>
      <c r="E40" s="6" t="s">
        <v>198</v>
      </c>
      <c r="F40" s="19">
        <v>574804</v>
      </c>
      <c r="G40" s="24">
        <v>2903.62</v>
      </c>
      <c r="H40" s="24">
        <v>0.28999999999999998</v>
      </c>
      <c r="I40" s="31"/>
      <c r="J40" s="31"/>
      <c r="K40" s="35"/>
    </row>
    <row r="41" spans="2:11" x14ac:dyDescent="0.35">
      <c r="B41" s="8" t="s">
        <v>231</v>
      </c>
      <c r="C41" s="57" t="s">
        <v>232</v>
      </c>
      <c r="D41" s="54" t="s">
        <v>233</v>
      </c>
      <c r="E41" s="6" t="s">
        <v>67</v>
      </c>
      <c r="F41" s="19">
        <v>110000</v>
      </c>
      <c r="G41" s="24">
        <v>2686.97</v>
      </c>
      <c r="H41" s="24">
        <v>0.27</v>
      </c>
      <c r="I41" s="31"/>
      <c r="J41" s="31"/>
      <c r="K41" s="35"/>
    </row>
    <row r="42" spans="2:11" x14ac:dyDescent="0.35">
      <c r="B42" s="8" t="s">
        <v>328</v>
      </c>
      <c r="C42" s="57" t="s">
        <v>329</v>
      </c>
      <c r="D42" s="54" t="s">
        <v>330</v>
      </c>
      <c r="E42" s="6" t="s">
        <v>67</v>
      </c>
      <c r="F42" s="19">
        <v>750613</v>
      </c>
      <c r="G42" s="24">
        <v>2629.02</v>
      </c>
      <c r="H42" s="24">
        <v>0.27</v>
      </c>
      <c r="I42" s="31"/>
      <c r="J42" s="31"/>
      <c r="K42" s="35"/>
    </row>
    <row r="43" spans="2:11" x14ac:dyDescent="0.35">
      <c r="B43" s="8" t="s">
        <v>287</v>
      </c>
      <c r="C43" s="57" t="s">
        <v>288</v>
      </c>
      <c r="D43" s="54" t="s">
        <v>289</v>
      </c>
      <c r="E43" s="6" t="s">
        <v>89</v>
      </c>
      <c r="F43" s="19">
        <v>174462</v>
      </c>
      <c r="G43" s="24">
        <v>2425.7199999999998</v>
      </c>
      <c r="H43" s="24">
        <v>0.24</v>
      </c>
      <c r="I43" s="31"/>
      <c r="J43" s="31"/>
      <c r="K43" s="35"/>
    </row>
    <row r="44" spans="2:11" x14ac:dyDescent="0.35">
      <c r="B44" s="8" t="s">
        <v>458</v>
      </c>
      <c r="C44" s="57" t="s">
        <v>459</v>
      </c>
      <c r="D44" s="54" t="s">
        <v>460</v>
      </c>
      <c r="E44" s="6" t="s">
        <v>312</v>
      </c>
      <c r="F44" s="19">
        <v>470000</v>
      </c>
      <c r="G44" s="24">
        <v>2350.71</v>
      </c>
      <c r="H44" s="24">
        <v>0.24</v>
      </c>
      <c r="I44" s="31"/>
      <c r="J44" s="31"/>
      <c r="K44" s="35"/>
    </row>
    <row r="45" spans="2:11" x14ac:dyDescent="0.35">
      <c r="B45" s="8" t="s">
        <v>503</v>
      </c>
      <c r="C45" s="57" t="s">
        <v>504</v>
      </c>
      <c r="D45" s="54" t="s">
        <v>505</v>
      </c>
      <c r="E45" s="6" t="s">
        <v>120</v>
      </c>
      <c r="F45" s="19">
        <v>39061</v>
      </c>
      <c r="G45" s="24">
        <v>2300.75</v>
      </c>
      <c r="H45" s="24">
        <v>0.23</v>
      </c>
      <c r="I45" s="31"/>
      <c r="J45" s="31"/>
      <c r="K45" s="35"/>
    </row>
    <row r="46" spans="2:11" x14ac:dyDescent="0.35">
      <c r="B46" s="8" t="s">
        <v>972</v>
      </c>
      <c r="C46" s="57" t="s">
        <v>973</v>
      </c>
      <c r="D46" s="54" t="s">
        <v>974</v>
      </c>
      <c r="E46" s="6" t="s">
        <v>212</v>
      </c>
      <c r="F46" s="19">
        <v>1236907</v>
      </c>
      <c r="G46" s="24">
        <v>2248.4499999999998</v>
      </c>
      <c r="H46" s="24">
        <v>0.23</v>
      </c>
      <c r="I46" s="31"/>
      <c r="J46" s="31"/>
      <c r="K46" s="35"/>
    </row>
    <row r="47" spans="2:11" x14ac:dyDescent="0.35">
      <c r="B47" s="8" t="s">
        <v>256</v>
      </c>
      <c r="C47" s="57" t="s">
        <v>257</v>
      </c>
      <c r="D47" s="54" t="s">
        <v>258</v>
      </c>
      <c r="E47" s="6" t="s">
        <v>124</v>
      </c>
      <c r="F47" s="19">
        <v>200000</v>
      </c>
      <c r="G47" s="24">
        <v>2118.4</v>
      </c>
      <c r="H47" s="24">
        <v>0.21</v>
      </c>
      <c r="I47" s="31"/>
      <c r="J47" s="31"/>
      <c r="K47" s="35"/>
    </row>
    <row r="48" spans="2:11" x14ac:dyDescent="0.35">
      <c r="B48" s="8" t="s">
        <v>487</v>
      </c>
      <c r="C48" s="57" t="s">
        <v>488</v>
      </c>
      <c r="D48" s="54" t="s">
        <v>489</v>
      </c>
      <c r="E48" s="6" t="s">
        <v>100</v>
      </c>
      <c r="F48" s="19">
        <v>43000</v>
      </c>
      <c r="G48" s="24">
        <v>2045.77</v>
      </c>
      <c r="H48" s="24">
        <v>0.21</v>
      </c>
      <c r="I48" s="31"/>
      <c r="J48" s="31"/>
      <c r="K48" s="35"/>
    </row>
    <row r="49" spans="1:11" x14ac:dyDescent="0.35">
      <c r="B49" s="8" t="s">
        <v>554</v>
      </c>
      <c r="C49" s="57" t="s">
        <v>555</v>
      </c>
      <c r="D49" s="54" t="s">
        <v>556</v>
      </c>
      <c r="E49" s="6" t="s">
        <v>89</v>
      </c>
      <c r="F49" s="19">
        <v>68318</v>
      </c>
      <c r="G49" s="24">
        <v>1221.3599999999999</v>
      </c>
      <c r="H49" s="24">
        <v>0.12</v>
      </c>
      <c r="I49" s="31"/>
      <c r="J49" s="31"/>
      <c r="K49" s="35"/>
    </row>
    <row r="50" spans="1:11" x14ac:dyDescent="0.35">
      <c r="C50" s="58" t="s">
        <v>171</v>
      </c>
      <c r="D50" s="54"/>
      <c r="E50" s="6"/>
      <c r="F50" s="19"/>
      <c r="G50" s="25">
        <v>224044.68</v>
      </c>
      <c r="H50" s="25">
        <v>22.56</v>
      </c>
      <c r="I50" s="31"/>
      <c r="J50" s="31"/>
      <c r="K50" s="35"/>
    </row>
    <row r="51" spans="1:11" x14ac:dyDescent="0.35">
      <c r="C51" s="57"/>
      <c r="D51" s="54"/>
      <c r="E51" s="6"/>
      <c r="F51" s="19"/>
      <c r="G51" s="24"/>
      <c r="H51" s="24"/>
      <c r="I51" s="31"/>
      <c r="J51" s="31"/>
      <c r="K51" s="35"/>
    </row>
    <row r="52" spans="1:11" x14ac:dyDescent="0.35">
      <c r="C52" s="58" t="s">
        <v>3</v>
      </c>
      <c r="D52" s="54"/>
      <c r="E52" s="6"/>
      <c r="F52" s="19"/>
      <c r="G52" s="24" t="s">
        <v>2</v>
      </c>
      <c r="H52" s="24" t="s">
        <v>2</v>
      </c>
      <c r="I52" s="31"/>
      <c r="J52" s="31"/>
      <c r="K52" s="35"/>
    </row>
    <row r="53" spans="1:11" x14ac:dyDescent="0.35">
      <c r="C53" s="57"/>
      <c r="D53" s="54"/>
      <c r="E53" s="6"/>
      <c r="F53" s="19"/>
      <c r="G53" s="24"/>
      <c r="H53" s="24"/>
      <c r="I53" s="31"/>
      <c r="J53" s="31"/>
      <c r="K53" s="35"/>
    </row>
    <row r="54" spans="1:11" x14ac:dyDescent="0.35">
      <c r="C54" s="58" t="s">
        <v>4</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9" t="s">
        <v>583</v>
      </c>
      <c r="D56" s="54"/>
      <c r="E56" s="6"/>
      <c r="F56" s="19"/>
      <c r="G56" s="24"/>
      <c r="H56" s="24"/>
      <c r="I56" s="31"/>
      <c r="J56" s="31"/>
      <c r="K56" s="35"/>
    </row>
    <row r="57" spans="1:11" x14ac:dyDescent="0.35">
      <c r="B57" s="8" t="s">
        <v>584</v>
      </c>
      <c r="C57" s="57" t="s">
        <v>585</v>
      </c>
      <c r="D57" s="54" t="s">
        <v>586</v>
      </c>
      <c r="E57" s="6" t="s">
        <v>550</v>
      </c>
      <c r="F57" s="19">
        <v>6000000</v>
      </c>
      <c r="G57" s="24">
        <v>7236</v>
      </c>
      <c r="H57" s="24">
        <v>0.73</v>
      </c>
      <c r="I57" s="31"/>
      <c r="J57" s="31"/>
      <c r="K57" s="35"/>
    </row>
    <row r="58" spans="1:11" x14ac:dyDescent="0.35">
      <c r="C58" s="58" t="s">
        <v>171</v>
      </c>
      <c r="D58" s="54"/>
      <c r="E58" s="6"/>
      <c r="F58" s="19"/>
      <c r="G58" s="25">
        <v>7236</v>
      </c>
      <c r="H58" s="25">
        <v>0.73</v>
      </c>
      <c r="I58" s="31"/>
      <c r="J58" s="31"/>
      <c r="K58" s="35"/>
    </row>
    <row r="59" spans="1:11" x14ac:dyDescent="0.35">
      <c r="C59" s="57"/>
      <c r="D59" s="54"/>
      <c r="E59" s="6"/>
      <c r="F59" s="19"/>
      <c r="G59" s="24"/>
      <c r="H59" s="24"/>
      <c r="I59" s="31"/>
      <c r="J59" s="31"/>
      <c r="K59" s="35"/>
    </row>
    <row r="60" spans="1:11" x14ac:dyDescent="0.35">
      <c r="A60" s="10"/>
      <c r="B60" s="28"/>
      <c r="C60" s="58" t="s">
        <v>5</v>
      </c>
      <c r="D60" s="54"/>
      <c r="E60" s="6"/>
      <c r="F60" s="19"/>
      <c r="G60" s="24"/>
      <c r="H60" s="24"/>
      <c r="I60" s="31"/>
      <c r="J60" s="31"/>
      <c r="K60" s="35"/>
    </row>
    <row r="61" spans="1:11" x14ac:dyDescent="0.35">
      <c r="C61" s="59" t="s">
        <v>6</v>
      </c>
      <c r="D61" s="54"/>
      <c r="E61" s="6"/>
      <c r="F61" s="19"/>
      <c r="G61" s="24"/>
      <c r="H61" s="24"/>
      <c r="I61" s="31"/>
      <c r="J61" s="31"/>
      <c r="K61" s="35"/>
    </row>
    <row r="62" spans="1:11" x14ac:dyDescent="0.35">
      <c r="B62" s="8" t="s">
        <v>629</v>
      </c>
      <c r="C62" s="57" t="s">
        <v>630</v>
      </c>
      <c r="D62" s="54" t="s">
        <v>631</v>
      </c>
      <c r="E62" s="6" t="s">
        <v>632</v>
      </c>
      <c r="F62" s="19">
        <v>30000</v>
      </c>
      <c r="G62" s="24">
        <v>30123.599999999999</v>
      </c>
      <c r="H62" s="24">
        <v>3.04</v>
      </c>
      <c r="I62" s="31">
        <v>7.7790999999999997</v>
      </c>
      <c r="J62" s="31"/>
      <c r="K62" s="35" t="s">
        <v>598</v>
      </c>
    </row>
    <row r="63" spans="1:11" x14ac:dyDescent="0.35">
      <c r="B63" s="8" t="s">
        <v>1626</v>
      </c>
      <c r="C63" s="57" t="s">
        <v>1627</v>
      </c>
      <c r="D63" s="54" t="s">
        <v>1628</v>
      </c>
      <c r="E63" s="6" t="s">
        <v>680</v>
      </c>
      <c r="F63" s="19">
        <v>30000</v>
      </c>
      <c r="G63" s="24">
        <v>30078.09</v>
      </c>
      <c r="H63" s="24">
        <v>3.03</v>
      </c>
      <c r="I63" s="31">
        <v>8.3391000000000002</v>
      </c>
      <c r="J63" s="31"/>
      <c r="K63" s="35" t="s">
        <v>598</v>
      </c>
    </row>
    <row r="64" spans="1:11" x14ac:dyDescent="0.35">
      <c r="B64" s="8" t="s">
        <v>613</v>
      </c>
      <c r="C64" s="57" t="s">
        <v>614</v>
      </c>
      <c r="D64" s="54" t="s">
        <v>615</v>
      </c>
      <c r="E64" s="6" t="s">
        <v>605</v>
      </c>
      <c r="F64" s="19">
        <v>30000</v>
      </c>
      <c r="G64" s="24">
        <v>30067.5</v>
      </c>
      <c r="H64" s="24">
        <v>3.03</v>
      </c>
      <c r="I64" s="31">
        <v>8.4749999999999996</v>
      </c>
      <c r="J64" s="31"/>
      <c r="K64" s="35" t="s">
        <v>598</v>
      </c>
    </row>
    <row r="65" spans="2:11" x14ac:dyDescent="0.35">
      <c r="B65" s="8" t="s">
        <v>643</v>
      </c>
      <c r="C65" s="57" t="s">
        <v>542</v>
      </c>
      <c r="D65" s="54" t="s">
        <v>644</v>
      </c>
      <c r="E65" s="6" t="s">
        <v>619</v>
      </c>
      <c r="F65" s="19">
        <v>25000</v>
      </c>
      <c r="G65" s="24">
        <v>25137.03</v>
      </c>
      <c r="H65" s="24">
        <v>2.54</v>
      </c>
      <c r="I65" s="31">
        <v>7.73</v>
      </c>
      <c r="J65" s="31"/>
      <c r="K65" s="35" t="s">
        <v>598</v>
      </c>
    </row>
    <row r="66" spans="2:11" x14ac:dyDescent="0.35">
      <c r="B66" s="8" t="s">
        <v>609</v>
      </c>
      <c r="C66" s="57" t="s">
        <v>610</v>
      </c>
      <c r="D66" s="54" t="s">
        <v>611</v>
      </c>
      <c r="E66" s="6" t="s">
        <v>612</v>
      </c>
      <c r="F66" s="19">
        <v>20000</v>
      </c>
      <c r="G66" s="24">
        <v>20036.96</v>
      </c>
      <c r="H66" s="24">
        <v>2.02</v>
      </c>
      <c r="I66" s="31">
        <v>7.585</v>
      </c>
      <c r="J66" s="31"/>
      <c r="K66" s="35" t="s">
        <v>598</v>
      </c>
    </row>
    <row r="67" spans="2:11" x14ac:dyDescent="0.35">
      <c r="B67" s="8" t="s">
        <v>686</v>
      </c>
      <c r="C67" s="57" t="s">
        <v>600</v>
      </c>
      <c r="D67" s="54" t="s">
        <v>687</v>
      </c>
      <c r="E67" s="6" t="s">
        <v>602</v>
      </c>
      <c r="F67" s="19">
        <v>18000</v>
      </c>
      <c r="G67" s="24">
        <v>18221.04</v>
      </c>
      <c r="H67" s="24">
        <v>1.84</v>
      </c>
      <c r="I67" s="31">
        <v>8.3490000000000002</v>
      </c>
      <c r="J67" s="31"/>
      <c r="K67" s="35" t="s">
        <v>598</v>
      </c>
    </row>
    <row r="68" spans="2:11" x14ac:dyDescent="0.35">
      <c r="B68" s="8" t="s">
        <v>640</v>
      </c>
      <c r="C68" s="57" t="s">
        <v>624</v>
      </c>
      <c r="D68" s="54" t="s">
        <v>641</v>
      </c>
      <c r="E68" s="6" t="s">
        <v>642</v>
      </c>
      <c r="F68" s="19">
        <v>17500</v>
      </c>
      <c r="G68" s="24">
        <v>17598.32</v>
      </c>
      <c r="H68" s="24">
        <v>1.77</v>
      </c>
      <c r="I68" s="31">
        <v>7.4950000000000001</v>
      </c>
      <c r="J68" s="31"/>
      <c r="K68" s="35" t="s">
        <v>598</v>
      </c>
    </row>
    <row r="69" spans="2:11" x14ac:dyDescent="0.35">
      <c r="B69" s="8" t="s">
        <v>677</v>
      </c>
      <c r="C69" s="57" t="s">
        <v>678</v>
      </c>
      <c r="D69" s="54" t="s">
        <v>679</v>
      </c>
      <c r="E69" s="6" t="s">
        <v>680</v>
      </c>
      <c r="F69" s="19">
        <v>17500</v>
      </c>
      <c r="G69" s="24">
        <v>17455.849999999999</v>
      </c>
      <c r="H69" s="24">
        <v>1.76</v>
      </c>
      <c r="I69" s="31">
        <v>9.8148999999999997</v>
      </c>
      <c r="J69" s="31"/>
      <c r="K69" s="35" t="s">
        <v>598</v>
      </c>
    </row>
    <row r="70" spans="2:11" x14ac:dyDescent="0.35">
      <c r="B70" s="8" t="s">
        <v>1678</v>
      </c>
      <c r="C70" s="57" t="s">
        <v>649</v>
      </c>
      <c r="D70" s="54" t="s">
        <v>1679</v>
      </c>
      <c r="E70" s="6" t="s">
        <v>651</v>
      </c>
      <c r="F70" s="19">
        <v>16500</v>
      </c>
      <c r="G70" s="24">
        <v>16514.59</v>
      </c>
      <c r="H70" s="24">
        <v>1.67</v>
      </c>
      <c r="I70" s="31">
        <v>8.08</v>
      </c>
      <c r="J70" s="31"/>
      <c r="K70" s="35" t="s">
        <v>598</v>
      </c>
    </row>
    <row r="71" spans="2:11" x14ac:dyDescent="0.35">
      <c r="B71" s="8" t="s">
        <v>665</v>
      </c>
      <c r="C71" s="57" t="s">
        <v>600</v>
      </c>
      <c r="D71" s="54" t="s">
        <v>666</v>
      </c>
      <c r="E71" s="6" t="s">
        <v>602</v>
      </c>
      <c r="F71" s="19">
        <v>15000</v>
      </c>
      <c r="G71" s="24">
        <v>15224.43</v>
      </c>
      <c r="H71" s="24">
        <v>1.54</v>
      </c>
      <c r="I71" s="31">
        <v>8.35</v>
      </c>
      <c r="J71" s="31"/>
      <c r="K71" s="35"/>
    </row>
    <row r="72" spans="2:11" x14ac:dyDescent="0.35">
      <c r="B72" s="8" t="s">
        <v>1680</v>
      </c>
      <c r="C72" s="57" t="s">
        <v>617</v>
      </c>
      <c r="D72" s="54" t="s">
        <v>1681</v>
      </c>
      <c r="E72" s="6" t="s">
        <v>619</v>
      </c>
      <c r="F72" s="19">
        <v>1500</v>
      </c>
      <c r="G72" s="24">
        <v>15172.53</v>
      </c>
      <c r="H72" s="24">
        <v>1.53</v>
      </c>
      <c r="I72" s="31">
        <v>7.66</v>
      </c>
      <c r="J72" s="31"/>
      <c r="K72" s="35" t="s">
        <v>598</v>
      </c>
    </row>
    <row r="73" spans="2:11" x14ac:dyDescent="0.35">
      <c r="B73" s="8" t="s">
        <v>1682</v>
      </c>
      <c r="C73" s="57" t="s">
        <v>1683</v>
      </c>
      <c r="D73" s="54" t="s">
        <v>1684</v>
      </c>
      <c r="E73" s="6" t="s">
        <v>619</v>
      </c>
      <c r="F73" s="19">
        <v>15000</v>
      </c>
      <c r="G73" s="24">
        <v>15089.13</v>
      </c>
      <c r="H73" s="24">
        <v>1.52</v>
      </c>
      <c r="I73" s="31">
        <v>8.1150000000000002</v>
      </c>
      <c r="J73" s="31"/>
      <c r="K73" s="35" t="s">
        <v>598</v>
      </c>
    </row>
    <row r="74" spans="2:11" x14ac:dyDescent="0.35">
      <c r="B74" s="8" t="s">
        <v>1685</v>
      </c>
      <c r="C74" s="57" t="s">
        <v>1683</v>
      </c>
      <c r="D74" s="54" t="s">
        <v>1686</v>
      </c>
      <c r="E74" s="6" t="s">
        <v>619</v>
      </c>
      <c r="F74" s="19">
        <v>15000</v>
      </c>
      <c r="G74" s="24">
        <v>15003.65</v>
      </c>
      <c r="H74" s="24">
        <v>1.51</v>
      </c>
      <c r="I74" s="31">
        <v>8.2498000000000005</v>
      </c>
      <c r="J74" s="31"/>
      <c r="K74" s="35" t="s">
        <v>598</v>
      </c>
    </row>
    <row r="75" spans="2:11" x14ac:dyDescent="0.35">
      <c r="B75" s="8" t="s">
        <v>1655</v>
      </c>
      <c r="C75" s="57" t="s">
        <v>1111</v>
      </c>
      <c r="D75" s="54" t="s">
        <v>1656</v>
      </c>
      <c r="E75" s="6" t="s">
        <v>1113</v>
      </c>
      <c r="F75" s="19">
        <v>1500</v>
      </c>
      <c r="G75" s="24">
        <v>14939.75</v>
      </c>
      <c r="H75" s="24">
        <v>1.51</v>
      </c>
      <c r="I75" s="31">
        <v>8.0950000000000006</v>
      </c>
      <c r="J75" s="31"/>
      <c r="K75" s="35" t="s">
        <v>598</v>
      </c>
    </row>
    <row r="76" spans="2:11" x14ac:dyDescent="0.35">
      <c r="B76" s="8" t="s">
        <v>1687</v>
      </c>
      <c r="C76" s="57" t="s">
        <v>1688</v>
      </c>
      <c r="D76" s="54" t="s">
        <v>1689</v>
      </c>
      <c r="E76" s="6" t="s">
        <v>605</v>
      </c>
      <c r="F76" s="19">
        <v>14000</v>
      </c>
      <c r="G76" s="24">
        <v>14046.16</v>
      </c>
      <c r="H76" s="24">
        <v>1.42</v>
      </c>
      <c r="I76" s="31">
        <v>8.06</v>
      </c>
      <c r="J76" s="31"/>
      <c r="K76" s="35" t="s">
        <v>598</v>
      </c>
    </row>
    <row r="77" spans="2:11" x14ac:dyDescent="0.35">
      <c r="B77" s="8" t="s">
        <v>1690</v>
      </c>
      <c r="C77" s="57" t="s">
        <v>1691</v>
      </c>
      <c r="D77" s="54" t="s">
        <v>1692</v>
      </c>
      <c r="E77" s="6" t="s">
        <v>619</v>
      </c>
      <c r="F77" s="19">
        <v>13500</v>
      </c>
      <c r="G77" s="24">
        <v>13522.67</v>
      </c>
      <c r="H77" s="24">
        <v>1.36</v>
      </c>
      <c r="I77" s="31">
        <v>8.1549999999999994</v>
      </c>
      <c r="J77" s="31"/>
      <c r="K77" s="35" t="s">
        <v>598</v>
      </c>
    </row>
    <row r="78" spans="2:11" x14ac:dyDescent="0.35">
      <c r="B78" s="8" t="s">
        <v>1693</v>
      </c>
      <c r="C78" s="57" t="s">
        <v>743</v>
      </c>
      <c r="D78" s="54" t="s">
        <v>1694</v>
      </c>
      <c r="E78" s="6" t="s">
        <v>632</v>
      </c>
      <c r="F78" s="19">
        <v>13500</v>
      </c>
      <c r="G78" s="24">
        <v>13467.05</v>
      </c>
      <c r="H78" s="24">
        <v>1.36</v>
      </c>
      <c r="I78" s="31">
        <v>8.27</v>
      </c>
      <c r="J78" s="31"/>
      <c r="K78" s="35" t="s">
        <v>598</v>
      </c>
    </row>
    <row r="79" spans="2:11" x14ac:dyDescent="0.35">
      <c r="B79" s="8" t="s">
        <v>1695</v>
      </c>
      <c r="C79" s="57" t="s">
        <v>617</v>
      </c>
      <c r="D79" s="54" t="s">
        <v>1696</v>
      </c>
      <c r="E79" s="6" t="s">
        <v>619</v>
      </c>
      <c r="F79" s="19">
        <v>13000</v>
      </c>
      <c r="G79" s="24">
        <v>13014.25</v>
      </c>
      <c r="H79" s="24">
        <v>1.31</v>
      </c>
      <c r="I79" s="31">
        <v>7.75</v>
      </c>
      <c r="J79" s="31"/>
      <c r="K79" s="35" t="s">
        <v>598</v>
      </c>
    </row>
    <row r="80" spans="2:11" x14ac:dyDescent="0.35">
      <c r="B80" s="8" t="s">
        <v>1697</v>
      </c>
      <c r="C80" s="57" t="s">
        <v>1688</v>
      </c>
      <c r="D80" s="54" t="s">
        <v>1698</v>
      </c>
      <c r="E80" s="6" t="s">
        <v>605</v>
      </c>
      <c r="F80" s="19">
        <v>12500</v>
      </c>
      <c r="G80" s="24">
        <v>12571.06</v>
      </c>
      <c r="H80" s="24">
        <v>1.27</v>
      </c>
      <c r="I80" s="31">
        <v>7.9715999999999996</v>
      </c>
      <c r="J80" s="31"/>
      <c r="K80" s="35" t="s">
        <v>598</v>
      </c>
    </row>
    <row r="81" spans="2:11" x14ac:dyDescent="0.35">
      <c r="B81" s="8" t="s">
        <v>637</v>
      </c>
      <c r="C81" s="57" t="s">
        <v>585</v>
      </c>
      <c r="D81" s="54" t="s">
        <v>638</v>
      </c>
      <c r="E81" s="6" t="s">
        <v>639</v>
      </c>
      <c r="F81" s="19">
        <v>11200</v>
      </c>
      <c r="G81" s="24">
        <v>11162.75</v>
      </c>
      <c r="H81" s="24">
        <v>1.1299999999999999</v>
      </c>
      <c r="I81" s="31">
        <v>7.94</v>
      </c>
      <c r="J81" s="31"/>
      <c r="K81" s="35" t="s">
        <v>598</v>
      </c>
    </row>
    <row r="82" spans="2:11" x14ac:dyDescent="0.35">
      <c r="B82" s="8" t="s">
        <v>1699</v>
      </c>
      <c r="C82" s="57" t="s">
        <v>217</v>
      </c>
      <c r="D82" s="54" t="s">
        <v>1700</v>
      </c>
      <c r="E82" s="6" t="s">
        <v>602</v>
      </c>
      <c r="F82" s="19">
        <v>10000</v>
      </c>
      <c r="G82" s="24">
        <v>10383.799999999999</v>
      </c>
      <c r="H82" s="24">
        <v>1.05</v>
      </c>
      <c r="I82" s="31">
        <v>7.8475000000000001</v>
      </c>
      <c r="J82" s="31"/>
      <c r="K82" s="35" t="s">
        <v>598</v>
      </c>
    </row>
    <row r="83" spans="2:11" x14ac:dyDescent="0.35">
      <c r="B83" s="8" t="s">
        <v>1701</v>
      </c>
      <c r="C83" s="57" t="s">
        <v>217</v>
      </c>
      <c r="D83" s="54" t="s">
        <v>1702</v>
      </c>
      <c r="E83" s="6" t="s">
        <v>602</v>
      </c>
      <c r="F83" s="19">
        <v>10000</v>
      </c>
      <c r="G83" s="24">
        <v>10383.799999999999</v>
      </c>
      <c r="H83" s="24">
        <v>1.05</v>
      </c>
      <c r="I83" s="31">
        <v>7.8475000000000001</v>
      </c>
      <c r="J83" s="31"/>
      <c r="K83" s="35" t="s">
        <v>598</v>
      </c>
    </row>
    <row r="84" spans="2:11" x14ac:dyDescent="0.35">
      <c r="B84" s="8" t="s">
        <v>1703</v>
      </c>
      <c r="C84" s="57" t="s">
        <v>1704</v>
      </c>
      <c r="D84" s="54" t="s">
        <v>1705</v>
      </c>
      <c r="E84" s="6" t="s">
        <v>619</v>
      </c>
      <c r="F84" s="19">
        <v>10000</v>
      </c>
      <c r="G84" s="24">
        <v>10097.06</v>
      </c>
      <c r="H84" s="24">
        <v>1.02</v>
      </c>
      <c r="I84" s="31">
        <v>7.56</v>
      </c>
      <c r="J84" s="31"/>
      <c r="K84" s="35" t="s">
        <v>598</v>
      </c>
    </row>
    <row r="85" spans="2:11" x14ac:dyDescent="0.35">
      <c r="B85" s="8" t="s">
        <v>1706</v>
      </c>
      <c r="C85" s="57" t="s">
        <v>1707</v>
      </c>
      <c r="D85" s="54" t="s">
        <v>1708</v>
      </c>
      <c r="E85" s="6" t="s">
        <v>619</v>
      </c>
      <c r="F85" s="19">
        <v>10000</v>
      </c>
      <c r="G85" s="24">
        <v>10079.82</v>
      </c>
      <c r="H85" s="24">
        <v>1.02</v>
      </c>
      <c r="I85" s="31">
        <v>7.8849</v>
      </c>
      <c r="J85" s="31"/>
      <c r="K85" s="35" t="s">
        <v>598</v>
      </c>
    </row>
    <row r="86" spans="2:11" x14ac:dyDescent="0.35">
      <c r="B86" s="8" t="s">
        <v>757</v>
      </c>
      <c r="C86" s="57" t="s">
        <v>758</v>
      </c>
      <c r="D86" s="54" t="s">
        <v>759</v>
      </c>
      <c r="E86" s="6" t="s">
        <v>619</v>
      </c>
      <c r="F86" s="19">
        <v>100</v>
      </c>
      <c r="G86" s="24">
        <v>10010.01</v>
      </c>
      <c r="H86" s="24">
        <v>1.01</v>
      </c>
      <c r="I86" s="31">
        <v>7.3962000000000003</v>
      </c>
      <c r="J86" s="31">
        <v>7.3921922664000004</v>
      </c>
      <c r="K86" s="35"/>
    </row>
    <row r="87" spans="2:11" x14ac:dyDescent="0.35">
      <c r="B87" s="8" t="s">
        <v>1709</v>
      </c>
      <c r="C87" s="57" t="s">
        <v>1269</v>
      </c>
      <c r="D87" s="54" t="s">
        <v>1710</v>
      </c>
      <c r="E87" s="6" t="s">
        <v>619</v>
      </c>
      <c r="F87" s="19">
        <v>10000</v>
      </c>
      <c r="G87" s="24">
        <v>9986.7000000000007</v>
      </c>
      <c r="H87" s="24">
        <v>1.01</v>
      </c>
      <c r="I87" s="31">
        <v>7.4893999999999998</v>
      </c>
      <c r="J87" s="31"/>
      <c r="K87" s="35" t="s">
        <v>598</v>
      </c>
    </row>
    <row r="88" spans="2:11" x14ac:dyDescent="0.35">
      <c r="B88" s="8" t="s">
        <v>1711</v>
      </c>
      <c r="C88" s="57" t="s">
        <v>624</v>
      </c>
      <c r="D88" s="54" t="s">
        <v>1712</v>
      </c>
      <c r="E88" s="6" t="s">
        <v>619</v>
      </c>
      <c r="F88" s="19">
        <v>10000</v>
      </c>
      <c r="G88" s="24">
        <v>9986.0400000000009</v>
      </c>
      <c r="H88" s="24">
        <v>1.01</v>
      </c>
      <c r="I88" s="31">
        <v>7.63</v>
      </c>
      <c r="J88" s="31"/>
      <c r="K88" s="35"/>
    </row>
    <row r="89" spans="2:11" x14ac:dyDescent="0.35">
      <c r="B89" s="8" t="s">
        <v>657</v>
      </c>
      <c r="C89" s="57" t="s">
        <v>658</v>
      </c>
      <c r="D89" s="54" t="s">
        <v>659</v>
      </c>
      <c r="E89" s="6" t="s">
        <v>619</v>
      </c>
      <c r="F89" s="19">
        <v>10000</v>
      </c>
      <c r="G89" s="24">
        <v>9985.26</v>
      </c>
      <c r="H89" s="24">
        <v>1.01</v>
      </c>
      <c r="I89" s="31">
        <v>7.8271499999999996</v>
      </c>
      <c r="J89" s="31"/>
      <c r="K89" s="35" t="s">
        <v>598</v>
      </c>
    </row>
    <row r="90" spans="2:11" x14ac:dyDescent="0.35">
      <c r="B90" s="8" t="s">
        <v>1713</v>
      </c>
      <c r="C90" s="57" t="s">
        <v>624</v>
      </c>
      <c r="D90" s="54" t="s">
        <v>1714</v>
      </c>
      <c r="E90" s="6" t="s">
        <v>619</v>
      </c>
      <c r="F90" s="19">
        <v>10000</v>
      </c>
      <c r="G90" s="24">
        <v>9984.14</v>
      </c>
      <c r="H90" s="24">
        <v>1.01</v>
      </c>
      <c r="I90" s="31">
        <v>7.5026999999999999</v>
      </c>
      <c r="J90" s="31"/>
      <c r="K90" s="35"/>
    </row>
    <row r="91" spans="2:11" x14ac:dyDescent="0.35">
      <c r="B91" s="8" t="s">
        <v>1715</v>
      </c>
      <c r="C91" s="57" t="s">
        <v>1716</v>
      </c>
      <c r="D91" s="54" t="s">
        <v>1717</v>
      </c>
      <c r="E91" s="6" t="s">
        <v>619</v>
      </c>
      <c r="F91" s="19">
        <v>1000</v>
      </c>
      <c r="G91" s="24">
        <v>9933.7099999999991</v>
      </c>
      <c r="H91" s="24">
        <v>1</v>
      </c>
      <c r="I91" s="31">
        <v>7.9074999999999998</v>
      </c>
      <c r="J91" s="31"/>
      <c r="K91" s="35" t="s">
        <v>598</v>
      </c>
    </row>
    <row r="92" spans="2:11" x14ac:dyDescent="0.35">
      <c r="B92" s="8" t="s">
        <v>1105</v>
      </c>
      <c r="C92" s="57" t="s">
        <v>220</v>
      </c>
      <c r="D92" s="54" t="s">
        <v>1106</v>
      </c>
      <c r="E92" s="6" t="s">
        <v>602</v>
      </c>
      <c r="F92" s="19">
        <v>9700</v>
      </c>
      <c r="G92" s="24">
        <v>9780.2099999999991</v>
      </c>
      <c r="H92" s="24">
        <v>0.99</v>
      </c>
      <c r="I92" s="31">
        <v>8.5916999999999994</v>
      </c>
      <c r="J92" s="31"/>
      <c r="K92" s="35" t="s">
        <v>598</v>
      </c>
    </row>
    <row r="93" spans="2:11" x14ac:dyDescent="0.35">
      <c r="B93" s="8" t="s">
        <v>1718</v>
      </c>
      <c r="C93" s="57" t="s">
        <v>649</v>
      </c>
      <c r="D93" s="54" t="s">
        <v>1719</v>
      </c>
      <c r="E93" s="6" t="s">
        <v>651</v>
      </c>
      <c r="F93" s="19">
        <v>9500</v>
      </c>
      <c r="G93" s="24">
        <v>9563.41</v>
      </c>
      <c r="H93" s="24">
        <v>0.96</v>
      </c>
      <c r="I93" s="31">
        <v>8.08</v>
      </c>
      <c r="J93" s="31"/>
      <c r="K93" s="35" t="s">
        <v>598</v>
      </c>
    </row>
    <row r="94" spans="2:11" x14ac:dyDescent="0.35">
      <c r="B94" s="8" t="s">
        <v>1107</v>
      </c>
      <c r="C94" s="57" t="s">
        <v>1108</v>
      </c>
      <c r="D94" s="54" t="s">
        <v>1109</v>
      </c>
      <c r="E94" s="6" t="s">
        <v>619</v>
      </c>
      <c r="F94" s="19">
        <v>970</v>
      </c>
      <c r="G94" s="24">
        <v>9547.99</v>
      </c>
      <c r="H94" s="24">
        <v>0.96</v>
      </c>
      <c r="I94" s="31">
        <v>6.5690999999999997</v>
      </c>
      <c r="J94" s="31">
        <v>8.4166885690500006</v>
      </c>
      <c r="K94" s="35" t="s">
        <v>598</v>
      </c>
    </row>
    <row r="95" spans="2:11" x14ac:dyDescent="0.35">
      <c r="B95" s="8" t="s">
        <v>606</v>
      </c>
      <c r="C95" s="57" t="s">
        <v>607</v>
      </c>
      <c r="D95" s="54" t="s">
        <v>608</v>
      </c>
      <c r="E95" s="6" t="s">
        <v>602</v>
      </c>
      <c r="F95" s="19">
        <v>85</v>
      </c>
      <c r="G95" s="24">
        <v>8702.7800000000007</v>
      </c>
      <c r="H95" s="24">
        <v>0.88</v>
      </c>
      <c r="I95" s="31">
        <v>7.9577999999999998</v>
      </c>
      <c r="J95" s="31"/>
      <c r="K95" s="35" t="s">
        <v>598</v>
      </c>
    </row>
    <row r="96" spans="2:11" x14ac:dyDescent="0.35">
      <c r="B96" s="8" t="s">
        <v>1720</v>
      </c>
      <c r="C96" s="57" t="s">
        <v>220</v>
      </c>
      <c r="D96" s="54" t="s">
        <v>1721</v>
      </c>
      <c r="E96" s="6" t="s">
        <v>602</v>
      </c>
      <c r="F96" s="19">
        <v>7500</v>
      </c>
      <c r="G96" s="24">
        <v>7632.79</v>
      </c>
      <c r="H96" s="24">
        <v>0.77</v>
      </c>
      <c r="I96" s="31">
        <v>8.3867499999999993</v>
      </c>
      <c r="J96" s="31"/>
      <c r="K96" s="35" t="s">
        <v>598</v>
      </c>
    </row>
    <row r="97" spans="2:11" x14ac:dyDescent="0.35">
      <c r="B97" s="8" t="s">
        <v>1722</v>
      </c>
      <c r="C97" s="57" t="s">
        <v>220</v>
      </c>
      <c r="D97" s="54" t="s">
        <v>1723</v>
      </c>
      <c r="E97" s="6" t="s">
        <v>602</v>
      </c>
      <c r="F97" s="19">
        <v>7500</v>
      </c>
      <c r="G97" s="24">
        <v>7537.27</v>
      </c>
      <c r="H97" s="24">
        <v>0.76</v>
      </c>
      <c r="I97" s="31">
        <v>8.5</v>
      </c>
      <c r="J97" s="31"/>
      <c r="K97" s="35" t="s">
        <v>598</v>
      </c>
    </row>
    <row r="98" spans="2:11" x14ac:dyDescent="0.35">
      <c r="B98" s="8" t="s">
        <v>1724</v>
      </c>
      <c r="C98" s="57" t="s">
        <v>1707</v>
      </c>
      <c r="D98" s="54" t="s">
        <v>1725</v>
      </c>
      <c r="E98" s="6" t="s">
        <v>642</v>
      </c>
      <c r="F98" s="19">
        <v>750</v>
      </c>
      <c r="G98" s="24">
        <v>7477.45</v>
      </c>
      <c r="H98" s="24">
        <v>0.75</v>
      </c>
      <c r="I98" s="31">
        <v>7.915</v>
      </c>
      <c r="J98" s="31"/>
      <c r="K98" s="35" t="s">
        <v>598</v>
      </c>
    </row>
    <row r="99" spans="2:11" x14ac:dyDescent="0.35">
      <c r="B99" s="8" t="s">
        <v>763</v>
      </c>
      <c r="C99" s="57" t="s">
        <v>764</v>
      </c>
      <c r="D99" s="54" t="s">
        <v>765</v>
      </c>
      <c r="E99" s="6" t="s">
        <v>756</v>
      </c>
      <c r="F99" s="19">
        <v>7000</v>
      </c>
      <c r="G99" s="24">
        <v>7015.99</v>
      </c>
      <c r="H99" s="24">
        <v>0.71</v>
      </c>
      <c r="I99" s="31">
        <v>8.2899999999999991</v>
      </c>
      <c r="J99" s="31"/>
      <c r="K99" s="35" t="s">
        <v>598</v>
      </c>
    </row>
    <row r="100" spans="2:11" x14ac:dyDescent="0.35">
      <c r="B100" s="8" t="s">
        <v>1726</v>
      </c>
      <c r="C100" s="57" t="s">
        <v>1727</v>
      </c>
      <c r="D100" s="54" t="s">
        <v>1728</v>
      </c>
      <c r="E100" s="6" t="s">
        <v>1729</v>
      </c>
      <c r="F100" s="19">
        <v>67</v>
      </c>
      <c r="G100" s="24">
        <v>6810.74</v>
      </c>
      <c r="H100" s="24">
        <v>0.69</v>
      </c>
      <c r="I100" s="31">
        <v>8.0399999999999991</v>
      </c>
      <c r="J100" s="31"/>
      <c r="K100" s="35" t="s">
        <v>598</v>
      </c>
    </row>
    <row r="101" spans="2:11" x14ac:dyDescent="0.35">
      <c r="B101" s="8" t="s">
        <v>695</v>
      </c>
      <c r="C101" s="57" t="s">
        <v>678</v>
      </c>
      <c r="D101" s="54" t="s">
        <v>696</v>
      </c>
      <c r="E101" s="6" t="s">
        <v>680</v>
      </c>
      <c r="F101" s="19">
        <v>6500</v>
      </c>
      <c r="G101" s="24">
        <v>6503.3</v>
      </c>
      <c r="H101" s="24">
        <v>0.66</v>
      </c>
      <c r="I101" s="31">
        <v>8.9102999999999994</v>
      </c>
      <c r="J101" s="31"/>
      <c r="K101" s="35" t="s">
        <v>598</v>
      </c>
    </row>
    <row r="102" spans="2:11" x14ac:dyDescent="0.35">
      <c r="B102" s="8" t="s">
        <v>1730</v>
      </c>
      <c r="C102" s="57" t="s">
        <v>1111</v>
      </c>
      <c r="D102" s="54" t="s">
        <v>1731</v>
      </c>
      <c r="E102" s="6" t="s">
        <v>1113</v>
      </c>
      <c r="F102" s="19">
        <v>600</v>
      </c>
      <c r="G102" s="24">
        <v>6020.77</v>
      </c>
      <c r="H102" s="24">
        <v>0.61</v>
      </c>
      <c r="I102" s="31">
        <v>8.0950000000000006</v>
      </c>
      <c r="J102" s="31"/>
      <c r="K102" s="35" t="s">
        <v>598</v>
      </c>
    </row>
    <row r="103" spans="2:11" x14ac:dyDescent="0.35">
      <c r="B103" s="8" t="s">
        <v>1732</v>
      </c>
      <c r="C103" s="57" t="s">
        <v>1733</v>
      </c>
      <c r="D103" s="54" t="s">
        <v>1734</v>
      </c>
      <c r="E103" s="6" t="s">
        <v>619</v>
      </c>
      <c r="F103" s="19">
        <v>5000</v>
      </c>
      <c r="G103" s="24">
        <v>5087.91</v>
      </c>
      <c r="H103" s="24">
        <v>0.51</v>
      </c>
      <c r="I103" s="31">
        <v>7.6550000000000002</v>
      </c>
      <c r="J103" s="31"/>
      <c r="K103" s="35" t="s">
        <v>598</v>
      </c>
    </row>
    <row r="104" spans="2:11" x14ac:dyDescent="0.35">
      <c r="B104" s="8" t="s">
        <v>620</v>
      </c>
      <c r="C104" s="57" t="s">
        <v>621</v>
      </c>
      <c r="D104" s="54" t="s">
        <v>622</v>
      </c>
      <c r="E104" s="6" t="s">
        <v>619</v>
      </c>
      <c r="F104" s="19">
        <v>5000</v>
      </c>
      <c r="G104" s="24">
        <v>5083.12</v>
      </c>
      <c r="H104" s="24">
        <v>0.51</v>
      </c>
      <c r="I104" s="31">
        <v>7.6273999999999997</v>
      </c>
      <c r="J104" s="31"/>
      <c r="K104" s="35" t="s">
        <v>598</v>
      </c>
    </row>
    <row r="105" spans="2:11" x14ac:dyDescent="0.35">
      <c r="B105" s="8" t="s">
        <v>1735</v>
      </c>
      <c r="C105" s="57" t="s">
        <v>621</v>
      </c>
      <c r="D105" s="54" t="s">
        <v>1736</v>
      </c>
      <c r="E105" s="6" t="s">
        <v>619</v>
      </c>
      <c r="F105" s="19">
        <v>5000</v>
      </c>
      <c r="G105" s="24">
        <v>5053.83</v>
      </c>
      <c r="H105" s="24">
        <v>0.51</v>
      </c>
      <c r="I105" s="31">
        <v>7.6273999999999997</v>
      </c>
      <c r="J105" s="31"/>
      <c r="K105" s="35" t="s">
        <v>598</v>
      </c>
    </row>
    <row r="106" spans="2:11" x14ac:dyDescent="0.35">
      <c r="B106" s="8" t="s">
        <v>1737</v>
      </c>
      <c r="C106" s="57" t="s">
        <v>1707</v>
      </c>
      <c r="D106" s="54" t="s">
        <v>1738</v>
      </c>
      <c r="E106" s="6" t="s">
        <v>619</v>
      </c>
      <c r="F106" s="19">
        <v>5000</v>
      </c>
      <c r="G106" s="24">
        <v>5039.99</v>
      </c>
      <c r="H106" s="24">
        <v>0.51</v>
      </c>
      <c r="I106" s="31">
        <v>7.8849</v>
      </c>
      <c r="J106" s="31"/>
      <c r="K106" s="35" t="s">
        <v>598</v>
      </c>
    </row>
    <row r="107" spans="2:11" x14ac:dyDescent="0.35">
      <c r="B107" s="8" t="s">
        <v>1739</v>
      </c>
      <c r="C107" s="57" t="s">
        <v>624</v>
      </c>
      <c r="D107" s="54" t="s">
        <v>1740</v>
      </c>
      <c r="E107" s="6" t="s">
        <v>619</v>
      </c>
      <c r="F107" s="19">
        <v>5000</v>
      </c>
      <c r="G107" s="24">
        <v>4987.13</v>
      </c>
      <c r="H107" s="24">
        <v>0.5</v>
      </c>
      <c r="I107" s="31">
        <v>7.63</v>
      </c>
      <c r="J107" s="31"/>
      <c r="K107" s="35" t="s">
        <v>598</v>
      </c>
    </row>
    <row r="108" spans="2:11" x14ac:dyDescent="0.35">
      <c r="B108" s="8" t="s">
        <v>1741</v>
      </c>
      <c r="C108" s="57" t="s">
        <v>658</v>
      </c>
      <c r="D108" s="54" t="s">
        <v>1742</v>
      </c>
      <c r="E108" s="6" t="s">
        <v>619</v>
      </c>
      <c r="F108" s="19">
        <v>500</v>
      </c>
      <c r="G108" s="24">
        <v>4924.75</v>
      </c>
      <c r="H108" s="24">
        <v>0.5</v>
      </c>
      <c r="I108" s="31">
        <v>7.9298999999999999</v>
      </c>
      <c r="J108" s="31"/>
      <c r="K108" s="35" t="s">
        <v>598</v>
      </c>
    </row>
    <row r="109" spans="2:11" x14ac:dyDescent="0.35">
      <c r="B109" s="8" t="s">
        <v>1743</v>
      </c>
      <c r="C109" s="57" t="s">
        <v>1744</v>
      </c>
      <c r="D109" s="54" t="s">
        <v>1745</v>
      </c>
      <c r="E109" s="6" t="s">
        <v>602</v>
      </c>
      <c r="F109" s="19">
        <v>30</v>
      </c>
      <c r="G109" s="24">
        <v>3023.49</v>
      </c>
      <c r="H109" s="24">
        <v>0.3</v>
      </c>
      <c r="I109" s="31">
        <v>8.3000000000000007</v>
      </c>
      <c r="J109" s="31"/>
      <c r="K109" s="35" t="s">
        <v>598</v>
      </c>
    </row>
    <row r="110" spans="2:11" x14ac:dyDescent="0.35">
      <c r="B110" s="8" t="s">
        <v>1746</v>
      </c>
      <c r="C110" s="57" t="s">
        <v>1747</v>
      </c>
      <c r="D110" s="54" t="s">
        <v>1748</v>
      </c>
      <c r="E110" s="6" t="s">
        <v>642</v>
      </c>
      <c r="F110" s="19">
        <v>2500</v>
      </c>
      <c r="G110" s="24">
        <v>2501.33</v>
      </c>
      <c r="H110" s="24">
        <v>0.25</v>
      </c>
      <c r="I110" s="31">
        <v>7.7831999999999999</v>
      </c>
      <c r="J110" s="31"/>
      <c r="K110" s="35" t="s">
        <v>598</v>
      </c>
    </row>
    <row r="111" spans="2:11" x14ac:dyDescent="0.35">
      <c r="B111" s="8" t="s">
        <v>1749</v>
      </c>
      <c r="C111" s="57" t="s">
        <v>220</v>
      </c>
      <c r="D111" s="54" t="s">
        <v>1750</v>
      </c>
      <c r="E111" s="6" t="s">
        <v>602</v>
      </c>
      <c r="F111" s="19">
        <v>2500</v>
      </c>
      <c r="G111" s="24">
        <v>2494.89</v>
      </c>
      <c r="H111" s="24">
        <v>0.25</v>
      </c>
      <c r="I111" s="31">
        <v>8.5150000000000006</v>
      </c>
      <c r="J111" s="31"/>
      <c r="K111" s="35" t="s">
        <v>598</v>
      </c>
    </row>
    <row r="112" spans="2:11" x14ac:dyDescent="0.35">
      <c r="B112" s="8" t="s">
        <v>1751</v>
      </c>
      <c r="C112" s="57" t="s">
        <v>1744</v>
      </c>
      <c r="D112" s="54" t="s">
        <v>1752</v>
      </c>
      <c r="E112" s="6" t="s">
        <v>602</v>
      </c>
      <c r="F112" s="19">
        <v>19</v>
      </c>
      <c r="G112" s="24">
        <v>1902.03</v>
      </c>
      <c r="H112" s="24">
        <v>0.19</v>
      </c>
      <c r="I112" s="31">
        <v>8.4191672000000004</v>
      </c>
      <c r="J112" s="31"/>
      <c r="K112" s="35" t="s">
        <v>598</v>
      </c>
    </row>
    <row r="113" spans="2:11" x14ac:dyDescent="0.35">
      <c r="B113" s="8" t="s">
        <v>1753</v>
      </c>
      <c r="C113" s="57" t="s">
        <v>1744</v>
      </c>
      <c r="D113" s="54" t="s">
        <v>1754</v>
      </c>
      <c r="E113" s="6" t="s">
        <v>602</v>
      </c>
      <c r="F113" s="19">
        <v>1</v>
      </c>
      <c r="G113" s="24">
        <v>100.36</v>
      </c>
      <c r="H113" s="24">
        <v>0.01</v>
      </c>
      <c r="I113" s="31">
        <v>8.4646489999999996</v>
      </c>
      <c r="J113" s="31"/>
      <c r="K113" s="35" t="s">
        <v>598</v>
      </c>
    </row>
    <row r="114" spans="2:11" x14ac:dyDescent="0.35">
      <c r="C114" s="58" t="s">
        <v>171</v>
      </c>
      <c r="D114" s="54"/>
      <c r="E114" s="6"/>
      <c r="F114" s="19"/>
      <c r="G114" s="25">
        <v>586068.28</v>
      </c>
      <c r="H114" s="25">
        <v>59.13</v>
      </c>
      <c r="I114" s="31"/>
      <c r="J114" s="31"/>
      <c r="K114" s="35"/>
    </row>
    <row r="115" spans="2:11" x14ac:dyDescent="0.35">
      <c r="C115" s="57"/>
      <c r="D115" s="54"/>
      <c r="E115" s="6"/>
      <c r="F115" s="19"/>
      <c r="G115" s="24"/>
      <c r="H115" s="24"/>
      <c r="I115" s="31"/>
      <c r="J115" s="31"/>
      <c r="K115" s="35"/>
    </row>
    <row r="116" spans="2:11" x14ac:dyDescent="0.35">
      <c r="C116" s="58" t="s">
        <v>7</v>
      </c>
      <c r="D116" s="54"/>
      <c r="E116" s="6"/>
      <c r="F116" s="19"/>
      <c r="G116" s="24" t="s">
        <v>2</v>
      </c>
      <c r="H116" s="24" t="s">
        <v>2</v>
      </c>
      <c r="I116" s="31"/>
      <c r="J116" s="31"/>
      <c r="K116" s="35"/>
    </row>
    <row r="117" spans="2:11" x14ac:dyDescent="0.35">
      <c r="C117" s="57"/>
      <c r="D117" s="54"/>
      <c r="E117" s="6"/>
      <c r="F117" s="19"/>
      <c r="G117" s="24"/>
      <c r="H117" s="24"/>
      <c r="I117" s="31"/>
      <c r="J117" s="31"/>
      <c r="K117" s="35"/>
    </row>
    <row r="118" spans="2:11" x14ac:dyDescent="0.35">
      <c r="C118" s="58" t="s">
        <v>8</v>
      </c>
      <c r="D118" s="54"/>
      <c r="E118" s="6"/>
      <c r="F118" s="19"/>
      <c r="G118" s="24" t="s">
        <v>2</v>
      </c>
      <c r="H118" s="24" t="s">
        <v>2</v>
      </c>
      <c r="I118" s="31"/>
      <c r="J118" s="31"/>
      <c r="K118" s="35"/>
    </row>
    <row r="119" spans="2:11" x14ac:dyDescent="0.35">
      <c r="C119" s="57"/>
      <c r="D119" s="54"/>
      <c r="E119" s="6"/>
      <c r="F119" s="19"/>
      <c r="G119" s="24"/>
      <c r="H119" s="24"/>
      <c r="I119" s="31"/>
      <c r="J119" s="31"/>
      <c r="K119" s="35"/>
    </row>
    <row r="120" spans="2:11" x14ac:dyDescent="0.35">
      <c r="C120" s="59" t="s">
        <v>9</v>
      </c>
      <c r="D120" s="54"/>
      <c r="E120" s="6"/>
      <c r="F120" s="19"/>
      <c r="G120" s="24"/>
      <c r="H120" s="24"/>
      <c r="I120" s="31"/>
      <c r="J120" s="31"/>
      <c r="K120" s="35"/>
    </row>
    <row r="121" spans="2:11" x14ac:dyDescent="0.35">
      <c r="B121" s="8" t="s">
        <v>713</v>
      </c>
      <c r="C121" s="57" t="s">
        <v>714</v>
      </c>
      <c r="D121" s="54" t="s">
        <v>715</v>
      </c>
      <c r="E121" s="6" t="s">
        <v>185</v>
      </c>
      <c r="F121" s="19">
        <v>45000000</v>
      </c>
      <c r="G121" s="24">
        <v>46755.5</v>
      </c>
      <c r="H121" s="24">
        <v>4.72</v>
      </c>
      <c r="I121" s="31">
        <v>7.1687846999999998</v>
      </c>
      <c r="J121" s="31"/>
      <c r="K121" s="35"/>
    </row>
    <row r="122" spans="2:11" x14ac:dyDescent="0.35">
      <c r="B122" s="8" t="s">
        <v>1755</v>
      </c>
      <c r="C122" s="57" t="s">
        <v>1756</v>
      </c>
      <c r="D122" s="54" t="s">
        <v>1757</v>
      </c>
      <c r="E122" s="6" t="s">
        <v>185</v>
      </c>
      <c r="F122" s="19">
        <v>14000000</v>
      </c>
      <c r="G122" s="24">
        <v>14062.34</v>
      </c>
      <c r="H122" s="24">
        <v>1.42</v>
      </c>
      <c r="I122" s="31">
        <v>6.9886064000000001</v>
      </c>
      <c r="J122" s="31"/>
      <c r="K122" s="35"/>
    </row>
    <row r="123" spans="2:11" x14ac:dyDescent="0.35">
      <c r="B123" s="8" t="s">
        <v>704</v>
      </c>
      <c r="C123" s="57" t="s">
        <v>705</v>
      </c>
      <c r="D123" s="54" t="s">
        <v>706</v>
      </c>
      <c r="E123" s="6" t="s">
        <v>185</v>
      </c>
      <c r="F123" s="19">
        <v>10000000</v>
      </c>
      <c r="G123" s="24">
        <v>10347.43</v>
      </c>
      <c r="H123" s="24">
        <v>1.04</v>
      </c>
      <c r="I123" s="31">
        <v>7.1391821000000002</v>
      </c>
      <c r="J123" s="31"/>
      <c r="K123" s="35"/>
    </row>
    <row r="124" spans="2:11" x14ac:dyDescent="0.35">
      <c r="B124" s="8" t="s">
        <v>1758</v>
      </c>
      <c r="C124" s="57" t="s">
        <v>1759</v>
      </c>
      <c r="D124" s="54" t="s">
        <v>1760</v>
      </c>
      <c r="E124" s="6" t="s">
        <v>185</v>
      </c>
      <c r="F124" s="19">
        <v>7500000</v>
      </c>
      <c r="G124" s="24">
        <v>7610.35</v>
      </c>
      <c r="H124" s="24">
        <v>0.77</v>
      </c>
      <c r="I124" s="31">
        <v>6.8348798999999998</v>
      </c>
      <c r="J124" s="31"/>
      <c r="K124" s="35"/>
    </row>
    <row r="125" spans="2:11" x14ac:dyDescent="0.35">
      <c r="B125" s="8" t="s">
        <v>707</v>
      </c>
      <c r="C125" s="57" t="s">
        <v>708</v>
      </c>
      <c r="D125" s="54" t="s">
        <v>709</v>
      </c>
      <c r="E125" s="6" t="s">
        <v>185</v>
      </c>
      <c r="F125" s="19">
        <v>2500000</v>
      </c>
      <c r="G125" s="24">
        <v>2552.17</v>
      </c>
      <c r="H125" s="24">
        <v>0.26</v>
      </c>
      <c r="I125" s="31">
        <v>6.9060936999999996</v>
      </c>
      <c r="J125" s="31"/>
      <c r="K125" s="35"/>
    </row>
    <row r="126" spans="2:11" x14ac:dyDescent="0.35">
      <c r="B126" s="8" t="s">
        <v>768</v>
      </c>
      <c r="C126" s="57" t="s">
        <v>769</v>
      </c>
      <c r="D126" s="54" t="s">
        <v>770</v>
      </c>
      <c r="E126" s="6" t="s">
        <v>185</v>
      </c>
      <c r="F126" s="19">
        <v>746500</v>
      </c>
      <c r="G126" s="24">
        <v>770.44</v>
      </c>
      <c r="H126" s="24">
        <v>0.08</v>
      </c>
      <c r="I126" s="31">
        <v>6.9904874000000001</v>
      </c>
      <c r="J126" s="31"/>
      <c r="K126" s="35"/>
    </row>
    <row r="127" spans="2:11" x14ac:dyDescent="0.35">
      <c r="C127" s="58" t="s">
        <v>171</v>
      </c>
      <c r="D127" s="54"/>
      <c r="E127" s="6"/>
      <c r="F127" s="19"/>
      <c r="G127" s="25">
        <v>82098.23</v>
      </c>
      <c r="H127" s="25">
        <v>8.2899999999999991</v>
      </c>
      <c r="I127" s="31"/>
      <c r="J127" s="31"/>
      <c r="K127" s="35"/>
    </row>
    <row r="128" spans="2:11" x14ac:dyDescent="0.35">
      <c r="C128" s="57"/>
      <c r="D128" s="54"/>
      <c r="E128" s="6"/>
      <c r="F128" s="19"/>
      <c r="G128" s="24"/>
      <c r="H128" s="24"/>
      <c r="I128" s="31"/>
      <c r="J128" s="31"/>
      <c r="K128" s="35"/>
    </row>
    <row r="129" spans="1:11" x14ac:dyDescent="0.35">
      <c r="C129" s="59" t="s">
        <v>10</v>
      </c>
      <c r="D129" s="54"/>
      <c r="E129" s="6"/>
      <c r="F129" s="19"/>
      <c r="G129" s="24"/>
      <c r="H129" s="24"/>
      <c r="I129" s="31"/>
      <c r="J129" s="31"/>
      <c r="K129" s="35"/>
    </row>
    <row r="130" spans="1:11" x14ac:dyDescent="0.35">
      <c r="B130" s="8" t="s">
        <v>1761</v>
      </c>
      <c r="C130" s="57" t="s">
        <v>1762</v>
      </c>
      <c r="D130" s="54" t="s">
        <v>1763</v>
      </c>
      <c r="E130" s="6" t="s">
        <v>185</v>
      </c>
      <c r="F130" s="19">
        <v>9000000</v>
      </c>
      <c r="G130" s="24">
        <v>9224.33</v>
      </c>
      <c r="H130" s="24">
        <v>0.93</v>
      </c>
      <c r="I130" s="31">
        <v>7.2731060999999997</v>
      </c>
      <c r="J130" s="31"/>
      <c r="K130" s="35"/>
    </row>
    <row r="131" spans="1:11" x14ac:dyDescent="0.35">
      <c r="B131" s="8" t="s">
        <v>1764</v>
      </c>
      <c r="C131" s="57" t="s">
        <v>1765</v>
      </c>
      <c r="D131" s="54" t="s">
        <v>1766</v>
      </c>
      <c r="E131" s="6" t="s">
        <v>185</v>
      </c>
      <c r="F131" s="19">
        <v>3000000</v>
      </c>
      <c r="G131" s="24">
        <v>3087.87</v>
      </c>
      <c r="H131" s="24">
        <v>0.31</v>
      </c>
      <c r="I131" s="31">
        <v>7.2731060999999997</v>
      </c>
      <c r="J131" s="31"/>
      <c r="K131" s="35"/>
    </row>
    <row r="132" spans="1:11" x14ac:dyDescent="0.35">
      <c r="B132" s="8" t="s">
        <v>1767</v>
      </c>
      <c r="C132" s="57" t="s">
        <v>1768</v>
      </c>
      <c r="D132" s="54" t="s">
        <v>1769</v>
      </c>
      <c r="E132" s="6" t="s">
        <v>185</v>
      </c>
      <c r="F132" s="19">
        <v>307200</v>
      </c>
      <c r="G132" s="24">
        <v>319.08999999999997</v>
      </c>
      <c r="H132" s="24">
        <v>0.03</v>
      </c>
      <c r="I132" s="31">
        <v>7.2725726999999996</v>
      </c>
      <c r="J132" s="31"/>
      <c r="K132" s="35"/>
    </row>
    <row r="133" spans="1:11" x14ac:dyDescent="0.35">
      <c r="C133" s="58" t="s">
        <v>171</v>
      </c>
      <c r="D133" s="54"/>
      <c r="E133" s="6"/>
      <c r="F133" s="19"/>
      <c r="G133" s="25">
        <v>12631.29</v>
      </c>
      <c r="H133" s="25">
        <v>1.27</v>
      </c>
      <c r="I133" s="31"/>
      <c r="J133" s="31"/>
      <c r="K133" s="35"/>
    </row>
    <row r="134" spans="1:11" x14ac:dyDescent="0.35">
      <c r="C134" s="57"/>
      <c r="D134" s="54"/>
      <c r="E134" s="6"/>
      <c r="F134" s="19"/>
      <c r="G134" s="24"/>
      <c r="H134" s="24"/>
      <c r="I134" s="31"/>
      <c r="J134" s="31"/>
      <c r="K134" s="35"/>
    </row>
    <row r="135" spans="1:11" x14ac:dyDescent="0.35">
      <c r="A135" s="10"/>
      <c r="B135" s="28"/>
      <c r="C135" s="58" t="s">
        <v>11</v>
      </c>
      <c r="D135" s="54"/>
      <c r="E135" s="6"/>
      <c r="F135" s="19"/>
      <c r="G135" s="24"/>
      <c r="H135" s="24"/>
      <c r="I135" s="31"/>
      <c r="J135" s="31"/>
      <c r="K135" s="35"/>
    </row>
    <row r="136" spans="1:11" x14ac:dyDescent="0.35">
      <c r="A136" s="28"/>
      <c r="B136" s="28"/>
      <c r="C136" s="58" t="s">
        <v>13</v>
      </c>
      <c r="D136" s="54"/>
      <c r="E136" s="6"/>
      <c r="F136" s="19"/>
      <c r="G136" s="24" t="s">
        <v>2</v>
      </c>
      <c r="H136" s="24" t="s">
        <v>2</v>
      </c>
      <c r="I136" s="31"/>
      <c r="J136" s="31"/>
      <c r="K136" s="35"/>
    </row>
    <row r="137" spans="1:11" x14ac:dyDescent="0.35">
      <c r="A137" s="28"/>
      <c r="B137" s="28"/>
      <c r="C137" s="58"/>
      <c r="D137" s="54"/>
      <c r="E137" s="6"/>
      <c r="F137" s="19"/>
      <c r="G137" s="24"/>
      <c r="H137" s="24"/>
      <c r="I137" s="31"/>
      <c r="J137" s="31"/>
      <c r="K137" s="35"/>
    </row>
    <row r="138" spans="1:11" x14ac:dyDescent="0.35">
      <c r="C138" s="59" t="s">
        <v>14</v>
      </c>
      <c r="D138" s="54"/>
      <c r="E138" s="6"/>
      <c r="F138" s="19"/>
      <c r="G138" s="24"/>
      <c r="H138" s="24"/>
      <c r="I138" s="31"/>
      <c r="J138" s="31"/>
      <c r="K138" s="35"/>
    </row>
    <row r="139" spans="1:11" x14ac:dyDescent="0.35">
      <c r="B139" s="8" t="s">
        <v>774</v>
      </c>
      <c r="C139" s="57" t="s">
        <v>41</v>
      </c>
      <c r="D139" s="54" t="s">
        <v>775</v>
      </c>
      <c r="E139" s="6" t="s">
        <v>734</v>
      </c>
      <c r="F139" s="19">
        <v>4000</v>
      </c>
      <c r="G139" s="24">
        <v>18636.2</v>
      </c>
      <c r="H139" s="24">
        <v>1.88</v>
      </c>
      <c r="I139" s="31">
        <v>7.61</v>
      </c>
      <c r="J139" s="31"/>
      <c r="K139" s="35" t="s">
        <v>598</v>
      </c>
    </row>
    <row r="140" spans="1:11" x14ac:dyDescent="0.35">
      <c r="B140" s="8" t="s">
        <v>771</v>
      </c>
      <c r="C140" s="57" t="s">
        <v>772</v>
      </c>
      <c r="D140" s="54" t="s">
        <v>773</v>
      </c>
      <c r="E140" s="6" t="s">
        <v>734</v>
      </c>
      <c r="F140" s="19">
        <v>2000</v>
      </c>
      <c r="G140" s="24">
        <v>9307.4699999999993</v>
      </c>
      <c r="H140" s="24">
        <v>0.94</v>
      </c>
      <c r="I140" s="31">
        <v>7.5650000000000004</v>
      </c>
      <c r="J140" s="31"/>
      <c r="K140" s="35" t="s">
        <v>598</v>
      </c>
    </row>
    <row r="141" spans="1:11" x14ac:dyDescent="0.35">
      <c r="C141" s="58" t="s">
        <v>171</v>
      </c>
      <c r="D141" s="54"/>
      <c r="E141" s="6"/>
      <c r="F141" s="19"/>
      <c r="G141" s="25">
        <v>27943.67</v>
      </c>
      <c r="H141" s="25">
        <v>2.82</v>
      </c>
      <c r="I141" s="31"/>
      <c r="J141" s="31"/>
      <c r="K141" s="35"/>
    </row>
    <row r="142" spans="1:11" x14ac:dyDescent="0.35">
      <c r="C142" s="57"/>
      <c r="D142" s="54"/>
      <c r="E142" s="6"/>
      <c r="F142" s="19"/>
      <c r="G142" s="24"/>
      <c r="H142" s="24"/>
      <c r="I142" s="31"/>
      <c r="J142" s="31"/>
      <c r="K142" s="35"/>
    </row>
    <row r="143" spans="1:11" x14ac:dyDescent="0.35">
      <c r="C143" s="58" t="s">
        <v>15</v>
      </c>
      <c r="D143" s="54"/>
      <c r="E143" s="6"/>
      <c r="F143" s="19"/>
      <c r="G143" s="24" t="s">
        <v>2</v>
      </c>
      <c r="H143" s="24" t="s">
        <v>2</v>
      </c>
      <c r="I143" s="31"/>
      <c r="J143" s="31"/>
      <c r="K143" s="35"/>
    </row>
    <row r="144" spans="1:11" x14ac:dyDescent="0.35">
      <c r="C144" s="57"/>
      <c r="D144" s="54"/>
      <c r="E144" s="6"/>
      <c r="F144" s="19"/>
      <c r="G144" s="24"/>
      <c r="H144" s="24"/>
      <c r="I144" s="31"/>
      <c r="J144" s="31"/>
      <c r="K144" s="35"/>
    </row>
    <row r="145" spans="1:11" x14ac:dyDescent="0.35">
      <c r="C145" s="58" t="s">
        <v>16</v>
      </c>
      <c r="D145" s="54"/>
      <c r="E145" s="6"/>
      <c r="F145" s="19"/>
      <c r="G145" s="24" t="s">
        <v>2</v>
      </c>
      <c r="H145" s="24" t="s">
        <v>2</v>
      </c>
      <c r="I145" s="31"/>
      <c r="J145" s="31"/>
      <c r="K145" s="35"/>
    </row>
    <row r="146" spans="1:11" x14ac:dyDescent="0.35">
      <c r="C146" s="57"/>
      <c r="D146" s="54"/>
      <c r="E146" s="6"/>
      <c r="F146" s="19"/>
      <c r="G146" s="24"/>
      <c r="H146" s="24"/>
      <c r="I146" s="31"/>
      <c r="J146" s="31"/>
      <c r="K146" s="35"/>
    </row>
    <row r="147" spans="1:11" x14ac:dyDescent="0.35">
      <c r="C147" s="58" t="s">
        <v>17</v>
      </c>
      <c r="D147" s="54"/>
      <c r="E147" s="6"/>
      <c r="F147" s="19"/>
      <c r="G147" s="24" t="s">
        <v>2</v>
      </c>
      <c r="H147" s="24" t="s">
        <v>2</v>
      </c>
      <c r="I147" s="31"/>
      <c r="J147" s="31"/>
      <c r="K147" s="35"/>
    </row>
    <row r="148" spans="1:11" x14ac:dyDescent="0.35">
      <c r="C148" s="57"/>
      <c r="D148" s="54"/>
      <c r="E148" s="6"/>
      <c r="F148" s="19"/>
      <c r="G148" s="24"/>
      <c r="H148" s="24"/>
      <c r="I148" s="31"/>
      <c r="J148" s="31"/>
      <c r="K148" s="35"/>
    </row>
    <row r="149" spans="1:11" x14ac:dyDescent="0.35">
      <c r="A149" s="10"/>
      <c r="B149" s="28"/>
      <c r="C149" s="58" t="s">
        <v>18</v>
      </c>
      <c r="D149" s="54"/>
      <c r="E149" s="6"/>
      <c r="F149" s="19"/>
      <c r="G149" s="24"/>
      <c r="H149" s="24"/>
      <c r="I149" s="31"/>
      <c r="J149" s="31"/>
      <c r="K149" s="35"/>
    </row>
    <row r="150" spans="1:11" x14ac:dyDescent="0.35">
      <c r="A150" s="28"/>
      <c r="B150" s="28"/>
      <c r="C150" s="58" t="s">
        <v>19</v>
      </c>
      <c r="D150" s="54"/>
      <c r="E150" s="6"/>
      <c r="F150" s="19"/>
      <c r="G150" s="24" t="s">
        <v>2</v>
      </c>
      <c r="H150" s="24" t="s">
        <v>2</v>
      </c>
      <c r="I150" s="31"/>
      <c r="J150" s="31"/>
      <c r="K150" s="35"/>
    </row>
    <row r="151" spans="1:11" x14ac:dyDescent="0.35">
      <c r="A151" s="28"/>
      <c r="B151" s="28"/>
      <c r="C151" s="58"/>
      <c r="D151" s="54"/>
      <c r="E151" s="6"/>
      <c r="F151" s="19"/>
      <c r="G151" s="24"/>
      <c r="H151" s="24"/>
      <c r="I151" s="31"/>
      <c r="J151" s="31"/>
      <c r="K151" s="35"/>
    </row>
    <row r="152" spans="1:11" x14ac:dyDescent="0.35">
      <c r="C152" s="59" t="s">
        <v>20</v>
      </c>
      <c r="D152" s="54"/>
      <c r="E152" s="6"/>
      <c r="F152" s="19"/>
      <c r="G152" s="24"/>
      <c r="H152" s="24"/>
      <c r="I152" s="31"/>
      <c r="J152" s="31"/>
      <c r="K152" s="35"/>
    </row>
    <row r="153" spans="1:11" x14ac:dyDescent="0.35">
      <c r="B153" s="8" t="s">
        <v>776</v>
      </c>
      <c r="C153" s="57" t="s">
        <v>4873</v>
      </c>
      <c r="D153" s="54" t="s">
        <v>777</v>
      </c>
      <c r="E153" s="6" t="s">
        <v>778</v>
      </c>
      <c r="F153" s="19">
        <v>24879.05</v>
      </c>
      <c r="G153" s="24">
        <v>2698.32</v>
      </c>
      <c r="H153" s="24">
        <v>0.27</v>
      </c>
      <c r="I153" s="31">
        <v>6.7</v>
      </c>
      <c r="J153" s="31"/>
      <c r="K153" s="35"/>
    </row>
    <row r="154" spans="1:11" x14ac:dyDescent="0.35">
      <c r="C154" s="58" t="s">
        <v>171</v>
      </c>
      <c r="D154" s="54"/>
      <c r="E154" s="6"/>
      <c r="F154" s="19"/>
      <c r="G154" s="25">
        <v>2698.32</v>
      </c>
      <c r="H154" s="25">
        <v>0.27</v>
      </c>
      <c r="I154" s="31"/>
      <c r="J154" s="31"/>
      <c r="K154" s="35"/>
    </row>
    <row r="155" spans="1:11" x14ac:dyDescent="0.35">
      <c r="C155" s="57"/>
      <c r="D155" s="54"/>
      <c r="E155" s="6"/>
      <c r="F155" s="19"/>
      <c r="G155" s="24"/>
      <c r="H155" s="24"/>
      <c r="I155" s="31"/>
      <c r="J155" s="31"/>
      <c r="K155" s="35"/>
    </row>
    <row r="156" spans="1:11" x14ac:dyDescent="0.35">
      <c r="C156" s="58" t="s">
        <v>21</v>
      </c>
      <c r="D156" s="54"/>
      <c r="E156" s="6"/>
      <c r="F156" s="19"/>
      <c r="G156" s="24" t="s">
        <v>2</v>
      </c>
      <c r="H156" s="24" t="s">
        <v>2</v>
      </c>
      <c r="I156" s="31"/>
      <c r="J156" s="31"/>
      <c r="K156" s="35"/>
    </row>
    <row r="157" spans="1:11" x14ac:dyDescent="0.35">
      <c r="C157" s="57"/>
      <c r="D157" s="54"/>
      <c r="E157" s="6"/>
      <c r="F157" s="19"/>
      <c r="G157" s="24"/>
      <c r="H157" s="24"/>
      <c r="I157" s="31"/>
      <c r="J157" s="31"/>
      <c r="K157" s="35"/>
    </row>
    <row r="158" spans="1:11" x14ac:dyDescent="0.35">
      <c r="C158" s="58" t="s">
        <v>22</v>
      </c>
      <c r="D158" s="54"/>
      <c r="E158" s="6"/>
      <c r="F158" s="19"/>
      <c r="G158" s="24" t="s">
        <v>2</v>
      </c>
      <c r="H158" s="24" t="s">
        <v>2</v>
      </c>
      <c r="I158" s="31"/>
      <c r="J158" s="31"/>
      <c r="K158" s="35"/>
    </row>
    <row r="159" spans="1:11" x14ac:dyDescent="0.35">
      <c r="C159" s="57"/>
      <c r="D159" s="54"/>
      <c r="E159" s="6"/>
      <c r="F159" s="19"/>
      <c r="G159" s="24"/>
      <c r="H159" s="24"/>
      <c r="I159" s="31"/>
      <c r="J159" s="31"/>
      <c r="K159" s="35"/>
    </row>
    <row r="160" spans="1:11" x14ac:dyDescent="0.35">
      <c r="C160" s="58" t="s">
        <v>23</v>
      </c>
      <c r="D160" s="54"/>
      <c r="E160" s="6"/>
      <c r="F160" s="19"/>
      <c r="G160" s="24" t="s">
        <v>2</v>
      </c>
      <c r="H160" s="24" t="s">
        <v>2</v>
      </c>
      <c r="I160" s="31"/>
      <c r="J160" s="31"/>
      <c r="K160" s="35"/>
    </row>
    <row r="161" spans="1:54" x14ac:dyDescent="0.35">
      <c r="C161" s="57"/>
      <c r="D161" s="54"/>
      <c r="E161" s="6"/>
      <c r="F161" s="19"/>
      <c r="G161" s="24"/>
      <c r="H161" s="24"/>
      <c r="I161" s="31"/>
      <c r="J161" s="31"/>
      <c r="K161" s="35"/>
    </row>
    <row r="162" spans="1:54" x14ac:dyDescent="0.35">
      <c r="C162" s="59" t="s">
        <v>24</v>
      </c>
      <c r="D162" s="54"/>
      <c r="E162" s="6"/>
      <c r="F162" s="19"/>
      <c r="G162" s="24"/>
      <c r="H162" s="24"/>
      <c r="I162" s="31"/>
      <c r="J162" s="31"/>
      <c r="K162" s="35"/>
    </row>
    <row r="163" spans="1:54" x14ac:dyDescent="0.35">
      <c r="B163" s="8" t="s">
        <v>186</v>
      </c>
      <c r="C163" s="57" t="s">
        <v>187</v>
      </c>
      <c r="D163" s="54"/>
      <c r="E163" s="6"/>
      <c r="F163" s="19"/>
      <c r="G163" s="24">
        <v>32981.550000000003</v>
      </c>
      <c r="H163" s="24">
        <v>3.33</v>
      </c>
      <c r="I163" s="31"/>
      <c r="J163" s="31"/>
      <c r="K163" s="35"/>
    </row>
    <row r="164" spans="1:54" x14ac:dyDescent="0.35">
      <c r="C164" s="58" t="s">
        <v>171</v>
      </c>
      <c r="D164" s="54"/>
      <c r="E164" s="6"/>
      <c r="F164" s="19"/>
      <c r="G164" s="25">
        <v>32981.550000000003</v>
      </c>
      <c r="H164" s="25">
        <v>3.33</v>
      </c>
      <c r="I164" s="31"/>
      <c r="J164" s="31"/>
      <c r="K164" s="35"/>
    </row>
    <row r="165" spans="1:54" x14ac:dyDescent="0.35">
      <c r="C165" s="57"/>
      <c r="D165" s="54"/>
      <c r="E165" s="6"/>
      <c r="F165" s="19"/>
      <c r="G165" s="24"/>
      <c r="H165" s="24"/>
      <c r="I165" s="31"/>
      <c r="J165" s="31"/>
      <c r="K165" s="35"/>
    </row>
    <row r="166" spans="1:54" x14ac:dyDescent="0.35">
      <c r="A166" s="10"/>
      <c r="B166" s="28"/>
      <c r="C166" s="58" t="s">
        <v>25</v>
      </c>
      <c r="D166" s="54"/>
      <c r="E166" s="6"/>
      <c r="F166" s="19"/>
      <c r="G166" s="24"/>
      <c r="H166" s="24"/>
      <c r="I166" s="31"/>
      <c r="J166" s="31"/>
      <c r="K166" s="35"/>
    </row>
    <row r="167" spans="1:54" s="2" customFormat="1" ht="13.5" x14ac:dyDescent="0.35">
      <c r="A167" s="28"/>
      <c r="B167" s="28"/>
      <c r="C167" s="57" t="s">
        <v>4860</v>
      </c>
      <c r="D167" s="54"/>
      <c r="E167" s="6"/>
      <c r="F167" s="19"/>
      <c r="G167" s="24" t="s">
        <v>2</v>
      </c>
      <c r="H167" s="24" t="s">
        <v>2</v>
      </c>
      <c r="I167" s="31"/>
      <c r="J167" s="31"/>
      <c r="K167" s="35"/>
      <c r="L167" s="3"/>
      <c r="AI167" s="3"/>
      <c r="AV167" s="3"/>
      <c r="AX167" s="3"/>
      <c r="BB167" s="3"/>
    </row>
    <row r="168" spans="1:54" x14ac:dyDescent="0.35">
      <c r="B168" s="8"/>
      <c r="C168" s="57" t="s">
        <v>188</v>
      </c>
      <c r="D168" s="54"/>
      <c r="E168" s="6"/>
      <c r="F168" s="19"/>
      <c r="G168" s="24">
        <v>15769.6</v>
      </c>
      <c r="H168" s="24">
        <v>1.6</v>
      </c>
      <c r="I168" s="31"/>
      <c r="J168" s="31"/>
      <c r="K168" s="35"/>
    </row>
    <row r="169" spans="1:54" x14ac:dyDescent="0.35">
      <c r="C169" s="58" t="s">
        <v>171</v>
      </c>
      <c r="D169" s="54"/>
      <c r="E169" s="6"/>
      <c r="F169" s="19"/>
      <c r="G169" s="25">
        <v>15769.6</v>
      </c>
      <c r="H169" s="25">
        <v>1.6</v>
      </c>
      <c r="I169" s="31"/>
      <c r="J169" s="31"/>
      <c r="K169" s="35"/>
    </row>
    <row r="170" spans="1:54" x14ac:dyDescent="0.35">
      <c r="C170" s="57"/>
      <c r="D170" s="54"/>
      <c r="E170" s="6"/>
      <c r="F170" s="19"/>
      <c r="G170" s="24"/>
      <c r="H170" s="24"/>
      <c r="I170" s="31"/>
      <c r="J170" s="31"/>
      <c r="K170" s="35"/>
    </row>
    <row r="171" spans="1:54" x14ac:dyDescent="0.35">
      <c r="C171" s="60" t="s">
        <v>189</v>
      </c>
      <c r="D171" s="55"/>
      <c r="E171" s="5"/>
      <c r="F171" s="20"/>
      <c r="G171" s="26">
        <v>991471.62</v>
      </c>
      <c r="H171" s="26">
        <v>99.999999999999986</v>
      </c>
      <c r="I171" s="32"/>
      <c r="J171" s="32"/>
      <c r="K171" s="36"/>
    </row>
    <row r="174" spans="1:54" x14ac:dyDescent="0.35">
      <c r="C174" s="1" t="s">
        <v>190</v>
      </c>
    </row>
    <row r="175" spans="1:54" x14ac:dyDescent="0.35">
      <c r="C175" s="37" t="s">
        <v>191</v>
      </c>
      <c r="D175" s="37"/>
      <c r="E175" s="37"/>
      <c r="F175" s="37"/>
      <c r="G175" s="37"/>
      <c r="H175" s="37"/>
      <c r="I175" s="37"/>
      <c r="J175" s="37"/>
      <c r="K175" s="37"/>
    </row>
    <row r="176" spans="1:54" x14ac:dyDescent="0.35">
      <c r="C176" s="2" t="s">
        <v>192</v>
      </c>
    </row>
    <row r="177" spans="3:11" x14ac:dyDescent="0.35">
      <c r="C177" s="2" t="s">
        <v>193</v>
      </c>
    </row>
    <row r="178" spans="3:11" ht="30" customHeight="1" x14ac:dyDescent="0.35">
      <c r="C178" s="82" t="s">
        <v>194</v>
      </c>
      <c r="D178" s="83"/>
      <c r="E178" s="83"/>
      <c r="F178" s="83"/>
      <c r="G178" s="83"/>
      <c r="H178" s="83"/>
      <c r="I178" s="83"/>
      <c r="J178" s="83"/>
      <c r="K178" s="83"/>
    </row>
    <row r="179" spans="3:11" x14ac:dyDescent="0.35">
      <c r="C179" s="2" t="s">
        <v>195</v>
      </c>
    </row>
    <row r="181" spans="3:11" x14ac:dyDescent="0.35">
      <c r="C181" s="79" t="s">
        <v>4945</v>
      </c>
      <c r="E181" s="79" t="s">
        <v>4946</v>
      </c>
      <c r="F181" s="80"/>
    </row>
    <row r="182" spans="3:11" x14ac:dyDescent="0.35">
      <c r="E182" s="2" t="s">
        <v>4957</v>
      </c>
    </row>
  </sheetData>
  <mergeCells count="1">
    <mergeCell ref="C178:K178"/>
  </mergeCells>
  <hyperlinks>
    <hyperlink ref="J2" location="'Index'!A1" display="'Index'!A1" xr:uid="{E8839BE4-83F4-4EA9-AC24-41A59B8DBD74}"/>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E164-BCBB-46EE-9EF1-0E42F1A5F640}">
  <sheetPr codeName="Sheet1"/>
  <dimension ref="A1:IV142"/>
  <sheetViews>
    <sheetView showGridLines="0" zoomScale="90" zoomScaleNormal="90" workbookViewId="0">
      <pane ySplit="6" topLeftCell="A13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1770</v>
      </c>
      <c r="J2" s="38" t="s">
        <v>4596</v>
      </c>
    </row>
    <row r="3" spans="1:54" ht="16" x14ac:dyDescent="0.4">
      <c r="C3" s="1" t="s">
        <v>28</v>
      </c>
      <c r="D3" s="21" t="s">
        <v>1771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1772</v>
      </c>
      <c r="C18" s="57" t="s">
        <v>617</v>
      </c>
      <c r="D18" s="54" t="s">
        <v>1773</v>
      </c>
      <c r="E18" s="6" t="s">
        <v>619</v>
      </c>
      <c r="F18" s="19">
        <v>5000</v>
      </c>
      <c r="G18" s="24">
        <v>49604.7</v>
      </c>
      <c r="H18" s="24">
        <v>4.07</v>
      </c>
      <c r="I18" s="31">
        <v>7.75</v>
      </c>
      <c r="J18" s="31"/>
      <c r="K18" s="35"/>
    </row>
    <row r="19" spans="2:11" x14ac:dyDescent="0.35">
      <c r="B19" s="8" t="s">
        <v>1774</v>
      </c>
      <c r="C19" s="57" t="s">
        <v>624</v>
      </c>
      <c r="D19" s="54" t="s">
        <v>1775</v>
      </c>
      <c r="E19" s="6" t="s">
        <v>619</v>
      </c>
      <c r="F19" s="19">
        <v>4250</v>
      </c>
      <c r="G19" s="24">
        <v>41986.01</v>
      </c>
      <c r="H19" s="24">
        <v>3.45</v>
      </c>
      <c r="I19" s="31">
        <v>7.7</v>
      </c>
      <c r="J19" s="31"/>
      <c r="K19" s="35" t="s">
        <v>598</v>
      </c>
    </row>
    <row r="20" spans="2:11" x14ac:dyDescent="0.35">
      <c r="B20" s="8" t="s">
        <v>1776</v>
      </c>
      <c r="C20" s="57" t="s">
        <v>1365</v>
      </c>
      <c r="D20" s="54" t="s">
        <v>1777</v>
      </c>
      <c r="E20" s="6" t="s">
        <v>619</v>
      </c>
      <c r="F20" s="19">
        <v>3850</v>
      </c>
      <c r="G20" s="24">
        <v>38397.089999999997</v>
      </c>
      <c r="H20" s="24">
        <v>3.15</v>
      </c>
      <c r="I20" s="31">
        <v>7.5499000000000001</v>
      </c>
      <c r="J20" s="31"/>
      <c r="K20" s="35" t="s">
        <v>598</v>
      </c>
    </row>
    <row r="21" spans="2:11" x14ac:dyDescent="0.35">
      <c r="B21" s="8" t="s">
        <v>1778</v>
      </c>
      <c r="C21" s="57" t="s">
        <v>1716</v>
      </c>
      <c r="D21" s="54" t="s">
        <v>1779</v>
      </c>
      <c r="E21" s="6" t="s">
        <v>619</v>
      </c>
      <c r="F21" s="19">
        <v>34500</v>
      </c>
      <c r="G21" s="24">
        <v>34533.47</v>
      </c>
      <c r="H21" s="24">
        <v>2.84</v>
      </c>
      <c r="I21" s="31">
        <v>7.8598999999999997</v>
      </c>
      <c r="J21" s="31"/>
      <c r="K21" s="35" t="s">
        <v>598</v>
      </c>
    </row>
    <row r="22" spans="2:11" x14ac:dyDescent="0.35">
      <c r="B22" s="8" t="s">
        <v>1205</v>
      </c>
      <c r="C22" s="57" t="s">
        <v>624</v>
      </c>
      <c r="D22" s="54" t="s">
        <v>1206</v>
      </c>
      <c r="E22" s="6" t="s">
        <v>619</v>
      </c>
      <c r="F22" s="19">
        <v>3000</v>
      </c>
      <c r="G22" s="24">
        <v>29939.7</v>
      </c>
      <c r="H22" s="24">
        <v>2.46</v>
      </c>
      <c r="I22" s="31">
        <v>7.3449</v>
      </c>
      <c r="J22" s="31"/>
      <c r="K22" s="35" t="s">
        <v>598</v>
      </c>
    </row>
    <row r="23" spans="2:11" x14ac:dyDescent="0.35">
      <c r="B23" s="8" t="s">
        <v>1780</v>
      </c>
      <c r="C23" s="57" t="s">
        <v>1781</v>
      </c>
      <c r="D23" s="54" t="s">
        <v>1782</v>
      </c>
      <c r="E23" s="6" t="s">
        <v>619</v>
      </c>
      <c r="F23" s="19">
        <v>2450</v>
      </c>
      <c r="G23" s="24">
        <v>24098.57</v>
      </c>
      <c r="H23" s="24">
        <v>1.98</v>
      </c>
      <c r="I23" s="31">
        <v>7.6550000000000002</v>
      </c>
      <c r="J23" s="31"/>
      <c r="K23" s="35" t="s">
        <v>598</v>
      </c>
    </row>
    <row r="24" spans="2:11" x14ac:dyDescent="0.35">
      <c r="B24" s="8" t="s">
        <v>1783</v>
      </c>
      <c r="C24" s="57" t="s">
        <v>1493</v>
      </c>
      <c r="D24" s="54" t="s">
        <v>1784</v>
      </c>
      <c r="E24" s="6" t="s">
        <v>619</v>
      </c>
      <c r="F24" s="19">
        <v>2200</v>
      </c>
      <c r="G24" s="24">
        <v>22005.26</v>
      </c>
      <c r="H24" s="24">
        <v>1.81</v>
      </c>
      <c r="I24" s="31">
        <v>7.8387000000000002</v>
      </c>
      <c r="J24" s="31"/>
      <c r="K24" s="35" t="s">
        <v>598</v>
      </c>
    </row>
    <row r="25" spans="2:11" x14ac:dyDescent="0.35">
      <c r="B25" s="8" t="s">
        <v>1785</v>
      </c>
      <c r="C25" s="57" t="s">
        <v>1747</v>
      </c>
      <c r="D25" s="54" t="s">
        <v>1786</v>
      </c>
      <c r="E25" s="6" t="s">
        <v>642</v>
      </c>
      <c r="F25" s="19">
        <v>2000</v>
      </c>
      <c r="G25" s="24">
        <v>19935.78</v>
      </c>
      <c r="H25" s="24">
        <v>1.64</v>
      </c>
      <c r="I25" s="31">
        <v>7.7831999999999999</v>
      </c>
      <c r="J25" s="31"/>
      <c r="K25" s="35" t="s">
        <v>598</v>
      </c>
    </row>
    <row r="26" spans="2:11" x14ac:dyDescent="0.35">
      <c r="B26" s="8" t="s">
        <v>1787</v>
      </c>
      <c r="C26" s="57" t="s">
        <v>1251</v>
      </c>
      <c r="D26" s="54" t="s">
        <v>1788</v>
      </c>
      <c r="E26" s="6" t="s">
        <v>1789</v>
      </c>
      <c r="F26" s="19">
        <v>1750</v>
      </c>
      <c r="G26" s="24">
        <v>17408.46</v>
      </c>
      <c r="H26" s="24">
        <v>1.43</v>
      </c>
      <c r="I26" s="31">
        <v>7.6848999999999998</v>
      </c>
      <c r="J26" s="31"/>
      <c r="K26" s="35" t="s">
        <v>598</v>
      </c>
    </row>
    <row r="27" spans="2:11" x14ac:dyDescent="0.35">
      <c r="B27" s="8" t="s">
        <v>1790</v>
      </c>
      <c r="C27" s="57" t="s">
        <v>617</v>
      </c>
      <c r="D27" s="54" t="s">
        <v>1791</v>
      </c>
      <c r="E27" s="6" t="s">
        <v>619</v>
      </c>
      <c r="F27" s="19">
        <v>1250</v>
      </c>
      <c r="G27" s="24">
        <v>12452.56</v>
      </c>
      <c r="H27" s="24">
        <v>1.02</v>
      </c>
      <c r="I27" s="31">
        <v>7.8</v>
      </c>
      <c r="J27" s="31"/>
      <c r="K27" s="35" t="s">
        <v>598</v>
      </c>
    </row>
    <row r="28" spans="2:11" x14ac:dyDescent="0.35">
      <c r="B28" s="8" t="s">
        <v>1792</v>
      </c>
      <c r="C28" s="57" t="s">
        <v>1365</v>
      </c>
      <c r="D28" s="54" t="s">
        <v>1793</v>
      </c>
      <c r="E28" s="6" t="s">
        <v>619</v>
      </c>
      <c r="F28" s="19">
        <v>1100</v>
      </c>
      <c r="G28" s="24">
        <v>10904.92</v>
      </c>
      <c r="H28" s="24">
        <v>0.9</v>
      </c>
      <c r="I28" s="31">
        <v>7.64</v>
      </c>
      <c r="J28" s="31"/>
      <c r="K28" s="35"/>
    </row>
    <row r="29" spans="2:11" x14ac:dyDescent="0.35">
      <c r="B29" s="8" t="s">
        <v>1794</v>
      </c>
      <c r="C29" s="57" t="s">
        <v>1781</v>
      </c>
      <c r="D29" s="54" t="s">
        <v>1795</v>
      </c>
      <c r="E29" s="6" t="s">
        <v>619</v>
      </c>
      <c r="F29" s="19">
        <v>1000</v>
      </c>
      <c r="G29" s="24">
        <v>10032.06</v>
      </c>
      <c r="H29" s="24">
        <v>0.82</v>
      </c>
      <c r="I29" s="31">
        <v>7.6074999999999999</v>
      </c>
      <c r="J29" s="31"/>
      <c r="K29" s="35" t="s">
        <v>598</v>
      </c>
    </row>
    <row r="30" spans="2:11" x14ac:dyDescent="0.35">
      <c r="B30" s="8" t="s">
        <v>1796</v>
      </c>
      <c r="C30" s="57" t="s">
        <v>1747</v>
      </c>
      <c r="D30" s="54" t="s">
        <v>1797</v>
      </c>
      <c r="E30" s="6" t="s">
        <v>642</v>
      </c>
      <c r="F30" s="19">
        <v>10000</v>
      </c>
      <c r="G30" s="24">
        <v>10014.43</v>
      </c>
      <c r="H30" s="24">
        <v>0.82</v>
      </c>
      <c r="I30" s="31">
        <v>8.1449999999999996</v>
      </c>
      <c r="J30" s="31"/>
      <c r="K30" s="35" t="s">
        <v>598</v>
      </c>
    </row>
    <row r="31" spans="2:11" x14ac:dyDescent="0.35">
      <c r="B31" s="8" t="s">
        <v>1798</v>
      </c>
      <c r="C31" s="57" t="s">
        <v>542</v>
      </c>
      <c r="D31" s="54" t="s">
        <v>1799</v>
      </c>
      <c r="E31" s="6" t="s">
        <v>619</v>
      </c>
      <c r="F31" s="19">
        <v>1000</v>
      </c>
      <c r="G31" s="24">
        <v>9961.56</v>
      </c>
      <c r="H31" s="24">
        <v>0.82</v>
      </c>
      <c r="I31" s="31">
        <v>7.82</v>
      </c>
      <c r="J31" s="31"/>
      <c r="K31" s="35" t="s">
        <v>598</v>
      </c>
    </row>
    <row r="32" spans="2:11" x14ac:dyDescent="0.35">
      <c r="B32" s="8" t="s">
        <v>1800</v>
      </c>
      <c r="C32" s="57" t="s">
        <v>617</v>
      </c>
      <c r="D32" s="54" t="s">
        <v>1801</v>
      </c>
      <c r="E32" s="6" t="s">
        <v>619</v>
      </c>
      <c r="F32" s="19">
        <v>1000</v>
      </c>
      <c r="G32" s="24">
        <v>9914.7800000000007</v>
      </c>
      <c r="H32" s="24">
        <v>0.81</v>
      </c>
      <c r="I32" s="31">
        <v>7.7249999999999996</v>
      </c>
      <c r="J32" s="31"/>
      <c r="K32" s="35" t="s">
        <v>598</v>
      </c>
    </row>
    <row r="33" spans="2:11" x14ac:dyDescent="0.35">
      <c r="B33" s="8" t="s">
        <v>1802</v>
      </c>
      <c r="C33" s="57" t="s">
        <v>617</v>
      </c>
      <c r="D33" s="54" t="s">
        <v>1803</v>
      </c>
      <c r="E33" s="6" t="s">
        <v>619</v>
      </c>
      <c r="F33" s="19">
        <v>1000</v>
      </c>
      <c r="G33" s="24">
        <v>9857.81</v>
      </c>
      <c r="H33" s="24">
        <v>0.81</v>
      </c>
      <c r="I33" s="31">
        <v>7.8</v>
      </c>
      <c r="J33" s="31"/>
      <c r="K33" s="35" t="s">
        <v>598</v>
      </c>
    </row>
    <row r="34" spans="2:11" x14ac:dyDescent="0.35">
      <c r="B34" s="8" t="s">
        <v>1804</v>
      </c>
      <c r="C34" s="57" t="s">
        <v>440</v>
      </c>
      <c r="D34" s="54" t="s">
        <v>1805</v>
      </c>
      <c r="E34" s="6" t="s">
        <v>619</v>
      </c>
      <c r="F34" s="19">
        <v>750</v>
      </c>
      <c r="G34" s="24">
        <v>7500.68</v>
      </c>
      <c r="H34" s="24">
        <v>0.62</v>
      </c>
      <c r="I34" s="31">
        <v>7.5849000000000002</v>
      </c>
      <c r="J34" s="31"/>
      <c r="K34" s="35" t="s">
        <v>598</v>
      </c>
    </row>
    <row r="35" spans="2:11" x14ac:dyDescent="0.35">
      <c r="B35" s="8" t="s">
        <v>1806</v>
      </c>
      <c r="C35" s="57" t="s">
        <v>1098</v>
      </c>
      <c r="D35" s="54" t="s">
        <v>1807</v>
      </c>
      <c r="E35" s="6" t="s">
        <v>642</v>
      </c>
      <c r="F35" s="19">
        <v>7500</v>
      </c>
      <c r="G35" s="24">
        <v>7492.43</v>
      </c>
      <c r="H35" s="24">
        <v>0.62</v>
      </c>
      <c r="I35" s="31">
        <v>7.8998999999999997</v>
      </c>
      <c r="J35" s="31"/>
      <c r="K35" s="35" t="s">
        <v>598</v>
      </c>
    </row>
    <row r="36" spans="2:11" x14ac:dyDescent="0.35">
      <c r="B36" s="8" t="s">
        <v>1808</v>
      </c>
      <c r="C36" s="57" t="s">
        <v>1550</v>
      </c>
      <c r="D36" s="54" t="s">
        <v>1809</v>
      </c>
      <c r="E36" s="6" t="s">
        <v>619</v>
      </c>
      <c r="F36" s="19">
        <v>5000</v>
      </c>
      <c r="G36" s="24">
        <v>4993.87</v>
      </c>
      <c r="H36" s="24">
        <v>0.41</v>
      </c>
      <c r="I36" s="31">
        <v>7.79</v>
      </c>
      <c r="J36" s="31"/>
      <c r="K36" s="35" t="s">
        <v>598</v>
      </c>
    </row>
    <row r="37" spans="2:11" x14ac:dyDescent="0.35">
      <c r="B37" s="8" t="s">
        <v>1810</v>
      </c>
      <c r="C37" s="57" t="s">
        <v>1269</v>
      </c>
      <c r="D37" s="54" t="s">
        <v>1811</v>
      </c>
      <c r="E37" s="6" t="s">
        <v>642</v>
      </c>
      <c r="F37" s="19">
        <v>500</v>
      </c>
      <c r="G37" s="24">
        <v>4983.2</v>
      </c>
      <c r="H37" s="24">
        <v>0.41</v>
      </c>
      <c r="I37" s="31">
        <v>7.66</v>
      </c>
      <c r="J37" s="31"/>
      <c r="K37" s="35" t="s">
        <v>598</v>
      </c>
    </row>
    <row r="38" spans="2:11" x14ac:dyDescent="0.35">
      <c r="B38" s="8" t="s">
        <v>1812</v>
      </c>
      <c r="C38" s="57" t="s">
        <v>1269</v>
      </c>
      <c r="D38" s="54" t="s">
        <v>1813</v>
      </c>
      <c r="E38" s="6" t="s">
        <v>642</v>
      </c>
      <c r="F38" s="19">
        <v>500</v>
      </c>
      <c r="G38" s="24">
        <v>4977.26</v>
      </c>
      <c r="H38" s="24">
        <v>0.41</v>
      </c>
      <c r="I38" s="31">
        <v>7.7575500000000002</v>
      </c>
      <c r="J38" s="31"/>
      <c r="K38" s="35" t="s">
        <v>598</v>
      </c>
    </row>
    <row r="39" spans="2:11" x14ac:dyDescent="0.35">
      <c r="B39" s="8" t="s">
        <v>1814</v>
      </c>
      <c r="C39" s="57" t="s">
        <v>1815</v>
      </c>
      <c r="D39" s="54" t="s">
        <v>1816</v>
      </c>
      <c r="E39" s="6" t="s">
        <v>619</v>
      </c>
      <c r="F39" s="19">
        <v>261</v>
      </c>
      <c r="G39" s="24">
        <v>2597.59</v>
      </c>
      <c r="H39" s="24">
        <v>0.21</v>
      </c>
      <c r="I39" s="31">
        <v>7.5796000000000001</v>
      </c>
      <c r="J39" s="31"/>
      <c r="K39" s="35" t="s">
        <v>598</v>
      </c>
    </row>
    <row r="40" spans="2:11" x14ac:dyDescent="0.35">
      <c r="B40" s="8" t="s">
        <v>1817</v>
      </c>
      <c r="C40" s="57" t="s">
        <v>41</v>
      </c>
      <c r="D40" s="54" t="s">
        <v>1818</v>
      </c>
      <c r="E40" s="6" t="s">
        <v>619</v>
      </c>
      <c r="F40" s="19">
        <v>2500</v>
      </c>
      <c r="G40" s="24">
        <v>2497.11</v>
      </c>
      <c r="H40" s="24">
        <v>0.21</v>
      </c>
      <c r="I40" s="31">
        <v>7.7350000000000003</v>
      </c>
      <c r="J40" s="31"/>
      <c r="K40" s="35"/>
    </row>
    <row r="41" spans="2:11" x14ac:dyDescent="0.35">
      <c r="B41" s="8" t="s">
        <v>1819</v>
      </c>
      <c r="C41" s="57" t="s">
        <v>624</v>
      </c>
      <c r="D41" s="54" t="s">
        <v>1820</v>
      </c>
      <c r="E41" s="6" t="s">
        <v>642</v>
      </c>
      <c r="F41" s="19">
        <v>250</v>
      </c>
      <c r="G41" s="24">
        <v>2495.8200000000002</v>
      </c>
      <c r="H41" s="24">
        <v>0.2</v>
      </c>
      <c r="I41" s="31">
        <v>7.28</v>
      </c>
      <c r="J41" s="31"/>
      <c r="K41" s="35" t="s">
        <v>598</v>
      </c>
    </row>
    <row r="42" spans="2:11" x14ac:dyDescent="0.35">
      <c r="B42" s="8" t="s">
        <v>1821</v>
      </c>
      <c r="C42" s="57" t="s">
        <v>1269</v>
      </c>
      <c r="D42" s="54" t="s">
        <v>1822</v>
      </c>
      <c r="E42" s="6" t="s">
        <v>642</v>
      </c>
      <c r="F42" s="19">
        <v>250</v>
      </c>
      <c r="G42" s="24">
        <v>2489.64</v>
      </c>
      <c r="H42" s="24">
        <v>0.2</v>
      </c>
      <c r="I42" s="31">
        <v>7.7575500000000002</v>
      </c>
      <c r="J42" s="31"/>
      <c r="K42" s="35" t="s">
        <v>598</v>
      </c>
    </row>
    <row r="43" spans="2:11" x14ac:dyDescent="0.35">
      <c r="B43" s="8" t="s">
        <v>1823</v>
      </c>
      <c r="C43" s="57" t="s">
        <v>1234</v>
      </c>
      <c r="D43" s="54" t="s">
        <v>1824</v>
      </c>
      <c r="E43" s="6" t="s">
        <v>619</v>
      </c>
      <c r="F43" s="19">
        <v>50</v>
      </c>
      <c r="G43" s="24">
        <v>499.47</v>
      </c>
      <c r="H43" s="24">
        <v>0.04</v>
      </c>
      <c r="I43" s="31">
        <v>7.8449999999999998</v>
      </c>
      <c r="J43" s="31"/>
      <c r="K43" s="35" t="s">
        <v>598</v>
      </c>
    </row>
    <row r="44" spans="2:11" x14ac:dyDescent="0.35">
      <c r="C44" s="58" t="s">
        <v>171</v>
      </c>
      <c r="D44" s="54"/>
      <c r="E44" s="6"/>
      <c r="F44" s="19"/>
      <c r="G44" s="25">
        <v>391574.23</v>
      </c>
      <c r="H44" s="25">
        <v>32.159999999999997</v>
      </c>
      <c r="I44" s="31"/>
      <c r="J44" s="31"/>
      <c r="K44" s="35"/>
    </row>
    <row r="45" spans="2:11" x14ac:dyDescent="0.35">
      <c r="C45" s="57"/>
      <c r="D45" s="54"/>
      <c r="E45" s="6"/>
      <c r="F45" s="19"/>
      <c r="G45" s="24"/>
      <c r="H45" s="24"/>
      <c r="I45" s="31"/>
      <c r="J45" s="31"/>
      <c r="K45" s="35"/>
    </row>
    <row r="46" spans="2:11" x14ac:dyDescent="0.35">
      <c r="C46" s="58" t="s">
        <v>7</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9" t="s">
        <v>8</v>
      </c>
      <c r="D48" s="54"/>
      <c r="E48" s="6"/>
      <c r="F48" s="19"/>
      <c r="G48" s="24"/>
      <c r="H48" s="24"/>
      <c r="I48" s="31"/>
      <c r="J48" s="31"/>
      <c r="K48" s="35"/>
    </row>
    <row r="49" spans="2:11" x14ac:dyDescent="0.35">
      <c r="B49" s="8" t="s">
        <v>1825</v>
      </c>
      <c r="C49" s="57" t="s">
        <v>4870</v>
      </c>
      <c r="D49" s="54" t="s">
        <v>1826</v>
      </c>
      <c r="E49" s="6" t="s">
        <v>703</v>
      </c>
      <c r="F49" s="19">
        <v>400</v>
      </c>
      <c r="G49" s="24">
        <v>38030.76</v>
      </c>
      <c r="H49" s="24">
        <v>3.12</v>
      </c>
      <c r="I49" s="31">
        <v>8.3550000000000004</v>
      </c>
      <c r="J49" s="31"/>
      <c r="K49" s="35" t="s">
        <v>598</v>
      </c>
    </row>
    <row r="50" spans="2:11" x14ac:dyDescent="0.35">
      <c r="B50" s="8" t="s">
        <v>1827</v>
      </c>
      <c r="C50" s="57" t="s">
        <v>4871</v>
      </c>
      <c r="D50" s="54" t="s">
        <v>1828</v>
      </c>
      <c r="E50" s="6" t="s">
        <v>1829</v>
      </c>
      <c r="F50" s="19">
        <v>166</v>
      </c>
      <c r="G50" s="24">
        <v>14170.39</v>
      </c>
      <c r="H50" s="24">
        <v>1.1599999999999999</v>
      </c>
      <c r="I50" s="31">
        <v>8.32</v>
      </c>
      <c r="J50" s="31"/>
      <c r="K50" s="35" t="s">
        <v>598</v>
      </c>
    </row>
    <row r="51" spans="2:11" x14ac:dyDescent="0.35">
      <c r="C51" s="58" t="s">
        <v>171</v>
      </c>
      <c r="D51" s="54"/>
      <c r="E51" s="6"/>
      <c r="F51" s="19"/>
      <c r="G51" s="25">
        <v>52201.15</v>
      </c>
      <c r="H51" s="25">
        <v>4.28</v>
      </c>
      <c r="I51" s="31"/>
      <c r="J51" s="31"/>
      <c r="K51" s="35"/>
    </row>
    <row r="52" spans="2:11" x14ac:dyDescent="0.35">
      <c r="C52" s="57"/>
      <c r="D52" s="54"/>
      <c r="E52" s="6"/>
      <c r="F52" s="19"/>
      <c r="G52" s="24"/>
      <c r="H52" s="24"/>
      <c r="I52" s="31"/>
      <c r="J52" s="31"/>
      <c r="K52" s="35"/>
    </row>
    <row r="53" spans="2:11" x14ac:dyDescent="0.35">
      <c r="C53" s="59" t="s">
        <v>9</v>
      </c>
      <c r="D53" s="54"/>
      <c r="E53" s="6"/>
      <c r="F53" s="19"/>
      <c r="G53" s="24"/>
      <c r="H53" s="24"/>
      <c r="I53" s="31"/>
      <c r="J53" s="31"/>
      <c r="K53" s="35"/>
    </row>
    <row r="54" spans="2:11" x14ac:dyDescent="0.35">
      <c r="B54" s="8" t="s">
        <v>1830</v>
      </c>
      <c r="C54" s="57" t="s">
        <v>1831</v>
      </c>
      <c r="D54" s="54" t="s">
        <v>1832</v>
      </c>
      <c r="E54" s="6" t="s">
        <v>185</v>
      </c>
      <c r="F54" s="19">
        <v>112500000</v>
      </c>
      <c r="G54" s="24">
        <v>112950</v>
      </c>
      <c r="H54" s="24">
        <v>9.2799999999999994</v>
      </c>
      <c r="I54" s="31">
        <v>0</v>
      </c>
      <c r="J54" s="31"/>
      <c r="K54" s="35"/>
    </row>
    <row r="55" spans="2:11" x14ac:dyDescent="0.35">
      <c r="C55" s="58" t="s">
        <v>171</v>
      </c>
      <c r="D55" s="54"/>
      <c r="E55" s="6"/>
      <c r="F55" s="19"/>
      <c r="G55" s="25">
        <v>112950</v>
      </c>
      <c r="H55" s="25">
        <v>9.2799999999999994</v>
      </c>
      <c r="I55" s="31"/>
      <c r="J55" s="31"/>
      <c r="K55" s="35"/>
    </row>
    <row r="56" spans="2:11" x14ac:dyDescent="0.35">
      <c r="C56" s="57"/>
      <c r="D56" s="54"/>
      <c r="E56" s="6"/>
      <c r="F56" s="19"/>
      <c r="G56" s="24"/>
      <c r="H56" s="24"/>
      <c r="I56" s="31"/>
      <c r="J56" s="31"/>
      <c r="K56" s="35"/>
    </row>
    <row r="57" spans="2:11" x14ac:dyDescent="0.35">
      <c r="C57" s="59" t="s">
        <v>10</v>
      </c>
      <c r="D57" s="54"/>
      <c r="E57" s="6"/>
      <c r="F57" s="19"/>
      <c r="G57" s="24"/>
      <c r="H57" s="24"/>
      <c r="I57" s="31"/>
      <c r="J57" s="31"/>
      <c r="K57" s="35"/>
    </row>
    <row r="58" spans="2:11" x14ac:dyDescent="0.35">
      <c r="B58" s="8" t="s">
        <v>1833</v>
      </c>
      <c r="C58" s="57" t="s">
        <v>1834</v>
      </c>
      <c r="D58" s="54" t="s">
        <v>1835</v>
      </c>
      <c r="E58" s="6" t="s">
        <v>185</v>
      </c>
      <c r="F58" s="19">
        <v>21000000</v>
      </c>
      <c r="G58" s="24">
        <v>21116.82</v>
      </c>
      <c r="H58" s="24">
        <v>1.73</v>
      </c>
      <c r="I58" s="31">
        <v>6.9488500000000002</v>
      </c>
      <c r="J58" s="31"/>
      <c r="K58" s="35"/>
    </row>
    <row r="59" spans="2:11" x14ac:dyDescent="0.35">
      <c r="B59" s="8" t="s">
        <v>1836</v>
      </c>
      <c r="C59" s="57" t="s">
        <v>1837</v>
      </c>
      <c r="D59" s="54" t="s">
        <v>1838</v>
      </c>
      <c r="E59" s="6" t="s">
        <v>185</v>
      </c>
      <c r="F59" s="19">
        <v>20000000</v>
      </c>
      <c r="G59" s="24">
        <v>19931.78</v>
      </c>
      <c r="H59" s="24">
        <v>1.64</v>
      </c>
      <c r="I59" s="31">
        <v>6.82</v>
      </c>
      <c r="J59" s="31"/>
      <c r="K59" s="35"/>
    </row>
    <row r="60" spans="2:11" x14ac:dyDescent="0.35">
      <c r="B60" s="8" t="s">
        <v>1839</v>
      </c>
      <c r="C60" s="57" t="s">
        <v>1840</v>
      </c>
      <c r="D60" s="54" t="s">
        <v>1841</v>
      </c>
      <c r="E60" s="6" t="s">
        <v>185</v>
      </c>
      <c r="F60" s="19">
        <v>18000000</v>
      </c>
      <c r="G60" s="24">
        <v>17944.310000000001</v>
      </c>
      <c r="H60" s="24">
        <v>1.47</v>
      </c>
      <c r="I60" s="31">
        <v>6.8550000000000004</v>
      </c>
      <c r="J60" s="31"/>
      <c r="K60" s="35"/>
    </row>
    <row r="61" spans="2:11" x14ac:dyDescent="0.35">
      <c r="B61" s="8" t="s">
        <v>1842</v>
      </c>
      <c r="C61" s="57" t="s">
        <v>1843</v>
      </c>
      <c r="D61" s="54" t="s">
        <v>1844</v>
      </c>
      <c r="E61" s="6" t="s">
        <v>185</v>
      </c>
      <c r="F61" s="19">
        <v>13500000</v>
      </c>
      <c r="G61" s="24">
        <v>13441.14</v>
      </c>
      <c r="H61" s="24">
        <v>1.1000000000000001</v>
      </c>
      <c r="I61" s="31">
        <v>6.79495</v>
      </c>
      <c r="J61" s="31"/>
      <c r="K61" s="35"/>
    </row>
    <row r="62" spans="2:11" x14ac:dyDescent="0.35">
      <c r="B62" s="8" t="s">
        <v>1845</v>
      </c>
      <c r="C62" s="57" t="s">
        <v>1846</v>
      </c>
      <c r="D62" s="54" t="s">
        <v>1847</v>
      </c>
      <c r="E62" s="6" t="s">
        <v>185</v>
      </c>
      <c r="F62" s="19">
        <v>10000000</v>
      </c>
      <c r="G62" s="24">
        <v>9967.56</v>
      </c>
      <c r="H62" s="24">
        <v>0.82</v>
      </c>
      <c r="I62" s="31">
        <v>6.8200500000000002</v>
      </c>
      <c r="J62" s="31"/>
      <c r="K62" s="35"/>
    </row>
    <row r="63" spans="2:11" x14ac:dyDescent="0.35">
      <c r="B63" s="8" t="s">
        <v>1848</v>
      </c>
      <c r="C63" s="57" t="s">
        <v>1849</v>
      </c>
      <c r="D63" s="54" t="s">
        <v>1850</v>
      </c>
      <c r="E63" s="6" t="s">
        <v>185</v>
      </c>
      <c r="F63" s="19">
        <v>3500000</v>
      </c>
      <c r="G63" s="24">
        <v>3525.1</v>
      </c>
      <c r="H63" s="24">
        <v>0.28999999999999998</v>
      </c>
      <c r="I63" s="31">
        <v>7.1158251999999997</v>
      </c>
      <c r="J63" s="31"/>
      <c r="K63" s="35"/>
    </row>
    <row r="64" spans="2:11" x14ac:dyDescent="0.35">
      <c r="B64" s="8" t="s">
        <v>1851</v>
      </c>
      <c r="C64" s="57" t="s">
        <v>1852</v>
      </c>
      <c r="D64" s="54" t="s">
        <v>1853</v>
      </c>
      <c r="E64" s="6" t="s">
        <v>185</v>
      </c>
      <c r="F64" s="19">
        <v>500000</v>
      </c>
      <c r="G64" s="24">
        <v>503.86</v>
      </c>
      <c r="H64" s="24">
        <v>0.04</v>
      </c>
      <c r="I64" s="31">
        <v>6.9834904</v>
      </c>
      <c r="J64" s="31"/>
      <c r="K64" s="35"/>
    </row>
    <row r="65" spans="1:11" x14ac:dyDescent="0.35">
      <c r="C65" s="58" t="s">
        <v>171</v>
      </c>
      <c r="D65" s="54"/>
      <c r="E65" s="6"/>
      <c r="F65" s="19"/>
      <c r="G65" s="25">
        <v>86430.57</v>
      </c>
      <c r="H65" s="25">
        <v>7.09</v>
      </c>
      <c r="I65" s="31"/>
      <c r="J65" s="31"/>
      <c r="K65" s="35"/>
    </row>
    <row r="66" spans="1:11" x14ac:dyDescent="0.35">
      <c r="C66" s="57"/>
      <c r="D66" s="54"/>
      <c r="E66" s="6"/>
      <c r="F66" s="19"/>
      <c r="G66" s="24"/>
      <c r="H66" s="24"/>
      <c r="I66" s="31"/>
      <c r="J66" s="31"/>
      <c r="K66" s="35"/>
    </row>
    <row r="67" spans="1:11" x14ac:dyDescent="0.35">
      <c r="A67" s="10"/>
      <c r="B67" s="28"/>
      <c r="C67" s="58" t="s">
        <v>11</v>
      </c>
      <c r="D67" s="54"/>
      <c r="E67" s="6"/>
      <c r="F67" s="19"/>
      <c r="G67" s="24"/>
      <c r="H67" s="24"/>
      <c r="I67" s="31"/>
      <c r="J67" s="31"/>
      <c r="K67" s="35"/>
    </row>
    <row r="68" spans="1:11" x14ac:dyDescent="0.35">
      <c r="C68" s="59" t="s">
        <v>13</v>
      </c>
      <c r="D68" s="54"/>
      <c r="E68" s="6"/>
      <c r="F68" s="19"/>
      <c r="G68" s="24"/>
      <c r="H68" s="24"/>
      <c r="I68" s="31"/>
      <c r="J68" s="31"/>
      <c r="K68" s="35"/>
    </row>
    <row r="69" spans="1:11" x14ac:dyDescent="0.35">
      <c r="B69" s="8" t="s">
        <v>1481</v>
      </c>
      <c r="C69" s="57" t="s">
        <v>600</v>
      </c>
      <c r="D69" s="54" t="s">
        <v>1482</v>
      </c>
      <c r="E69" s="6" t="s">
        <v>734</v>
      </c>
      <c r="F69" s="19">
        <v>10000</v>
      </c>
      <c r="G69" s="24">
        <v>47219.45</v>
      </c>
      <c r="H69" s="24">
        <v>3.88</v>
      </c>
      <c r="I69" s="31">
        <v>8.2349999999999994</v>
      </c>
      <c r="J69" s="31"/>
      <c r="K69" s="35" t="s">
        <v>598</v>
      </c>
    </row>
    <row r="70" spans="1:11" x14ac:dyDescent="0.35">
      <c r="B70" s="8" t="s">
        <v>1207</v>
      </c>
      <c r="C70" s="57" t="s">
        <v>1039</v>
      </c>
      <c r="D70" s="54" t="s">
        <v>1208</v>
      </c>
      <c r="E70" s="6" t="s">
        <v>734</v>
      </c>
      <c r="F70" s="19">
        <v>5000</v>
      </c>
      <c r="G70" s="24">
        <v>24733.98</v>
      </c>
      <c r="H70" s="24">
        <v>2.0299999999999998</v>
      </c>
      <c r="I70" s="31">
        <v>7.2698999999999998</v>
      </c>
      <c r="J70" s="31"/>
      <c r="K70" s="35" t="s">
        <v>598</v>
      </c>
    </row>
    <row r="71" spans="1:11" x14ac:dyDescent="0.35">
      <c r="B71" s="8" t="s">
        <v>1854</v>
      </c>
      <c r="C71" s="57" t="s">
        <v>220</v>
      </c>
      <c r="D71" s="54" t="s">
        <v>1855</v>
      </c>
      <c r="E71" s="6" t="s">
        <v>734</v>
      </c>
      <c r="F71" s="19">
        <v>5000</v>
      </c>
      <c r="G71" s="24">
        <v>24681.1</v>
      </c>
      <c r="H71" s="24">
        <v>2.0299999999999998</v>
      </c>
      <c r="I71" s="31">
        <v>7.7313000000000001</v>
      </c>
      <c r="J71" s="31"/>
      <c r="K71" s="35" t="s">
        <v>598</v>
      </c>
    </row>
    <row r="72" spans="1:11" x14ac:dyDescent="0.35">
      <c r="B72" s="8" t="s">
        <v>1856</v>
      </c>
      <c r="C72" s="57" t="s">
        <v>232</v>
      </c>
      <c r="D72" s="54" t="s">
        <v>1857</v>
      </c>
      <c r="E72" s="6" t="s">
        <v>734</v>
      </c>
      <c r="F72" s="19">
        <v>4000</v>
      </c>
      <c r="G72" s="24">
        <v>19783.88</v>
      </c>
      <c r="H72" s="24">
        <v>1.62</v>
      </c>
      <c r="I72" s="31">
        <v>7.2499000000000002</v>
      </c>
      <c r="J72" s="31"/>
      <c r="K72" s="35" t="s">
        <v>598</v>
      </c>
    </row>
    <row r="73" spans="1:11" x14ac:dyDescent="0.35">
      <c r="B73" s="8" t="s">
        <v>1544</v>
      </c>
      <c r="C73" s="57" t="s">
        <v>1545</v>
      </c>
      <c r="D73" s="54" t="s">
        <v>1546</v>
      </c>
      <c r="E73" s="6" t="s">
        <v>734</v>
      </c>
      <c r="F73" s="19">
        <v>4000</v>
      </c>
      <c r="G73" s="24">
        <v>19254.400000000001</v>
      </c>
      <c r="H73" s="24">
        <v>1.58</v>
      </c>
      <c r="I73" s="31">
        <v>8.17</v>
      </c>
      <c r="J73" s="31"/>
      <c r="K73" s="35" t="s">
        <v>598</v>
      </c>
    </row>
    <row r="74" spans="1:11" x14ac:dyDescent="0.35">
      <c r="B74" s="8" t="s">
        <v>1858</v>
      </c>
      <c r="C74" s="57" t="s">
        <v>1859</v>
      </c>
      <c r="D74" s="54" t="s">
        <v>1860</v>
      </c>
      <c r="E74" s="6" t="s">
        <v>734</v>
      </c>
      <c r="F74" s="19">
        <v>2300</v>
      </c>
      <c r="G74" s="24">
        <v>10750.72</v>
      </c>
      <c r="H74" s="24">
        <v>0.88</v>
      </c>
      <c r="I74" s="31">
        <v>7.9249999999999998</v>
      </c>
      <c r="J74" s="31"/>
      <c r="K74" s="35" t="s">
        <v>598</v>
      </c>
    </row>
    <row r="75" spans="1:11" x14ac:dyDescent="0.35">
      <c r="B75" s="8" t="s">
        <v>1519</v>
      </c>
      <c r="C75" s="57" t="s">
        <v>1269</v>
      </c>
      <c r="D75" s="54" t="s">
        <v>1520</v>
      </c>
      <c r="E75" s="6" t="s">
        <v>734</v>
      </c>
      <c r="F75" s="19">
        <v>2000</v>
      </c>
      <c r="G75" s="24">
        <v>9650.75</v>
      </c>
      <c r="H75" s="24">
        <v>0.79</v>
      </c>
      <c r="I75" s="31">
        <v>7.5050999999999997</v>
      </c>
      <c r="J75" s="31"/>
      <c r="K75" s="35"/>
    </row>
    <row r="76" spans="1:11" x14ac:dyDescent="0.35">
      <c r="C76" s="58" t="s">
        <v>171</v>
      </c>
      <c r="D76" s="54"/>
      <c r="E76" s="6"/>
      <c r="F76" s="19"/>
      <c r="G76" s="25">
        <v>156074.28</v>
      </c>
      <c r="H76" s="25">
        <v>12.81</v>
      </c>
      <c r="I76" s="31"/>
      <c r="J76" s="31"/>
      <c r="K76" s="35"/>
    </row>
    <row r="77" spans="1:11" x14ac:dyDescent="0.35">
      <c r="C77" s="57"/>
      <c r="D77" s="54"/>
      <c r="E77" s="6"/>
      <c r="F77" s="19"/>
      <c r="G77" s="24"/>
      <c r="H77" s="24"/>
      <c r="I77" s="31"/>
      <c r="J77" s="31"/>
      <c r="K77" s="35"/>
    </row>
    <row r="78" spans="1:11" x14ac:dyDescent="0.35">
      <c r="C78" s="59" t="s">
        <v>14</v>
      </c>
      <c r="D78" s="54"/>
      <c r="E78" s="6"/>
      <c r="F78" s="19"/>
      <c r="G78" s="24"/>
      <c r="H78" s="24"/>
      <c r="I78" s="31"/>
      <c r="J78" s="31"/>
      <c r="K78" s="35"/>
    </row>
    <row r="79" spans="1:11" x14ac:dyDescent="0.35">
      <c r="B79" s="8" t="s">
        <v>1558</v>
      </c>
      <c r="C79" s="57" t="s">
        <v>729</v>
      </c>
      <c r="D79" s="54" t="s">
        <v>1559</v>
      </c>
      <c r="E79" s="6" t="s">
        <v>731</v>
      </c>
      <c r="F79" s="19">
        <v>10000</v>
      </c>
      <c r="G79" s="24">
        <v>48426.3</v>
      </c>
      <c r="H79" s="24">
        <v>3.98</v>
      </c>
      <c r="I79" s="31">
        <v>7.46</v>
      </c>
      <c r="J79" s="31"/>
      <c r="K79" s="35"/>
    </row>
    <row r="80" spans="1:11" x14ac:dyDescent="0.35">
      <c r="B80" s="8" t="s">
        <v>1574</v>
      </c>
      <c r="C80" s="57" t="s">
        <v>955</v>
      </c>
      <c r="D80" s="54" t="s">
        <v>1575</v>
      </c>
      <c r="E80" s="6" t="s">
        <v>734</v>
      </c>
      <c r="F80" s="19">
        <v>10000</v>
      </c>
      <c r="G80" s="24">
        <v>47691.05</v>
      </c>
      <c r="H80" s="24">
        <v>3.92</v>
      </c>
      <c r="I80" s="31">
        <v>7.6498999999999997</v>
      </c>
      <c r="J80" s="31"/>
      <c r="K80" s="35" t="s">
        <v>598</v>
      </c>
    </row>
    <row r="81" spans="2:11" x14ac:dyDescent="0.35">
      <c r="B81" s="8" t="s">
        <v>1564</v>
      </c>
      <c r="C81" s="57" t="s">
        <v>326</v>
      </c>
      <c r="D81" s="54" t="s">
        <v>1565</v>
      </c>
      <c r="E81" s="6" t="s">
        <v>734</v>
      </c>
      <c r="F81" s="19">
        <v>8000</v>
      </c>
      <c r="G81" s="24">
        <v>39441.480000000003</v>
      </c>
      <c r="H81" s="24">
        <v>3.24</v>
      </c>
      <c r="I81" s="31">
        <v>7.2797999999999998</v>
      </c>
      <c r="J81" s="31"/>
      <c r="K81" s="35" t="s">
        <v>598</v>
      </c>
    </row>
    <row r="82" spans="2:11" x14ac:dyDescent="0.35">
      <c r="B82" s="8" t="s">
        <v>1861</v>
      </c>
      <c r="C82" s="57" t="s">
        <v>59</v>
      </c>
      <c r="D82" s="54" t="s">
        <v>1862</v>
      </c>
      <c r="E82" s="6" t="s">
        <v>734</v>
      </c>
      <c r="F82" s="19">
        <v>7500</v>
      </c>
      <c r="G82" s="24">
        <v>35184.980000000003</v>
      </c>
      <c r="H82" s="24">
        <v>2.89</v>
      </c>
      <c r="I82" s="31">
        <v>7.5998999999999999</v>
      </c>
      <c r="J82" s="31"/>
      <c r="K82" s="35" t="s">
        <v>598</v>
      </c>
    </row>
    <row r="83" spans="2:11" x14ac:dyDescent="0.35">
      <c r="B83" s="8" t="s">
        <v>1580</v>
      </c>
      <c r="C83" s="57" t="s">
        <v>772</v>
      </c>
      <c r="D83" s="54" t="s">
        <v>1581</v>
      </c>
      <c r="E83" s="6" t="s">
        <v>734</v>
      </c>
      <c r="F83" s="19">
        <v>6000</v>
      </c>
      <c r="G83" s="24">
        <v>28041.42</v>
      </c>
      <c r="H83" s="24">
        <v>2.2999999999999998</v>
      </c>
      <c r="I83" s="31">
        <v>7.5650000000000004</v>
      </c>
      <c r="J83" s="31"/>
      <c r="K83" s="35" t="s">
        <v>598</v>
      </c>
    </row>
    <row r="84" spans="2:11" x14ac:dyDescent="0.35">
      <c r="B84" s="8" t="s">
        <v>1562</v>
      </c>
      <c r="C84" s="57" t="s">
        <v>49</v>
      </c>
      <c r="D84" s="54" t="s">
        <v>1563</v>
      </c>
      <c r="E84" s="6" t="s">
        <v>1245</v>
      </c>
      <c r="F84" s="19">
        <v>5000</v>
      </c>
      <c r="G84" s="24">
        <v>24126.63</v>
      </c>
      <c r="H84" s="24">
        <v>1.98</v>
      </c>
      <c r="I84" s="31">
        <v>7.4649999999999999</v>
      </c>
      <c r="J84" s="31"/>
      <c r="K84" s="35" t="s">
        <v>598</v>
      </c>
    </row>
    <row r="85" spans="2:11" x14ac:dyDescent="0.35">
      <c r="B85" s="8" t="s">
        <v>1863</v>
      </c>
      <c r="C85" s="57" t="s">
        <v>1293</v>
      </c>
      <c r="D85" s="54" t="s">
        <v>1864</v>
      </c>
      <c r="E85" s="6" t="s">
        <v>1245</v>
      </c>
      <c r="F85" s="19">
        <v>4000</v>
      </c>
      <c r="G85" s="24">
        <v>18722.5</v>
      </c>
      <c r="H85" s="24">
        <v>1.54</v>
      </c>
      <c r="I85" s="31">
        <v>7.57</v>
      </c>
      <c r="J85" s="31"/>
      <c r="K85" s="35" t="s">
        <v>598</v>
      </c>
    </row>
    <row r="86" spans="2:11" x14ac:dyDescent="0.35">
      <c r="B86" s="8" t="s">
        <v>1617</v>
      </c>
      <c r="C86" s="57" t="s">
        <v>729</v>
      </c>
      <c r="D86" s="54" t="s">
        <v>1618</v>
      </c>
      <c r="E86" s="6" t="s">
        <v>731</v>
      </c>
      <c r="F86" s="19">
        <v>3500</v>
      </c>
      <c r="G86" s="24">
        <v>17372.09</v>
      </c>
      <c r="H86" s="24">
        <v>1.43</v>
      </c>
      <c r="I86" s="31">
        <v>7.2633000000000001</v>
      </c>
      <c r="J86" s="31"/>
      <c r="K86" s="35" t="s">
        <v>598</v>
      </c>
    </row>
    <row r="87" spans="2:11" x14ac:dyDescent="0.35">
      <c r="B87" s="8" t="s">
        <v>1560</v>
      </c>
      <c r="C87" s="57" t="s">
        <v>59</v>
      </c>
      <c r="D87" s="54" t="s">
        <v>1561</v>
      </c>
      <c r="E87" s="6" t="s">
        <v>734</v>
      </c>
      <c r="F87" s="19">
        <v>3500</v>
      </c>
      <c r="G87" s="24">
        <v>16422.86</v>
      </c>
      <c r="H87" s="24">
        <v>1.35</v>
      </c>
      <c r="I87" s="31">
        <v>7.5998999999999999</v>
      </c>
      <c r="J87" s="31"/>
      <c r="K87" s="35" t="s">
        <v>598</v>
      </c>
    </row>
    <row r="88" spans="2:11" x14ac:dyDescent="0.35">
      <c r="B88" s="8" t="s">
        <v>1865</v>
      </c>
      <c r="C88" s="57" t="s">
        <v>729</v>
      </c>
      <c r="D88" s="54" t="s">
        <v>1866</v>
      </c>
      <c r="E88" s="6" t="s">
        <v>731</v>
      </c>
      <c r="F88" s="19">
        <v>3000</v>
      </c>
      <c r="G88" s="24">
        <v>14852.22</v>
      </c>
      <c r="H88" s="24">
        <v>1.22</v>
      </c>
      <c r="I88" s="31">
        <v>7.2634999999999996</v>
      </c>
      <c r="J88" s="31"/>
      <c r="K88" s="35" t="s">
        <v>598</v>
      </c>
    </row>
    <row r="89" spans="2:11" x14ac:dyDescent="0.35">
      <c r="B89" s="8" t="s">
        <v>1585</v>
      </c>
      <c r="C89" s="57" t="s">
        <v>1293</v>
      </c>
      <c r="D89" s="54" t="s">
        <v>1586</v>
      </c>
      <c r="E89" s="6" t="s">
        <v>1245</v>
      </c>
      <c r="F89" s="19">
        <v>3000</v>
      </c>
      <c r="G89" s="24">
        <v>14776.17</v>
      </c>
      <c r="H89" s="24">
        <v>1.21</v>
      </c>
      <c r="I89" s="31">
        <v>7.2750000000000004</v>
      </c>
      <c r="J89" s="31"/>
      <c r="K89" s="35" t="s">
        <v>598</v>
      </c>
    </row>
    <row r="90" spans="2:11" x14ac:dyDescent="0.35">
      <c r="B90" s="8" t="s">
        <v>1199</v>
      </c>
      <c r="C90" s="57" t="s">
        <v>440</v>
      </c>
      <c r="D90" s="54" t="s">
        <v>1200</v>
      </c>
      <c r="E90" s="6" t="s">
        <v>734</v>
      </c>
      <c r="F90" s="19">
        <v>3000</v>
      </c>
      <c r="G90" s="24">
        <v>14749.26</v>
      </c>
      <c r="H90" s="24">
        <v>1.21</v>
      </c>
      <c r="I90" s="31">
        <v>7.3000999999999996</v>
      </c>
      <c r="J90" s="31"/>
      <c r="K90" s="35" t="s">
        <v>598</v>
      </c>
    </row>
    <row r="91" spans="2:11" x14ac:dyDescent="0.35">
      <c r="B91" s="8" t="s">
        <v>1314</v>
      </c>
      <c r="C91" s="57" t="s">
        <v>729</v>
      </c>
      <c r="D91" s="54" t="s">
        <v>1315</v>
      </c>
      <c r="E91" s="6" t="s">
        <v>731</v>
      </c>
      <c r="F91" s="19">
        <v>2500</v>
      </c>
      <c r="G91" s="24">
        <v>12364.68</v>
      </c>
      <c r="H91" s="24">
        <v>1.02</v>
      </c>
      <c r="I91" s="31">
        <v>7.2634999999999996</v>
      </c>
      <c r="J91" s="31"/>
      <c r="K91" s="35" t="s">
        <v>598</v>
      </c>
    </row>
    <row r="92" spans="2:11" x14ac:dyDescent="0.35">
      <c r="B92" s="8" t="s">
        <v>1867</v>
      </c>
      <c r="C92" s="57" t="s">
        <v>62</v>
      </c>
      <c r="D92" s="54" t="s">
        <v>1868</v>
      </c>
      <c r="E92" s="6" t="s">
        <v>734</v>
      </c>
      <c r="F92" s="19">
        <v>2500</v>
      </c>
      <c r="G92" s="24">
        <v>12345.73</v>
      </c>
      <c r="H92" s="24">
        <v>1.01</v>
      </c>
      <c r="I92" s="31">
        <v>7.2398999999999996</v>
      </c>
      <c r="J92" s="31"/>
      <c r="K92" s="35" t="s">
        <v>598</v>
      </c>
    </row>
    <row r="93" spans="2:11" x14ac:dyDescent="0.35">
      <c r="B93" s="8" t="s">
        <v>1605</v>
      </c>
      <c r="C93" s="57" t="s">
        <v>49</v>
      </c>
      <c r="D93" s="54" t="s">
        <v>1606</v>
      </c>
      <c r="E93" s="6" t="s">
        <v>1245</v>
      </c>
      <c r="F93" s="19">
        <v>2000</v>
      </c>
      <c r="G93" s="24">
        <v>9853.2099999999991</v>
      </c>
      <c r="H93" s="24">
        <v>0.81</v>
      </c>
      <c r="I93" s="31">
        <v>7.2502000000000004</v>
      </c>
      <c r="J93" s="31"/>
      <c r="K93" s="35" t="s">
        <v>598</v>
      </c>
    </row>
    <row r="94" spans="2:11" x14ac:dyDescent="0.35">
      <c r="B94" s="8" t="s">
        <v>1869</v>
      </c>
      <c r="C94" s="57" t="s">
        <v>59</v>
      </c>
      <c r="D94" s="54" t="s">
        <v>1870</v>
      </c>
      <c r="E94" s="6" t="s">
        <v>734</v>
      </c>
      <c r="F94" s="19">
        <v>1500</v>
      </c>
      <c r="G94" s="24">
        <v>7084.04</v>
      </c>
      <c r="H94" s="24">
        <v>0.57999999999999996</v>
      </c>
      <c r="I94" s="31">
        <v>7.6</v>
      </c>
      <c r="J94" s="31"/>
      <c r="K94" s="35"/>
    </row>
    <row r="95" spans="2:11" x14ac:dyDescent="0.35">
      <c r="B95" s="8" t="s">
        <v>1593</v>
      </c>
      <c r="C95" s="57" t="s">
        <v>49</v>
      </c>
      <c r="D95" s="54" t="s">
        <v>1594</v>
      </c>
      <c r="E95" s="6" t="s">
        <v>1245</v>
      </c>
      <c r="F95" s="19">
        <v>1500</v>
      </c>
      <c r="G95" s="24">
        <v>7040.21</v>
      </c>
      <c r="H95" s="24">
        <v>0.57999999999999996</v>
      </c>
      <c r="I95" s="31">
        <v>7.52</v>
      </c>
      <c r="J95" s="31"/>
      <c r="K95" s="35" t="s">
        <v>598</v>
      </c>
    </row>
    <row r="96" spans="2:11" x14ac:dyDescent="0.35">
      <c r="B96" s="8" t="s">
        <v>1871</v>
      </c>
      <c r="C96" s="57" t="s">
        <v>62</v>
      </c>
      <c r="D96" s="54" t="s">
        <v>1872</v>
      </c>
      <c r="E96" s="6" t="s">
        <v>734</v>
      </c>
      <c r="F96" s="19">
        <v>1000</v>
      </c>
      <c r="G96" s="24">
        <v>4679.6000000000004</v>
      </c>
      <c r="H96" s="24">
        <v>0.38</v>
      </c>
      <c r="I96" s="31">
        <v>7.55</v>
      </c>
      <c r="J96" s="31"/>
      <c r="K96" s="35"/>
    </row>
    <row r="97" spans="1:11" x14ac:dyDescent="0.35">
      <c r="C97" s="58" t="s">
        <v>171</v>
      </c>
      <c r="D97" s="54"/>
      <c r="E97" s="6"/>
      <c r="F97" s="19"/>
      <c r="G97" s="25">
        <v>373174.43</v>
      </c>
      <c r="H97" s="25">
        <v>30.65</v>
      </c>
      <c r="I97" s="31"/>
      <c r="J97" s="31"/>
      <c r="K97" s="35"/>
    </row>
    <row r="98" spans="1:11" x14ac:dyDescent="0.35">
      <c r="C98" s="57"/>
      <c r="D98" s="54"/>
      <c r="E98" s="6"/>
      <c r="F98" s="19"/>
      <c r="G98" s="24"/>
      <c r="H98" s="24"/>
      <c r="I98" s="31"/>
      <c r="J98" s="31"/>
      <c r="K98" s="35"/>
    </row>
    <row r="99" spans="1:11" x14ac:dyDescent="0.35">
      <c r="C99" s="59" t="s">
        <v>15</v>
      </c>
      <c r="D99" s="54"/>
      <c r="E99" s="6"/>
      <c r="F99" s="19"/>
      <c r="G99" s="24"/>
      <c r="H99" s="24"/>
      <c r="I99" s="31"/>
      <c r="J99" s="31"/>
      <c r="K99" s="35"/>
    </row>
    <row r="100" spans="1:11" x14ac:dyDescent="0.35">
      <c r="B100" s="8" t="s">
        <v>1349</v>
      </c>
      <c r="C100" s="57" t="s">
        <v>1350</v>
      </c>
      <c r="D100" s="54" t="s">
        <v>1351</v>
      </c>
      <c r="E100" s="6" t="s">
        <v>185</v>
      </c>
      <c r="F100" s="19">
        <v>9500000</v>
      </c>
      <c r="G100" s="24">
        <v>9498.34</v>
      </c>
      <c r="H100" s="24">
        <v>0.78</v>
      </c>
      <c r="I100" s="31">
        <v>6.3886000000000003</v>
      </c>
      <c r="J100" s="31"/>
      <c r="K100" s="35"/>
    </row>
    <row r="101" spans="1:11" x14ac:dyDescent="0.35">
      <c r="B101" s="8" t="s">
        <v>1873</v>
      </c>
      <c r="C101" s="57" t="s">
        <v>1874</v>
      </c>
      <c r="D101" s="54" t="s">
        <v>1875</v>
      </c>
      <c r="E101" s="6" t="s">
        <v>185</v>
      </c>
      <c r="F101" s="19">
        <v>4500000</v>
      </c>
      <c r="G101" s="24">
        <v>4499.21</v>
      </c>
      <c r="H101" s="24">
        <v>0.37</v>
      </c>
      <c r="I101" s="31">
        <v>6.3886000000000003</v>
      </c>
      <c r="J101" s="31"/>
      <c r="K101" s="35"/>
    </row>
    <row r="102" spans="1:11" x14ac:dyDescent="0.35">
      <c r="C102" s="58" t="s">
        <v>171</v>
      </c>
      <c r="D102" s="54"/>
      <c r="E102" s="6"/>
      <c r="F102" s="19"/>
      <c r="G102" s="25">
        <v>13997.55</v>
      </c>
      <c r="H102" s="25">
        <v>1.1499999999999999</v>
      </c>
      <c r="I102" s="31"/>
      <c r="J102" s="31"/>
      <c r="K102" s="35"/>
    </row>
    <row r="103" spans="1:11" x14ac:dyDescent="0.35">
      <c r="C103" s="57"/>
      <c r="D103" s="54"/>
      <c r="E103" s="6"/>
      <c r="F103" s="19"/>
      <c r="G103" s="24"/>
      <c r="H103" s="24"/>
      <c r="I103" s="31"/>
      <c r="J103" s="31"/>
      <c r="K103" s="35"/>
    </row>
    <row r="104" spans="1:11" x14ac:dyDescent="0.35">
      <c r="C104" s="58" t="s">
        <v>16</v>
      </c>
      <c r="D104" s="54"/>
      <c r="E104" s="6"/>
      <c r="F104" s="19"/>
      <c r="G104" s="24" t="s">
        <v>2</v>
      </c>
      <c r="H104" s="24" t="s">
        <v>2</v>
      </c>
      <c r="I104" s="31"/>
      <c r="J104" s="31"/>
      <c r="K104" s="35"/>
    </row>
    <row r="105" spans="1:11" x14ac:dyDescent="0.35">
      <c r="C105" s="57"/>
      <c r="D105" s="54"/>
      <c r="E105" s="6"/>
      <c r="F105" s="19"/>
      <c r="G105" s="24"/>
      <c r="H105" s="24"/>
      <c r="I105" s="31"/>
      <c r="J105" s="31"/>
      <c r="K105" s="35"/>
    </row>
    <row r="106" spans="1:11" x14ac:dyDescent="0.35">
      <c r="C106" s="58" t="s">
        <v>17</v>
      </c>
      <c r="D106" s="54"/>
      <c r="E106" s="6"/>
      <c r="F106" s="19"/>
      <c r="G106" s="24" t="s">
        <v>2</v>
      </c>
      <c r="H106" s="24" t="s">
        <v>2</v>
      </c>
      <c r="I106" s="31"/>
      <c r="J106" s="31"/>
      <c r="K106" s="35"/>
    </row>
    <row r="107" spans="1:11" x14ac:dyDescent="0.35">
      <c r="C107" s="57"/>
      <c r="D107" s="54"/>
      <c r="E107" s="6"/>
      <c r="F107" s="19"/>
      <c r="G107" s="24"/>
      <c r="H107" s="24"/>
      <c r="I107" s="31"/>
      <c r="J107" s="31"/>
      <c r="K107" s="35"/>
    </row>
    <row r="108" spans="1:11" x14ac:dyDescent="0.35">
      <c r="A108" s="10"/>
      <c r="B108" s="28"/>
      <c r="C108" s="58" t="s">
        <v>18</v>
      </c>
      <c r="D108" s="54"/>
      <c r="E108" s="6"/>
      <c r="F108" s="19"/>
      <c r="G108" s="24"/>
      <c r="H108" s="24"/>
      <c r="I108" s="31"/>
      <c r="J108" s="31"/>
      <c r="K108" s="35"/>
    </row>
    <row r="109" spans="1:11" x14ac:dyDescent="0.35">
      <c r="A109" s="28"/>
      <c r="B109" s="28"/>
      <c r="C109" s="58" t="s">
        <v>19</v>
      </c>
      <c r="D109" s="54"/>
      <c r="E109" s="6"/>
      <c r="F109" s="19"/>
      <c r="G109" s="24" t="s">
        <v>2</v>
      </c>
      <c r="H109" s="24" t="s">
        <v>2</v>
      </c>
      <c r="I109" s="31"/>
      <c r="J109" s="31"/>
      <c r="K109" s="35"/>
    </row>
    <row r="110" spans="1:11" x14ac:dyDescent="0.35">
      <c r="A110" s="28"/>
      <c r="B110" s="28"/>
      <c r="C110" s="58"/>
      <c r="D110" s="54"/>
      <c r="E110" s="6"/>
      <c r="F110" s="19"/>
      <c r="G110" s="24"/>
      <c r="H110" s="24"/>
      <c r="I110" s="31"/>
      <c r="J110" s="31"/>
      <c r="K110" s="35"/>
    </row>
    <row r="111" spans="1:11" x14ac:dyDescent="0.35">
      <c r="C111" s="59" t="s">
        <v>20</v>
      </c>
      <c r="D111" s="54"/>
      <c r="E111" s="6"/>
      <c r="F111" s="19"/>
      <c r="G111" s="24"/>
      <c r="H111" s="24"/>
      <c r="I111" s="31"/>
      <c r="J111" s="31"/>
      <c r="K111" s="35"/>
    </row>
    <row r="112" spans="1:11" x14ac:dyDescent="0.35">
      <c r="B112" s="8" t="s">
        <v>776</v>
      </c>
      <c r="C112" s="57" t="s">
        <v>4873</v>
      </c>
      <c r="D112" s="54" t="s">
        <v>777</v>
      </c>
      <c r="E112" s="6" t="s">
        <v>778</v>
      </c>
      <c r="F112" s="19">
        <v>28847.798999999999</v>
      </c>
      <c r="G112" s="24">
        <v>3128.77</v>
      </c>
      <c r="H112" s="24">
        <v>0.26</v>
      </c>
      <c r="I112" s="31">
        <v>6.7</v>
      </c>
      <c r="J112" s="31"/>
      <c r="K112" s="35"/>
    </row>
    <row r="113" spans="1:54" x14ac:dyDescent="0.35">
      <c r="C113" s="58" t="s">
        <v>171</v>
      </c>
      <c r="D113" s="54"/>
      <c r="E113" s="6"/>
      <c r="F113" s="19"/>
      <c r="G113" s="25">
        <v>3128.77</v>
      </c>
      <c r="H113" s="25">
        <v>0.26</v>
      </c>
      <c r="I113" s="31"/>
      <c r="J113" s="31"/>
      <c r="K113" s="35"/>
    </row>
    <row r="114" spans="1:54" x14ac:dyDescent="0.35">
      <c r="C114" s="57"/>
      <c r="D114" s="54"/>
      <c r="E114" s="6"/>
      <c r="F114" s="19"/>
      <c r="G114" s="24"/>
      <c r="H114" s="24"/>
      <c r="I114" s="31"/>
      <c r="J114" s="31"/>
      <c r="K114" s="35"/>
    </row>
    <row r="115" spans="1:54" x14ac:dyDescent="0.35">
      <c r="C115" s="58" t="s">
        <v>21</v>
      </c>
      <c r="D115" s="54"/>
      <c r="E115" s="6"/>
      <c r="F115" s="19"/>
      <c r="G115" s="24" t="s">
        <v>2</v>
      </c>
      <c r="H115" s="24" t="s">
        <v>2</v>
      </c>
      <c r="I115" s="31"/>
      <c r="J115" s="31"/>
      <c r="K115" s="35"/>
    </row>
    <row r="116" spans="1:54" x14ac:dyDescent="0.35">
      <c r="C116" s="57"/>
      <c r="D116" s="54"/>
      <c r="E116" s="6"/>
      <c r="F116" s="19"/>
      <c r="G116" s="24"/>
      <c r="H116" s="24"/>
      <c r="I116" s="31"/>
      <c r="J116" s="31"/>
      <c r="K116" s="35"/>
    </row>
    <row r="117" spans="1:54" x14ac:dyDescent="0.35">
      <c r="C117" s="58" t="s">
        <v>22</v>
      </c>
      <c r="D117" s="54"/>
      <c r="E117" s="6"/>
      <c r="F117" s="19"/>
      <c r="G117" s="24" t="s">
        <v>2</v>
      </c>
      <c r="H117" s="24" t="s">
        <v>2</v>
      </c>
      <c r="I117" s="31"/>
      <c r="J117" s="31"/>
      <c r="K117" s="35"/>
    </row>
    <row r="118" spans="1:54" x14ac:dyDescent="0.35">
      <c r="C118" s="57"/>
      <c r="D118" s="54"/>
      <c r="E118" s="6"/>
      <c r="F118" s="19"/>
      <c r="G118" s="24"/>
      <c r="H118" s="24"/>
      <c r="I118" s="31"/>
      <c r="J118" s="31"/>
      <c r="K118" s="35"/>
    </row>
    <row r="119" spans="1:54" x14ac:dyDescent="0.35">
      <c r="C119" s="58" t="s">
        <v>23</v>
      </c>
      <c r="D119" s="54"/>
      <c r="E119" s="6"/>
      <c r="F119" s="19"/>
      <c r="G119" s="24" t="s">
        <v>2</v>
      </c>
      <c r="H119" s="24" t="s">
        <v>2</v>
      </c>
      <c r="I119" s="31"/>
      <c r="J119" s="31"/>
      <c r="K119" s="35"/>
    </row>
    <row r="120" spans="1:54" x14ac:dyDescent="0.35">
      <c r="C120" s="57"/>
      <c r="D120" s="54"/>
      <c r="E120" s="6"/>
      <c r="F120" s="19"/>
      <c r="G120" s="24"/>
      <c r="H120" s="24"/>
      <c r="I120" s="31"/>
      <c r="J120" s="31"/>
      <c r="K120" s="35"/>
    </row>
    <row r="121" spans="1:54" x14ac:dyDescent="0.35">
      <c r="C121" s="59" t="s">
        <v>24</v>
      </c>
      <c r="D121" s="54"/>
      <c r="E121" s="6"/>
      <c r="F121" s="19"/>
      <c r="G121" s="24"/>
      <c r="H121" s="24"/>
      <c r="I121" s="31"/>
      <c r="J121" s="31"/>
      <c r="K121" s="35"/>
    </row>
    <row r="122" spans="1:54" x14ac:dyDescent="0.35">
      <c r="B122" s="8" t="s">
        <v>186</v>
      </c>
      <c r="C122" s="57" t="s">
        <v>187</v>
      </c>
      <c r="D122" s="54"/>
      <c r="E122" s="6"/>
      <c r="F122" s="19"/>
      <c r="G122" s="24">
        <v>18539.150000000001</v>
      </c>
      <c r="H122" s="24">
        <v>1.52</v>
      </c>
      <c r="I122" s="31"/>
      <c r="J122" s="31"/>
      <c r="K122" s="35"/>
    </row>
    <row r="123" spans="1:54" x14ac:dyDescent="0.35">
      <c r="C123" s="58" t="s">
        <v>171</v>
      </c>
      <c r="D123" s="54"/>
      <c r="E123" s="6"/>
      <c r="F123" s="19"/>
      <c r="G123" s="25">
        <v>18539.150000000001</v>
      </c>
      <c r="H123" s="25">
        <v>1.52</v>
      </c>
      <c r="I123" s="31"/>
      <c r="J123" s="31"/>
      <c r="K123" s="35"/>
    </row>
    <row r="124" spans="1:54" x14ac:dyDescent="0.35">
      <c r="C124" s="57"/>
      <c r="D124" s="54"/>
      <c r="E124" s="6"/>
      <c r="F124" s="19"/>
      <c r="G124" s="24"/>
      <c r="H124" s="24"/>
      <c r="I124" s="31"/>
      <c r="J124" s="31"/>
      <c r="K124" s="35"/>
    </row>
    <row r="125" spans="1:54" x14ac:dyDescent="0.35">
      <c r="A125" s="10"/>
      <c r="B125" s="28"/>
      <c r="C125" s="58" t="s">
        <v>25</v>
      </c>
      <c r="D125" s="54"/>
      <c r="E125" s="6"/>
      <c r="F125" s="19"/>
      <c r="G125" s="24"/>
      <c r="H125" s="24"/>
      <c r="I125" s="31"/>
      <c r="J125" s="31"/>
      <c r="K125" s="35"/>
    </row>
    <row r="126" spans="1:54" s="2" customFormat="1" ht="13.5" x14ac:dyDescent="0.35">
      <c r="A126" s="28"/>
      <c r="B126" s="28"/>
      <c r="C126" s="57" t="s">
        <v>4860</v>
      </c>
      <c r="D126" s="54"/>
      <c r="E126" s="6"/>
      <c r="F126" s="19"/>
      <c r="G126" s="24" t="s">
        <v>2</v>
      </c>
      <c r="H126" s="24" t="s">
        <v>2</v>
      </c>
      <c r="I126" s="31"/>
      <c r="J126" s="31"/>
      <c r="K126" s="35"/>
      <c r="L126" s="3"/>
      <c r="AI126" s="3"/>
      <c r="AV126" s="3"/>
      <c r="AX126" s="3"/>
      <c r="BB126" s="3"/>
    </row>
    <row r="127" spans="1:54" x14ac:dyDescent="0.35">
      <c r="B127" s="8"/>
      <c r="C127" s="57" t="s">
        <v>188</v>
      </c>
      <c r="D127" s="54"/>
      <c r="E127" s="6"/>
      <c r="F127" s="19"/>
      <c r="G127" s="24">
        <v>9702.44</v>
      </c>
      <c r="H127" s="24">
        <v>0.8</v>
      </c>
      <c r="I127" s="31"/>
      <c r="J127" s="31"/>
      <c r="K127" s="35"/>
    </row>
    <row r="128" spans="1:54" x14ac:dyDescent="0.35">
      <c r="C128" s="58" t="s">
        <v>171</v>
      </c>
      <c r="D128" s="54"/>
      <c r="E128" s="6"/>
      <c r="F128" s="19"/>
      <c r="G128" s="25">
        <v>9702.44</v>
      </c>
      <c r="H128" s="25">
        <v>0.8</v>
      </c>
      <c r="I128" s="31"/>
      <c r="J128" s="31"/>
      <c r="K128" s="35"/>
    </row>
    <row r="129" spans="3:11" x14ac:dyDescent="0.35">
      <c r="C129" s="57"/>
      <c r="D129" s="54"/>
      <c r="E129" s="6"/>
      <c r="F129" s="19"/>
      <c r="G129" s="24"/>
      <c r="H129" s="24"/>
      <c r="I129" s="31"/>
      <c r="J129" s="31"/>
      <c r="K129" s="35"/>
    </row>
    <row r="130" spans="3:11" x14ac:dyDescent="0.35">
      <c r="C130" s="60" t="s">
        <v>189</v>
      </c>
      <c r="D130" s="55"/>
      <c r="E130" s="5"/>
      <c r="F130" s="20"/>
      <c r="G130" s="26">
        <v>1217772.57</v>
      </c>
      <c r="H130" s="26">
        <v>100.00000000000001</v>
      </c>
      <c r="I130" s="32"/>
      <c r="J130" s="32"/>
      <c r="K130" s="36"/>
    </row>
    <row r="133" spans="3:11" x14ac:dyDescent="0.35">
      <c r="C133" s="1" t="s">
        <v>190</v>
      </c>
    </row>
    <row r="134" spans="3:11" x14ac:dyDescent="0.35">
      <c r="C134" s="37" t="s">
        <v>191</v>
      </c>
      <c r="D134" s="37"/>
      <c r="E134" s="37"/>
      <c r="F134" s="37"/>
      <c r="G134" s="37"/>
      <c r="H134" s="37"/>
      <c r="I134" s="37"/>
      <c r="J134" s="37"/>
      <c r="K134" s="37"/>
    </row>
    <row r="135" spans="3:11" x14ac:dyDescent="0.35">
      <c r="C135" s="2" t="s">
        <v>192</v>
      </c>
    </row>
    <row r="136" spans="3:11" x14ac:dyDescent="0.35">
      <c r="C136" s="2" t="s">
        <v>193</v>
      </c>
    </row>
    <row r="137" spans="3:11" ht="30" customHeight="1" x14ac:dyDescent="0.35">
      <c r="C137" s="82" t="s">
        <v>194</v>
      </c>
      <c r="D137" s="83"/>
      <c r="E137" s="83"/>
      <c r="F137" s="83"/>
      <c r="G137" s="83"/>
      <c r="H137" s="83"/>
      <c r="I137" s="83"/>
      <c r="J137" s="83"/>
      <c r="K137" s="83"/>
    </row>
    <row r="138" spans="3:11" x14ac:dyDescent="0.35">
      <c r="C138" s="2" t="s">
        <v>195</v>
      </c>
    </row>
    <row r="139" spans="3:11" ht="42" customHeight="1" x14ac:dyDescent="0.35">
      <c r="C139" s="85" t="s">
        <v>4898</v>
      </c>
      <c r="D139" s="85"/>
      <c r="E139" s="85"/>
      <c r="F139" s="85"/>
      <c r="G139" s="85"/>
      <c r="H139" s="85"/>
      <c r="I139" s="85"/>
      <c r="J139" s="85"/>
      <c r="K139" s="85"/>
    </row>
    <row r="141" spans="3:11" x14ac:dyDescent="0.35">
      <c r="C141" s="79" t="s">
        <v>4945</v>
      </c>
      <c r="E141" s="79" t="s">
        <v>4946</v>
      </c>
      <c r="F141" s="80"/>
    </row>
    <row r="142" spans="3:11" x14ac:dyDescent="0.35">
      <c r="E142" s="2" t="s">
        <v>4964</v>
      </c>
    </row>
  </sheetData>
  <mergeCells count="2">
    <mergeCell ref="C137:K137"/>
    <mergeCell ref="C139:K139"/>
  </mergeCells>
  <hyperlinks>
    <hyperlink ref="J2" location="'Index'!A1" display="'Index'!A1" xr:uid="{D09807D6-DDB8-483C-A00A-F7669392E6F9}"/>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0F36-6886-47B5-BA51-F5593F2F1D10}">
  <sheetPr codeName="Sheet1"/>
  <dimension ref="A1:IV146"/>
  <sheetViews>
    <sheetView showGridLines="0" zoomScale="90" zoomScaleNormal="90" workbookViewId="0">
      <pane ySplit="6" topLeftCell="A13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1876</v>
      </c>
      <c r="J2" s="38" t="s">
        <v>4596</v>
      </c>
    </row>
    <row r="3" spans="1:54" ht="16" x14ac:dyDescent="0.4">
      <c r="C3" s="1" t="s">
        <v>28</v>
      </c>
      <c r="D3" s="21" t="s">
        <v>1877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1878</v>
      </c>
      <c r="C10" s="57" t="s">
        <v>1879</v>
      </c>
      <c r="D10" s="54" t="s">
        <v>1880</v>
      </c>
      <c r="E10" s="6" t="s">
        <v>112</v>
      </c>
      <c r="F10" s="19">
        <v>1600000</v>
      </c>
      <c r="G10" s="24">
        <v>106449.60000000001</v>
      </c>
      <c r="H10" s="24">
        <v>4.88</v>
      </c>
      <c r="I10" s="31"/>
      <c r="J10" s="31"/>
      <c r="K10" s="35"/>
    </row>
    <row r="11" spans="1:54" x14ac:dyDescent="0.35">
      <c r="B11" s="8" t="s">
        <v>216</v>
      </c>
      <c r="C11" s="57" t="s">
        <v>217</v>
      </c>
      <c r="D11" s="54" t="s">
        <v>218</v>
      </c>
      <c r="E11" s="6" t="s">
        <v>116</v>
      </c>
      <c r="F11" s="19">
        <v>4700000</v>
      </c>
      <c r="G11" s="24">
        <v>69839.649999999994</v>
      </c>
      <c r="H11" s="24">
        <v>3.2</v>
      </c>
      <c r="I11" s="31"/>
      <c r="J11" s="31"/>
      <c r="K11" s="35"/>
    </row>
    <row r="12" spans="1:54" x14ac:dyDescent="0.35">
      <c r="B12" s="8" t="s">
        <v>551</v>
      </c>
      <c r="C12" s="57" t="s">
        <v>552</v>
      </c>
      <c r="D12" s="54" t="s">
        <v>553</v>
      </c>
      <c r="E12" s="6" t="s">
        <v>143</v>
      </c>
      <c r="F12" s="19">
        <v>5500000</v>
      </c>
      <c r="G12" s="24">
        <v>62048.25</v>
      </c>
      <c r="H12" s="24">
        <v>2.84</v>
      </c>
      <c r="I12" s="31"/>
      <c r="J12" s="31"/>
      <c r="K12" s="35"/>
    </row>
    <row r="13" spans="1:54" x14ac:dyDescent="0.35">
      <c r="B13" s="8" t="s">
        <v>1881</v>
      </c>
      <c r="C13" s="57" t="s">
        <v>1098</v>
      </c>
      <c r="D13" s="54" t="s">
        <v>1882</v>
      </c>
      <c r="E13" s="6" t="s">
        <v>112</v>
      </c>
      <c r="F13" s="19">
        <v>1490000</v>
      </c>
      <c r="G13" s="24">
        <v>61741.13</v>
      </c>
      <c r="H13" s="24">
        <v>2.83</v>
      </c>
      <c r="I13" s="31"/>
      <c r="J13" s="31"/>
      <c r="K13" s="35"/>
    </row>
    <row r="14" spans="1:54" x14ac:dyDescent="0.35">
      <c r="B14" s="8" t="s">
        <v>1883</v>
      </c>
      <c r="C14" s="57" t="s">
        <v>1884</v>
      </c>
      <c r="D14" s="54" t="s">
        <v>1885</v>
      </c>
      <c r="E14" s="6" t="s">
        <v>128</v>
      </c>
      <c r="F14" s="19">
        <v>7000000</v>
      </c>
      <c r="G14" s="24">
        <v>61428.5</v>
      </c>
      <c r="H14" s="24">
        <v>2.82</v>
      </c>
      <c r="I14" s="31"/>
      <c r="J14" s="31"/>
      <c r="K14" s="35"/>
    </row>
    <row r="15" spans="1:54" x14ac:dyDescent="0.35">
      <c r="B15" s="8" t="s">
        <v>988</v>
      </c>
      <c r="C15" s="57" t="s">
        <v>989</v>
      </c>
      <c r="D15" s="54" t="s">
        <v>990</v>
      </c>
      <c r="E15" s="6" t="s">
        <v>100</v>
      </c>
      <c r="F15" s="19">
        <v>6000000</v>
      </c>
      <c r="G15" s="24">
        <v>59652</v>
      </c>
      <c r="H15" s="24">
        <v>2.73</v>
      </c>
      <c r="I15" s="31"/>
      <c r="J15" s="31"/>
      <c r="K15" s="35"/>
    </row>
    <row r="16" spans="1:54" x14ac:dyDescent="0.35">
      <c r="B16" s="8" t="s">
        <v>541</v>
      </c>
      <c r="C16" s="57" t="s">
        <v>542</v>
      </c>
      <c r="D16" s="54" t="s">
        <v>543</v>
      </c>
      <c r="E16" s="6" t="s">
        <v>112</v>
      </c>
      <c r="F16" s="19">
        <v>800000</v>
      </c>
      <c r="G16" s="24">
        <v>54584</v>
      </c>
      <c r="H16" s="24">
        <v>2.5</v>
      </c>
      <c r="I16" s="31"/>
      <c r="J16" s="31"/>
      <c r="K16" s="35"/>
    </row>
    <row r="17" spans="2:11" x14ac:dyDescent="0.35">
      <c r="B17" s="8" t="s">
        <v>157</v>
      </c>
      <c r="C17" s="57" t="s">
        <v>158</v>
      </c>
      <c r="D17" s="54" t="s">
        <v>159</v>
      </c>
      <c r="E17" s="6" t="s">
        <v>124</v>
      </c>
      <c r="F17" s="19">
        <v>1600000</v>
      </c>
      <c r="G17" s="24">
        <v>54492.800000000003</v>
      </c>
      <c r="H17" s="24">
        <v>2.5</v>
      </c>
      <c r="I17" s="31"/>
      <c r="J17" s="31"/>
      <c r="K17" s="35"/>
    </row>
    <row r="18" spans="2:11" x14ac:dyDescent="0.35">
      <c r="B18" s="8" t="s">
        <v>1886</v>
      </c>
      <c r="C18" s="57" t="s">
        <v>1583</v>
      </c>
      <c r="D18" s="54" t="s">
        <v>1887</v>
      </c>
      <c r="E18" s="6" t="s">
        <v>43</v>
      </c>
      <c r="F18" s="19">
        <v>27000000</v>
      </c>
      <c r="G18" s="24">
        <v>54005.4</v>
      </c>
      <c r="H18" s="24">
        <v>2.48</v>
      </c>
      <c r="I18" s="31"/>
      <c r="J18" s="31"/>
      <c r="K18" s="35"/>
    </row>
    <row r="19" spans="2:11" x14ac:dyDescent="0.35">
      <c r="B19" s="8" t="s">
        <v>125</v>
      </c>
      <c r="C19" s="57" t="s">
        <v>126</v>
      </c>
      <c r="D19" s="54" t="s">
        <v>127</v>
      </c>
      <c r="E19" s="6" t="s">
        <v>128</v>
      </c>
      <c r="F19" s="19">
        <v>7501000</v>
      </c>
      <c r="G19" s="24">
        <v>53864.68</v>
      </c>
      <c r="H19" s="24">
        <v>2.4700000000000002</v>
      </c>
      <c r="I19" s="31"/>
      <c r="J19" s="31"/>
      <c r="K19" s="35"/>
    </row>
    <row r="20" spans="2:11" x14ac:dyDescent="0.35">
      <c r="B20" s="8" t="s">
        <v>1000</v>
      </c>
      <c r="C20" s="57" t="s">
        <v>1001</v>
      </c>
      <c r="D20" s="54" t="s">
        <v>1002</v>
      </c>
      <c r="E20" s="6" t="s">
        <v>120</v>
      </c>
      <c r="F20" s="19">
        <v>3900000</v>
      </c>
      <c r="G20" s="24">
        <v>49906.35</v>
      </c>
      <c r="H20" s="24">
        <v>2.29</v>
      </c>
      <c r="I20" s="31"/>
      <c r="J20" s="31"/>
      <c r="K20" s="35"/>
    </row>
    <row r="21" spans="2:11" x14ac:dyDescent="0.35">
      <c r="B21" s="8" t="s">
        <v>154</v>
      </c>
      <c r="C21" s="57" t="s">
        <v>155</v>
      </c>
      <c r="D21" s="54" t="s">
        <v>156</v>
      </c>
      <c r="E21" s="6" t="s">
        <v>139</v>
      </c>
      <c r="F21" s="19">
        <v>1200000</v>
      </c>
      <c r="G21" s="24">
        <v>48477</v>
      </c>
      <c r="H21" s="24">
        <v>2.2200000000000002</v>
      </c>
      <c r="I21" s="31"/>
      <c r="J21" s="31"/>
      <c r="K21" s="35"/>
    </row>
    <row r="22" spans="2:11" x14ac:dyDescent="0.35">
      <c r="B22" s="8" t="s">
        <v>105</v>
      </c>
      <c r="C22" s="57" t="s">
        <v>106</v>
      </c>
      <c r="D22" s="54" t="s">
        <v>107</v>
      </c>
      <c r="E22" s="6" t="s">
        <v>108</v>
      </c>
      <c r="F22" s="19">
        <v>1000000</v>
      </c>
      <c r="G22" s="24">
        <v>47374</v>
      </c>
      <c r="H22" s="24">
        <v>2.17</v>
      </c>
      <c r="I22" s="31"/>
      <c r="J22" s="31"/>
      <c r="K22" s="35"/>
    </row>
    <row r="23" spans="2:11" x14ac:dyDescent="0.35">
      <c r="B23" s="8" t="s">
        <v>97</v>
      </c>
      <c r="C23" s="57" t="s">
        <v>98</v>
      </c>
      <c r="D23" s="54" t="s">
        <v>99</v>
      </c>
      <c r="E23" s="6" t="s">
        <v>100</v>
      </c>
      <c r="F23" s="19">
        <v>96000</v>
      </c>
      <c r="G23" s="24">
        <v>45613.82</v>
      </c>
      <c r="H23" s="24">
        <v>2.09</v>
      </c>
      <c r="I23" s="31"/>
      <c r="J23" s="31"/>
      <c r="K23" s="35"/>
    </row>
    <row r="24" spans="2:11" x14ac:dyDescent="0.35">
      <c r="B24" s="8" t="s">
        <v>411</v>
      </c>
      <c r="C24" s="57" t="s">
        <v>412</v>
      </c>
      <c r="D24" s="54" t="s">
        <v>413</v>
      </c>
      <c r="E24" s="6" t="s">
        <v>112</v>
      </c>
      <c r="F24" s="19">
        <v>16782000</v>
      </c>
      <c r="G24" s="24">
        <v>44463.91</v>
      </c>
      <c r="H24" s="24">
        <v>2.04</v>
      </c>
      <c r="I24" s="31"/>
      <c r="J24" s="31"/>
      <c r="K24" s="35"/>
    </row>
    <row r="25" spans="2:11" x14ac:dyDescent="0.35">
      <c r="B25" s="8" t="s">
        <v>313</v>
      </c>
      <c r="C25" s="57" t="s">
        <v>314</v>
      </c>
      <c r="D25" s="54" t="s">
        <v>315</v>
      </c>
      <c r="E25" s="6" t="s">
        <v>302</v>
      </c>
      <c r="F25" s="19">
        <v>102103</v>
      </c>
      <c r="G25" s="24">
        <v>42838.39</v>
      </c>
      <c r="H25" s="24">
        <v>1.96</v>
      </c>
      <c r="I25" s="31"/>
      <c r="J25" s="31"/>
      <c r="K25" s="35"/>
    </row>
    <row r="26" spans="2:11" x14ac:dyDescent="0.35">
      <c r="B26" s="8" t="s">
        <v>405</v>
      </c>
      <c r="C26" s="57" t="s">
        <v>406</v>
      </c>
      <c r="D26" s="54" t="s">
        <v>407</v>
      </c>
      <c r="E26" s="6" t="s">
        <v>120</v>
      </c>
      <c r="F26" s="19">
        <v>1223861</v>
      </c>
      <c r="G26" s="24">
        <v>41643.71</v>
      </c>
      <c r="H26" s="24">
        <v>1.91</v>
      </c>
      <c r="I26" s="31"/>
      <c r="J26" s="31"/>
      <c r="K26" s="35"/>
    </row>
    <row r="27" spans="2:11" x14ac:dyDescent="0.35">
      <c r="B27" s="8" t="s">
        <v>234</v>
      </c>
      <c r="C27" s="57" t="s">
        <v>235</v>
      </c>
      <c r="D27" s="54" t="s">
        <v>236</v>
      </c>
      <c r="E27" s="6" t="s">
        <v>67</v>
      </c>
      <c r="F27" s="19">
        <v>157475</v>
      </c>
      <c r="G27" s="24">
        <v>40461.94</v>
      </c>
      <c r="H27" s="24">
        <v>1.85</v>
      </c>
      <c r="I27" s="31"/>
      <c r="J27" s="31"/>
      <c r="K27" s="35"/>
    </row>
    <row r="28" spans="2:11" x14ac:dyDescent="0.35">
      <c r="B28" s="8" t="s">
        <v>203</v>
      </c>
      <c r="C28" s="57" t="s">
        <v>204</v>
      </c>
      <c r="D28" s="54" t="s">
        <v>205</v>
      </c>
      <c r="E28" s="6" t="s">
        <v>47</v>
      </c>
      <c r="F28" s="19">
        <v>400000</v>
      </c>
      <c r="G28" s="24">
        <v>38651.800000000003</v>
      </c>
      <c r="H28" s="24">
        <v>1.77</v>
      </c>
      <c r="I28" s="31"/>
      <c r="J28" s="31"/>
      <c r="K28" s="35"/>
    </row>
    <row r="29" spans="2:11" x14ac:dyDescent="0.35">
      <c r="B29" s="8" t="s">
        <v>436</v>
      </c>
      <c r="C29" s="57" t="s">
        <v>437</v>
      </c>
      <c r="D29" s="54" t="s">
        <v>438</v>
      </c>
      <c r="E29" s="6" t="s">
        <v>120</v>
      </c>
      <c r="F29" s="19">
        <v>2000000</v>
      </c>
      <c r="G29" s="24">
        <v>38398</v>
      </c>
      <c r="H29" s="24">
        <v>1.76</v>
      </c>
      <c r="I29" s="31"/>
      <c r="J29" s="31"/>
      <c r="K29" s="35"/>
    </row>
    <row r="30" spans="2:11" x14ac:dyDescent="0.35">
      <c r="B30" s="8" t="s">
        <v>250</v>
      </c>
      <c r="C30" s="57" t="s">
        <v>251</v>
      </c>
      <c r="D30" s="54" t="s">
        <v>252</v>
      </c>
      <c r="E30" s="6" t="s">
        <v>132</v>
      </c>
      <c r="F30" s="19">
        <v>8544000</v>
      </c>
      <c r="G30" s="24">
        <v>38324.11</v>
      </c>
      <c r="H30" s="24">
        <v>1.76</v>
      </c>
      <c r="I30" s="31"/>
      <c r="J30" s="31"/>
      <c r="K30" s="35"/>
    </row>
    <row r="31" spans="2:11" x14ac:dyDescent="0.35">
      <c r="B31" s="8" t="s">
        <v>40</v>
      </c>
      <c r="C31" s="57" t="s">
        <v>41</v>
      </c>
      <c r="D31" s="54" t="s">
        <v>42</v>
      </c>
      <c r="E31" s="6" t="s">
        <v>43</v>
      </c>
      <c r="F31" s="19">
        <v>2100001</v>
      </c>
      <c r="G31" s="24">
        <v>37229.870000000003</v>
      </c>
      <c r="H31" s="24">
        <v>1.71</v>
      </c>
      <c r="I31" s="31"/>
      <c r="J31" s="31"/>
      <c r="K31" s="35"/>
    </row>
    <row r="32" spans="2:11" x14ac:dyDescent="0.35">
      <c r="B32" s="8" t="s">
        <v>957</v>
      </c>
      <c r="C32" s="57" t="s">
        <v>958</v>
      </c>
      <c r="D32" s="54" t="s">
        <v>959</v>
      </c>
      <c r="E32" s="6" t="s">
        <v>451</v>
      </c>
      <c r="F32" s="19">
        <v>1950000</v>
      </c>
      <c r="G32" s="24">
        <v>36659.03</v>
      </c>
      <c r="H32" s="24">
        <v>1.68</v>
      </c>
      <c r="I32" s="31"/>
      <c r="J32" s="31"/>
      <c r="K32" s="35"/>
    </row>
    <row r="33" spans="2:11" x14ac:dyDescent="0.35">
      <c r="B33" s="8" t="s">
        <v>331</v>
      </c>
      <c r="C33" s="57" t="s">
        <v>332</v>
      </c>
      <c r="D33" s="54" t="s">
        <v>333</v>
      </c>
      <c r="E33" s="6" t="s">
        <v>78</v>
      </c>
      <c r="F33" s="19">
        <v>1265873</v>
      </c>
      <c r="G33" s="24">
        <v>36462.21</v>
      </c>
      <c r="H33" s="24">
        <v>1.67</v>
      </c>
      <c r="I33" s="31"/>
      <c r="J33" s="31"/>
      <c r="K33" s="35"/>
    </row>
    <row r="34" spans="2:11" x14ac:dyDescent="0.35">
      <c r="B34" s="8" t="s">
        <v>907</v>
      </c>
      <c r="C34" s="57" t="s">
        <v>908</v>
      </c>
      <c r="D34" s="54" t="s">
        <v>909</v>
      </c>
      <c r="E34" s="6" t="s">
        <v>143</v>
      </c>
      <c r="F34" s="19">
        <v>2300000</v>
      </c>
      <c r="G34" s="24">
        <v>35944.400000000001</v>
      </c>
      <c r="H34" s="24">
        <v>1.65</v>
      </c>
      <c r="I34" s="31"/>
      <c r="J34" s="31"/>
      <c r="K34" s="35"/>
    </row>
    <row r="35" spans="2:11" x14ac:dyDescent="0.35">
      <c r="B35" s="8" t="s">
        <v>794</v>
      </c>
      <c r="C35" s="57" t="s">
        <v>795</v>
      </c>
      <c r="D35" s="54" t="s">
        <v>796</v>
      </c>
      <c r="E35" s="6" t="s">
        <v>132</v>
      </c>
      <c r="F35" s="19">
        <v>2000100</v>
      </c>
      <c r="G35" s="24">
        <v>35800.79</v>
      </c>
      <c r="H35" s="24">
        <v>1.64</v>
      </c>
      <c r="I35" s="31"/>
      <c r="J35" s="31"/>
      <c r="K35" s="35"/>
    </row>
    <row r="36" spans="2:11" x14ac:dyDescent="0.35">
      <c r="B36" s="8" t="s">
        <v>1888</v>
      </c>
      <c r="C36" s="57" t="s">
        <v>1889</v>
      </c>
      <c r="D36" s="54" t="s">
        <v>1890</v>
      </c>
      <c r="E36" s="6" t="s">
        <v>200</v>
      </c>
      <c r="F36" s="19">
        <v>1480514</v>
      </c>
      <c r="G36" s="24">
        <v>34222.080000000002</v>
      </c>
      <c r="H36" s="24">
        <v>1.57</v>
      </c>
      <c r="I36" s="31"/>
      <c r="J36" s="31"/>
      <c r="K36" s="35"/>
    </row>
    <row r="37" spans="2:11" x14ac:dyDescent="0.35">
      <c r="B37" s="8" t="s">
        <v>243</v>
      </c>
      <c r="C37" s="57" t="s">
        <v>244</v>
      </c>
      <c r="D37" s="54" t="s">
        <v>245</v>
      </c>
      <c r="E37" s="6" t="s">
        <v>246</v>
      </c>
      <c r="F37" s="19">
        <v>10000000</v>
      </c>
      <c r="G37" s="24">
        <v>34180</v>
      </c>
      <c r="H37" s="24">
        <v>1.57</v>
      </c>
      <c r="I37" s="31"/>
      <c r="J37" s="31"/>
      <c r="K37" s="35"/>
    </row>
    <row r="38" spans="2:11" x14ac:dyDescent="0.35">
      <c r="B38" s="8" t="s">
        <v>1891</v>
      </c>
      <c r="C38" s="57" t="s">
        <v>1892</v>
      </c>
      <c r="D38" s="54" t="s">
        <v>1893</v>
      </c>
      <c r="E38" s="6" t="s">
        <v>67</v>
      </c>
      <c r="F38" s="19">
        <v>713774</v>
      </c>
      <c r="G38" s="24">
        <v>32800.769999999997</v>
      </c>
      <c r="H38" s="24">
        <v>1.5</v>
      </c>
      <c r="I38" s="31"/>
      <c r="J38" s="31"/>
      <c r="K38" s="35"/>
    </row>
    <row r="39" spans="2:11" x14ac:dyDescent="0.35">
      <c r="B39" s="8" t="s">
        <v>1894</v>
      </c>
      <c r="C39" s="57" t="s">
        <v>1895</v>
      </c>
      <c r="D39" s="54" t="s">
        <v>1896</v>
      </c>
      <c r="E39" s="6" t="s">
        <v>200</v>
      </c>
      <c r="F39" s="19">
        <v>2000000</v>
      </c>
      <c r="G39" s="24">
        <v>32680</v>
      </c>
      <c r="H39" s="24">
        <v>1.5</v>
      </c>
      <c r="I39" s="31"/>
      <c r="J39" s="31"/>
      <c r="K39" s="35"/>
    </row>
    <row r="40" spans="2:11" x14ac:dyDescent="0.35">
      <c r="B40" s="8" t="s">
        <v>341</v>
      </c>
      <c r="C40" s="57" t="s">
        <v>342</v>
      </c>
      <c r="D40" s="54" t="s">
        <v>343</v>
      </c>
      <c r="E40" s="6" t="s">
        <v>132</v>
      </c>
      <c r="F40" s="19">
        <v>3249946</v>
      </c>
      <c r="G40" s="24">
        <v>32224.84</v>
      </c>
      <c r="H40" s="24">
        <v>1.48</v>
      </c>
      <c r="I40" s="31"/>
      <c r="J40" s="31"/>
      <c r="K40" s="35"/>
    </row>
    <row r="41" spans="2:11" x14ac:dyDescent="0.35">
      <c r="B41" s="8" t="s">
        <v>322</v>
      </c>
      <c r="C41" s="57" t="s">
        <v>323</v>
      </c>
      <c r="D41" s="54" t="s">
        <v>324</v>
      </c>
      <c r="E41" s="6" t="s">
        <v>124</v>
      </c>
      <c r="F41" s="19">
        <v>900000</v>
      </c>
      <c r="G41" s="24">
        <v>32186.25</v>
      </c>
      <c r="H41" s="24">
        <v>1.48</v>
      </c>
      <c r="I41" s="31"/>
      <c r="J41" s="31"/>
      <c r="K41" s="35"/>
    </row>
    <row r="42" spans="2:11" x14ac:dyDescent="0.35">
      <c r="B42" s="8" t="s">
        <v>1897</v>
      </c>
      <c r="C42" s="57" t="s">
        <v>1898</v>
      </c>
      <c r="D42" s="54" t="s">
        <v>1899</v>
      </c>
      <c r="E42" s="6" t="s">
        <v>85</v>
      </c>
      <c r="F42" s="19">
        <v>7501750</v>
      </c>
      <c r="G42" s="24">
        <v>30663.4</v>
      </c>
      <c r="H42" s="24">
        <v>1.41</v>
      </c>
      <c r="I42" s="31"/>
      <c r="J42" s="31"/>
      <c r="K42" s="35"/>
    </row>
    <row r="43" spans="2:11" x14ac:dyDescent="0.35">
      <c r="B43" s="8" t="s">
        <v>1900</v>
      </c>
      <c r="C43" s="57" t="s">
        <v>1901</v>
      </c>
      <c r="D43" s="54" t="s">
        <v>1902</v>
      </c>
      <c r="E43" s="6" t="s">
        <v>47</v>
      </c>
      <c r="F43" s="19">
        <v>450000</v>
      </c>
      <c r="G43" s="24">
        <v>30584.48</v>
      </c>
      <c r="H43" s="24">
        <v>1.4</v>
      </c>
      <c r="I43" s="31"/>
      <c r="J43" s="31"/>
      <c r="K43" s="35"/>
    </row>
    <row r="44" spans="2:11" x14ac:dyDescent="0.35">
      <c r="B44" s="8" t="s">
        <v>490</v>
      </c>
      <c r="C44" s="57" t="s">
        <v>491</v>
      </c>
      <c r="D44" s="54" t="s">
        <v>492</v>
      </c>
      <c r="E44" s="6" t="s">
        <v>163</v>
      </c>
      <c r="F44" s="19">
        <v>200000</v>
      </c>
      <c r="G44" s="24">
        <v>29428</v>
      </c>
      <c r="H44" s="24">
        <v>1.35</v>
      </c>
      <c r="I44" s="31"/>
      <c r="J44" s="31"/>
      <c r="K44" s="35"/>
    </row>
    <row r="45" spans="2:11" x14ac:dyDescent="0.35">
      <c r="B45" s="8" t="s">
        <v>347</v>
      </c>
      <c r="C45" s="57" t="s">
        <v>348</v>
      </c>
      <c r="D45" s="54" t="s">
        <v>349</v>
      </c>
      <c r="E45" s="6" t="s">
        <v>124</v>
      </c>
      <c r="F45" s="19">
        <v>50000000</v>
      </c>
      <c r="G45" s="24">
        <v>29120</v>
      </c>
      <c r="H45" s="24">
        <v>1.33</v>
      </c>
      <c r="I45" s="31"/>
      <c r="J45" s="31"/>
      <c r="K45" s="35"/>
    </row>
    <row r="46" spans="2:11" x14ac:dyDescent="0.35">
      <c r="B46" s="8" t="s">
        <v>240</v>
      </c>
      <c r="C46" s="57" t="s">
        <v>241</v>
      </c>
      <c r="D46" s="54" t="s">
        <v>242</v>
      </c>
      <c r="E46" s="6" t="s">
        <v>124</v>
      </c>
      <c r="F46" s="19">
        <v>2527778</v>
      </c>
      <c r="G46" s="24">
        <v>26622.560000000001</v>
      </c>
      <c r="H46" s="24">
        <v>1.22</v>
      </c>
      <c r="I46" s="31"/>
      <c r="J46" s="31"/>
      <c r="K46" s="35"/>
    </row>
    <row r="47" spans="2:11" x14ac:dyDescent="0.35">
      <c r="B47" s="8" t="s">
        <v>213</v>
      </c>
      <c r="C47" s="57" t="s">
        <v>214</v>
      </c>
      <c r="D47" s="54" t="s">
        <v>215</v>
      </c>
      <c r="E47" s="6" t="s">
        <v>78</v>
      </c>
      <c r="F47" s="19">
        <v>460892</v>
      </c>
      <c r="G47" s="24">
        <v>25966.19</v>
      </c>
      <c r="H47" s="24">
        <v>1.19</v>
      </c>
      <c r="I47" s="31"/>
      <c r="J47" s="31"/>
      <c r="K47" s="35"/>
    </row>
    <row r="48" spans="2:11" x14ac:dyDescent="0.35">
      <c r="B48" s="8" t="s">
        <v>922</v>
      </c>
      <c r="C48" s="57" t="s">
        <v>923</v>
      </c>
      <c r="D48" s="54" t="s">
        <v>924</v>
      </c>
      <c r="E48" s="6" t="s">
        <v>78</v>
      </c>
      <c r="F48" s="19">
        <v>7000000</v>
      </c>
      <c r="G48" s="24">
        <v>25574.5</v>
      </c>
      <c r="H48" s="24">
        <v>1.17</v>
      </c>
      <c r="I48" s="31"/>
      <c r="J48" s="31"/>
      <c r="K48" s="35"/>
    </row>
    <row r="49" spans="2:11" x14ac:dyDescent="0.35">
      <c r="B49" s="8" t="s">
        <v>148</v>
      </c>
      <c r="C49" s="57" t="s">
        <v>149</v>
      </c>
      <c r="D49" s="54" t="s">
        <v>150</v>
      </c>
      <c r="E49" s="6" t="s">
        <v>132</v>
      </c>
      <c r="F49" s="19">
        <v>1340850</v>
      </c>
      <c r="G49" s="24">
        <v>24673.65</v>
      </c>
      <c r="H49" s="24">
        <v>1.1299999999999999</v>
      </c>
      <c r="I49" s="31"/>
      <c r="J49" s="31"/>
      <c r="K49" s="35"/>
    </row>
    <row r="50" spans="2:11" x14ac:dyDescent="0.35">
      <c r="B50" s="8" t="s">
        <v>144</v>
      </c>
      <c r="C50" s="57" t="s">
        <v>145</v>
      </c>
      <c r="D50" s="54" t="s">
        <v>146</v>
      </c>
      <c r="E50" s="6" t="s">
        <v>147</v>
      </c>
      <c r="F50" s="19">
        <v>15000000</v>
      </c>
      <c r="G50" s="24">
        <v>24564</v>
      </c>
      <c r="H50" s="24">
        <v>1.1299999999999999</v>
      </c>
      <c r="I50" s="31"/>
      <c r="J50" s="31"/>
      <c r="K50" s="35"/>
    </row>
    <row r="51" spans="2:11" x14ac:dyDescent="0.35">
      <c r="B51" s="8" t="s">
        <v>470</v>
      </c>
      <c r="C51" s="57" t="s">
        <v>471</v>
      </c>
      <c r="D51" s="54" t="s">
        <v>472</v>
      </c>
      <c r="E51" s="6" t="s">
        <v>78</v>
      </c>
      <c r="F51" s="19">
        <v>400000</v>
      </c>
      <c r="G51" s="24">
        <v>24490.6</v>
      </c>
      <c r="H51" s="24">
        <v>1.1200000000000001</v>
      </c>
      <c r="I51" s="31"/>
      <c r="J51" s="31"/>
      <c r="K51" s="35"/>
    </row>
    <row r="52" spans="2:11" x14ac:dyDescent="0.35">
      <c r="B52" s="8" t="s">
        <v>1903</v>
      </c>
      <c r="C52" s="57" t="s">
        <v>1904</v>
      </c>
      <c r="D52" s="54" t="s">
        <v>1905</v>
      </c>
      <c r="E52" s="6" t="s">
        <v>78</v>
      </c>
      <c r="F52" s="19">
        <v>1000000</v>
      </c>
      <c r="G52" s="24">
        <v>22518.5</v>
      </c>
      <c r="H52" s="24">
        <v>1.03</v>
      </c>
      <c r="I52" s="31"/>
      <c r="J52" s="31"/>
      <c r="K52" s="35"/>
    </row>
    <row r="53" spans="2:11" x14ac:dyDescent="0.35">
      <c r="B53" s="8" t="s">
        <v>972</v>
      </c>
      <c r="C53" s="57" t="s">
        <v>973</v>
      </c>
      <c r="D53" s="54" t="s">
        <v>974</v>
      </c>
      <c r="E53" s="6" t="s">
        <v>212</v>
      </c>
      <c r="F53" s="19">
        <v>12000000</v>
      </c>
      <c r="G53" s="24">
        <v>21813.599999999999</v>
      </c>
      <c r="H53" s="24">
        <v>1</v>
      </c>
      <c r="I53" s="31"/>
      <c r="J53" s="31"/>
      <c r="K53" s="35"/>
    </row>
    <row r="54" spans="2:11" x14ac:dyDescent="0.35">
      <c r="B54" s="8" t="s">
        <v>121</v>
      </c>
      <c r="C54" s="57" t="s">
        <v>122</v>
      </c>
      <c r="D54" s="54" t="s">
        <v>123</v>
      </c>
      <c r="E54" s="6" t="s">
        <v>124</v>
      </c>
      <c r="F54" s="19">
        <v>3600000</v>
      </c>
      <c r="G54" s="24">
        <v>21412.799999999999</v>
      </c>
      <c r="H54" s="24">
        <v>0.98</v>
      </c>
      <c r="I54" s="31"/>
      <c r="J54" s="31"/>
      <c r="K54" s="35"/>
    </row>
    <row r="55" spans="2:11" x14ac:dyDescent="0.35">
      <c r="B55" s="8" t="s">
        <v>209</v>
      </c>
      <c r="C55" s="57" t="s">
        <v>210</v>
      </c>
      <c r="D55" s="54" t="s">
        <v>211</v>
      </c>
      <c r="E55" s="6" t="s">
        <v>212</v>
      </c>
      <c r="F55" s="19">
        <v>500370</v>
      </c>
      <c r="G55" s="24">
        <v>21010.79</v>
      </c>
      <c r="H55" s="24">
        <v>0.96</v>
      </c>
      <c r="I55" s="31"/>
      <c r="J55" s="31"/>
      <c r="K55" s="35"/>
    </row>
    <row r="56" spans="2:11" x14ac:dyDescent="0.35">
      <c r="B56" s="8" t="s">
        <v>518</v>
      </c>
      <c r="C56" s="57" t="s">
        <v>519</v>
      </c>
      <c r="D56" s="54" t="s">
        <v>520</v>
      </c>
      <c r="E56" s="6" t="s">
        <v>124</v>
      </c>
      <c r="F56" s="19">
        <v>1496922</v>
      </c>
      <c r="G56" s="24">
        <v>19452.5</v>
      </c>
      <c r="H56" s="24">
        <v>0.89</v>
      </c>
      <c r="I56" s="31"/>
      <c r="J56" s="31"/>
      <c r="K56" s="35"/>
    </row>
    <row r="57" spans="2:11" x14ac:dyDescent="0.35">
      <c r="B57" s="8" t="s">
        <v>913</v>
      </c>
      <c r="C57" s="57" t="s">
        <v>914</v>
      </c>
      <c r="D57" s="54" t="s">
        <v>915</v>
      </c>
      <c r="E57" s="6" t="s">
        <v>78</v>
      </c>
      <c r="F57" s="19">
        <v>541917</v>
      </c>
      <c r="G57" s="24">
        <v>18208.68</v>
      </c>
      <c r="H57" s="24">
        <v>0.83</v>
      </c>
      <c r="I57" s="31"/>
      <c r="J57" s="31"/>
      <c r="K57" s="35"/>
    </row>
    <row r="58" spans="2:11" x14ac:dyDescent="0.35">
      <c r="B58" s="8" t="s">
        <v>1906</v>
      </c>
      <c r="C58" s="57" t="s">
        <v>743</v>
      </c>
      <c r="D58" s="54" t="s">
        <v>1907</v>
      </c>
      <c r="E58" s="6" t="s">
        <v>200</v>
      </c>
      <c r="F58" s="19">
        <v>650000</v>
      </c>
      <c r="G58" s="24">
        <v>18112.25</v>
      </c>
      <c r="H58" s="24">
        <v>0.83</v>
      </c>
      <c r="I58" s="31"/>
      <c r="J58" s="31"/>
      <c r="K58" s="35"/>
    </row>
    <row r="59" spans="2:11" x14ac:dyDescent="0.35">
      <c r="B59" s="8" t="s">
        <v>1908</v>
      </c>
      <c r="C59" s="57" t="s">
        <v>1909</v>
      </c>
      <c r="D59" s="54" t="s">
        <v>1910</v>
      </c>
      <c r="E59" s="6" t="s">
        <v>120</v>
      </c>
      <c r="F59" s="19">
        <v>376739</v>
      </c>
      <c r="G59" s="24">
        <v>16871.5</v>
      </c>
      <c r="H59" s="24">
        <v>0.77</v>
      </c>
      <c r="I59" s="31"/>
      <c r="J59" s="31"/>
      <c r="K59" s="35"/>
    </row>
    <row r="60" spans="2:11" x14ac:dyDescent="0.35">
      <c r="B60" s="8" t="s">
        <v>360</v>
      </c>
      <c r="C60" s="57" t="s">
        <v>361</v>
      </c>
      <c r="D60" s="54" t="s">
        <v>362</v>
      </c>
      <c r="E60" s="6" t="s">
        <v>132</v>
      </c>
      <c r="F60" s="19">
        <v>2500000</v>
      </c>
      <c r="G60" s="24">
        <v>15500</v>
      </c>
      <c r="H60" s="24">
        <v>0.71</v>
      </c>
      <c r="I60" s="31"/>
      <c r="J60" s="31"/>
      <c r="K60" s="35"/>
    </row>
    <row r="61" spans="2:11" x14ac:dyDescent="0.35">
      <c r="B61" s="8" t="s">
        <v>473</v>
      </c>
      <c r="C61" s="57" t="s">
        <v>474</v>
      </c>
      <c r="D61" s="54" t="s">
        <v>475</v>
      </c>
      <c r="E61" s="6" t="s">
        <v>78</v>
      </c>
      <c r="F61" s="19">
        <v>300837</v>
      </c>
      <c r="G61" s="24">
        <v>14823.44</v>
      </c>
      <c r="H61" s="24">
        <v>0.68</v>
      </c>
      <c r="I61" s="31"/>
      <c r="J61" s="31"/>
      <c r="K61" s="35"/>
    </row>
    <row r="62" spans="2:11" x14ac:dyDescent="0.35">
      <c r="B62" s="8" t="s">
        <v>262</v>
      </c>
      <c r="C62" s="57" t="s">
        <v>263</v>
      </c>
      <c r="D62" s="54" t="s">
        <v>264</v>
      </c>
      <c r="E62" s="6" t="s">
        <v>78</v>
      </c>
      <c r="F62" s="19">
        <v>2450194</v>
      </c>
      <c r="G62" s="24">
        <v>14767.32</v>
      </c>
      <c r="H62" s="24">
        <v>0.68</v>
      </c>
      <c r="I62" s="31"/>
      <c r="J62" s="31"/>
      <c r="K62" s="35"/>
    </row>
    <row r="63" spans="2:11" x14ac:dyDescent="0.35">
      <c r="B63" s="8" t="s">
        <v>1911</v>
      </c>
      <c r="C63" s="57" t="s">
        <v>1912</v>
      </c>
      <c r="D63" s="54" t="s">
        <v>1913</v>
      </c>
      <c r="E63" s="6" t="s">
        <v>451</v>
      </c>
      <c r="F63" s="19">
        <v>400000</v>
      </c>
      <c r="G63" s="24">
        <v>14742.6</v>
      </c>
      <c r="H63" s="24">
        <v>0.68</v>
      </c>
      <c r="I63" s="31"/>
      <c r="J63" s="31"/>
      <c r="K63" s="35"/>
    </row>
    <row r="64" spans="2:11" x14ac:dyDescent="0.35">
      <c r="B64" s="8" t="s">
        <v>515</v>
      </c>
      <c r="C64" s="57" t="s">
        <v>516</v>
      </c>
      <c r="D64" s="54" t="s">
        <v>517</v>
      </c>
      <c r="E64" s="6" t="s">
        <v>89</v>
      </c>
      <c r="F64" s="19">
        <v>4423084</v>
      </c>
      <c r="G64" s="24">
        <v>14067.62</v>
      </c>
      <c r="H64" s="24">
        <v>0.64</v>
      </c>
      <c r="I64" s="31"/>
      <c r="J64" s="31"/>
      <c r="K64" s="35"/>
    </row>
    <row r="65" spans="2:11" x14ac:dyDescent="0.35">
      <c r="B65" s="8" t="s">
        <v>256</v>
      </c>
      <c r="C65" s="57" t="s">
        <v>257</v>
      </c>
      <c r="D65" s="54" t="s">
        <v>258</v>
      </c>
      <c r="E65" s="6" t="s">
        <v>124</v>
      </c>
      <c r="F65" s="19">
        <v>1300304</v>
      </c>
      <c r="G65" s="24">
        <v>13772.82</v>
      </c>
      <c r="H65" s="24">
        <v>0.63</v>
      </c>
      <c r="I65" s="31"/>
      <c r="J65" s="31"/>
      <c r="K65" s="35"/>
    </row>
    <row r="66" spans="2:11" x14ac:dyDescent="0.35">
      <c r="B66" s="8" t="s">
        <v>937</v>
      </c>
      <c r="C66" s="57" t="s">
        <v>938</v>
      </c>
      <c r="D66" s="54" t="s">
        <v>939</v>
      </c>
      <c r="E66" s="6" t="s">
        <v>78</v>
      </c>
      <c r="F66" s="19">
        <v>206034</v>
      </c>
      <c r="G66" s="24">
        <v>10881.69</v>
      </c>
      <c r="H66" s="24">
        <v>0.5</v>
      </c>
      <c r="I66" s="31"/>
      <c r="J66" s="31"/>
      <c r="K66" s="35"/>
    </row>
    <row r="67" spans="2:11" x14ac:dyDescent="0.35">
      <c r="B67" s="8" t="s">
        <v>328</v>
      </c>
      <c r="C67" s="57" t="s">
        <v>329</v>
      </c>
      <c r="D67" s="54" t="s">
        <v>330</v>
      </c>
      <c r="E67" s="6" t="s">
        <v>67</v>
      </c>
      <c r="F67" s="19">
        <v>2700000</v>
      </c>
      <c r="G67" s="24">
        <v>9456.75</v>
      </c>
      <c r="H67" s="24">
        <v>0.43</v>
      </c>
      <c r="I67" s="31"/>
      <c r="J67" s="31"/>
      <c r="K67" s="35"/>
    </row>
    <row r="68" spans="2:11" x14ac:dyDescent="0.35">
      <c r="B68" s="8" t="s">
        <v>334</v>
      </c>
      <c r="C68" s="57" t="s">
        <v>335</v>
      </c>
      <c r="D68" s="54" t="s">
        <v>336</v>
      </c>
      <c r="E68" s="6" t="s">
        <v>337</v>
      </c>
      <c r="F68" s="19">
        <v>879586</v>
      </c>
      <c r="G68" s="24">
        <v>8837.2000000000007</v>
      </c>
      <c r="H68" s="24">
        <v>0.41</v>
      </c>
      <c r="I68" s="31"/>
      <c r="J68" s="31"/>
      <c r="K68" s="35"/>
    </row>
    <row r="69" spans="2:11" x14ac:dyDescent="0.35">
      <c r="B69" s="8" t="s">
        <v>427</v>
      </c>
      <c r="C69" s="57" t="s">
        <v>428</v>
      </c>
      <c r="D69" s="54" t="s">
        <v>429</v>
      </c>
      <c r="E69" s="6" t="s">
        <v>200</v>
      </c>
      <c r="F69" s="19">
        <v>1320648</v>
      </c>
      <c r="G69" s="24">
        <v>6121.2</v>
      </c>
      <c r="H69" s="24">
        <v>0.28000000000000003</v>
      </c>
      <c r="I69" s="31"/>
      <c r="J69" s="31"/>
      <c r="K69" s="35"/>
    </row>
    <row r="70" spans="2:11" x14ac:dyDescent="0.35">
      <c r="B70" s="8" t="s">
        <v>1914</v>
      </c>
      <c r="C70" s="57" t="s">
        <v>1915</v>
      </c>
      <c r="D70" s="54" t="s">
        <v>1916</v>
      </c>
      <c r="E70" s="6" t="s">
        <v>312</v>
      </c>
      <c r="F70" s="19">
        <v>61740</v>
      </c>
      <c r="G70" s="24">
        <v>549.17999999999995</v>
      </c>
      <c r="H70" s="24">
        <v>0.03</v>
      </c>
      <c r="I70" s="31"/>
      <c r="J70" s="31"/>
      <c r="K70" s="35"/>
    </row>
    <row r="71" spans="2:11" x14ac:dyDescent="0.35">
      <c r="B71" s="8" t="s">
        <v>493</v>
      </c>
      <c r="C71" s="57" t="s">
        <v>494</v>
      </c>
      <c r="D71" s="54" t="s">
        <v>495</v>
      </c>
      <c r="E71" s="6" t="s">
        <v>312</v>
      </c>
      <c r="F71" s="19">
        <v>30743</v>
      </c>
      <c r="G71" s="24">
        <v>272.68</v>
      </c>
      <c r="H71" s="24">
        <v>0.01</v>
      </c>
      <c r="I71" s="31"/>
      <c r="J71" s="31"/>
      <c r="K71" s="35"/>
    </row>
    <row r="72" spans="2:11" x14ac:dyDescent="0.35">
      <c r="B72" s="8" t="s">
        <v>455</v>
      </c>
      <c r="C72" s="57" t="s">
        <v>456</v>
      </c>
      <c r="D72" s="54" t="s">
        <v>457</v>
      </c>
      <c r="E72" s="6" t="s">
        <v>67</v>
      </c>
      <c r="F72" s="19">
        <v>55492</v>
      </c>
      <c r="G72" s="24">
        <v>94.36</v>
      </c>
      <c r="H72" s="24" t="s">
        <v>4861</v>
      </c>
      <c r="I72" s="31"/>
      <c r="J72" s="31"/>
      <c r="K72" s="35"/>
    </row>
    <row r="73" spans="2:11" x14ac:dyDescent="0.35">
      <c r="B73" s="8" t="s">
        <v>372</v>
      </c>
      <c r="C73" s="57" t="s">
        <v>373</v>
      </c>
      <c r="D73" s="54" t="s">
        <v>374</v>
      </c>
      <c r="E73" s="6" t="s">
        <v>277</v>
      </c>
      <c r="F73" s="19">
        <v>2562406</v>
      </c>
      <c r="G73" s="61">
        <v>0</v>
      </c>
      <c r="H73" s="24" t="s">
        <v>4861</v>
      </c>
      <c r="I73" s="31"/>
      <c r="J73" s="31"/>
      <c r="K73" s="35" t="s">
        <v>4900</v>
      </c>
    </row>
    <row r="74" spans="2:11" x14ac:dyDescent="0.35">
      <c r="C74" s="58" t="s">
        <v>171</v>
      </c>
      <c r="D74" s="54"/>
      <c r="E74" s="6"/>
      <c r="F74" s="19"/>
      <c r="G74" s="25">
        <v>2049624.14</v>
      </c>
      <c r="H74" s="25">
        <v>93.94</v>
      </c>
      <c r="I74" s="31"/>
      <c r="J74" s="31"/>
      <c r="K74" s="35"/>
    </row>
    <row r="75" spans="2:11" x14ac:dyDescent="0.35">
      <c r="C75" s="57"/>
      <c r="D75" s="54"/>
      <c r="E75" s="6"/>
      <c r="F75" s="19"/>
      <c r="G75" s="24"/>
      <c r="H75" s="24"/>
      <c r="I75" s="31"/>
      <c r="J75" s="31"/>
      <c r="K75" s="35"/>
    </row>
    <row r="76" spans="2:11" x14ac:dyDescent="0.35">
      <c r="C76" s="58" t="s">
        <v>3</v>
      </c>
      <c r="D76" s="54"/>
      <c r="E76" s="6"/>
      <c r="F76" s="19"/>
      <c r="G76" s="24" t="s">
        <v>2</v>
      </c>
      <c r="H76" s="24" t="s">
        <v>2</v>
      </c>
      <c r="I76" s="31"/>
      <c r="J76" s="31"/>
      <c r="K76" s="35"/>
    </row>
    <row r="77" spans="2:11" x14ac:dyDescent="0.35">
      <c r="C77" s="57"/>
      <c r="D77" s="54"/>
      <c r="E77" s="6"/>
      <c r="F77" s="19"/>
      <c r="G77" s="24"/>
      <c r="H77" s="24"/>
      <c r="I77" s="31"/>
      <c r="J77" s="31"/>
      <c r="K77" s="35"/>
    </row>
    <row r="78" spans="2:11" x14ac:dyDescent="0.35">
      <c r="C78" s="58" t="s">
        <v>4</v>
      </c>
      <c r="D78" s="54"/>
      <c r="E78" s="6"/>
      <c r="F78" s="19"/>
      <c r="G78" s="24" t="s">
        <v>2</v>
      </c>
      <c r="H78" s="24" t="s">
        <v>2</v>
      </c>
      <c r="I78" s="31"/>
      <c r="J78" s="31"/>
      <c r="K78" s="35"/>
    </row>
    <row r="79" spans="2:11" x14ac:dyDescent="0.35">
      <c r="C79" s="57"/>
      <c r="D79" s="54"/>
      <c r="E79" s="6"/>
      <c r="F79" s="19"/>
      <c r="G79" s="24"/>
      <c r="H79" s="24"/>
      <c r="I79" s="31"/>
      <c r="J79" s="31"/>
      <c r="K79" s="35"/>
    </row>
    <row r="80" spans="2:11" x14ac:dyDescent="0.35">
      <c r="C80" s="58" t="s">
        <v>5</v>
      </c>
      <c r="D80" s="54"/>
      <c r="E80" s="6"/>
      <c r="F80" s="19"/>
      <c r="G80" s="24"/>
      <c r="H80" s="24"/>
      <c r="I80" s="31"/>
      <c r="J80" s="31"/>
      <c r="K80" s="35"/>
    </row>
    <row r="81" spans="1:11" x14ac:dyDescent="0.35">
      <c r="C81" s="57"/>
      <c r="D81" s="54"/>
      <c r="E81" s="6"/>
      <c r="F81" s="19"/>
      <c r="G81" s="24"/>
      <c r="H81" s="24"/>
      <c r="I81" s="31"/>
      <c r="J81" s="31"/>
      <c r="K81" s="35"/>
    </row>
    <row r="82" spans="1:11" x14ac:dyDescent="0.35">
      <c r="C82" s="58" t="s">
        <v>6</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7</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8</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9</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C90" s="58" t="s">
        <v>10</v>
      </c>
      <c r="D90" s="54"/>
      <c r="E90" s="6"/>
      <c r="F90" s="19"/>
      <c r="G90" s="24" t="s">
        <v>2</v>
      </c>
      <c r="H90" s="24" t="s">
        <v>2</v>
      </c>
      <c r="I90" s="31"/>
      <c r="J90" s="31"/>
      <c r="K90" s="35"/>
    </row>
    <row r="91" spans="1:11" x14ac:dyDescent="0.35">
      <c r="C91" s="57"/>
      <c r="D91" s="54"/>
      <c r="E91" s="6"/>
      <c r="F91" s="19"/>
      <c r="G91" s="24"/>
      <c r="H91" s="24"/>
      <c r="I91" s="31"/>
      <c r="J91" s="31"/>
      <c r="K91" s="35"/>
    </row>
    <row r="92" spans="1:11" x14ac:dyDescent="0.35">
      <c r="A92" s="10"/>
      <c r="B92" s="28"/>
      <c r="C92" s="58" t="s">
        <v>11</v>
      </c>
      <c r="D92" s="54"/>
      <c r="E92" s="6"/>
      <c r="F92" s="19"/>
      <c r="G92" s="24"/>
      <c r="H92" s="24"/>
      <c r="I92" s="31"/>
      <c r="J92" s="31"/>
      <c r="K92" s="35"/>
    </row>
    <row r="93" spans="1:11" x14ac:dyDescent="0.35">
      <c r="A93" s="28"/>
      <c r="B93" s="28"/>
      <c r="C93" s="58" t="s">
        <v>13</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14</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11" x14ac:dyDescent="0.35">
      <c r="C97" s="59" t="s">
        <v>15</v>
      </c>
      <c r="D97" s="54"/>
      <c r="E97" s="6"/>
      <c r="F97" s="19"/>
      <c r="G97" s="24"/>
      <c r="H97" s="24"/>
      <c r="I97" s="31"/>
      <c r="J97" s="31"/>
      <c r="K97" s="35"/>
    </row>
    <row r="98" spans="1:11" x14ac:dyDescent="0.35">
      <c r="B98" s="8" t="s">
        <v>1917</v>
      </c>
      <c r="C98" s="57" t="s">
        <v>1918</v>
      </c>
      <c r="D98" s="54" t="s">
        <v>1919</v>
      </c>
      <c r="E98" s="6" t="s">
        <v>185</v>
      </c>
      <c r="F98" s="19">
        <v>5000000</v>
      </c>
      <c r="G98" s="24">
        <v>4986.8900000000003</v>
      </c>
      <c r="H98" s="24">
        <v>0.23</v>
      </c>
      <c r="I98" s="31">
        <v>6.3994</v>
      </c>
      <c r="J98" s="31"/>
      <c r="K98" s="35"/>
    </row>
    <row r="99" spans="1:11" x14ac:dyDescent="0.35">
      <c r="B99" s="8" t="s">
        <v>1337</v>
      </c>
      <c r="C99" s="57" t="s">
        <v>1338</v>
      </c>
      <c r="D99" s="54" t="s">
        <v>1339</v>
      </c>
      <c r="E99" s="6" t="s">
        <v>185</v>
      </c>
      <c r="F99" s="19">
        <v>5000000</v>
      </c>
      <c r="G99" s="24">
        <v>4980.6400000000003</v>
      </c>
      <c r="H99" s="24">
        <v>0.23</v>
      </c>
      <c r="I99" s="31">
        <v>6.4505999999999997</v>
      </c>
      <c r="J99" s="31"/>
      <c r="K99" s="35"/>
    </row>
    <row r="100" spans="1:11" x14ac:dyDescent="0.35">
      <c r="B100" s="8" t="s">
        <v>1030</v>
      </c>
      <c r="C100" s="57" t="s">
        <v>1031</v>
      </c>
      <c r="D100" s="54" t="s">
        <v>1032</v>
      </c>
      <c r="E100" s="6" t="s">
        <v>185</v>
      </c>
      <c r="F100" s="19">
        <v>5000000</v>
      </c>
      <c r="G100" s="24">
        <v>4932.0200000000004</v>
      </c>
      <c r="H100" s="24">
        <v>0.23</v>
      </c>
      <c r="I100" s="31">
        <v>6.4499000000000004</v>
      </c>
      <c r="J100" s="31"/>
      <c r="K100" s="35"/>
    </row>
    <row r="101" spans="1:11" x14ac:dyDescent="0.35">
      <c r="B101" s="8" t="s">
        <v>182</v>
      </c>
      <c r="C101" s="57" t="s">
        <v>183</v>
      </c>
      <c r="D101" s="54" t="s">
        <v>184</v>
      </c>
      <c r="E101" s="6" t="s">
        <v>185</v>
      </c>
      <c r="F101" s="19">
        <v>3000000</v>
      </c>
      <c r="G101" s="24">
        <v>2917.25</v>
      </c>
      <c r="H101" s="24">
        <v>0.13</v>
      </c>
      <c r="I101" s="31">
        <v>6.6801000000000004</v>
      </c>
      <c r="J101" s="31"/>
      <c r="K101" s="35"/>
    </row>
    <row r="102" spans="1:11" x14ac:dyDescent="0.35">
      <c r="C102" s="58" t="s">
        <v>171</v>
      </c>
      <c r="D102" s="54"/>
      <c r="E102" s="6"/>
      <c r="F102" s="19"/>
      <c r="G102" s="25">
        <v>17816.8</v>
      </c>
      <c r="H102" s="25">
        <v>0.82</v>
      </c>
      <c r="I102" s="31"/>
      <c r="J102" s="31"/>
      <c r="K102" s="35"/>
    </row>
    <row r="103" spans="1:11" x14ac:dyDescent="0.35">
      <c r="C103" s="57"/>
      <c r="D103" s="54"/>
      <c r="E103" s="6"/>
      <c r="F103" s="19"/>
      <c r="G103" s="24"/>
      <c r="H103" s="24"/>
      <c r="I103" s="31"/>
      <c r="J103" s="31"/>
      <c r="K103" s="35"/>
    </row>
    <row r="104" spans="1:11" x14ac:dyDescent="0.35">
      <c r="C104" s="58" t="s">
        <v>16</v>
      </c>
      <c r="D104" s="54"/>
      <c r="E104" s="6"/>
      <c r="F104" s="19"/>
      <c r="G104" s="24" t="s">
        <v>2</v>
      </c>
      <c r="H104" s="24" t="s">
        <v>2</v>
      </c>
      <c r="I104" s="31"/>
      <c r="J104" s="31"/>
      <c r="K104" s="35"/>
    </row>
    <row r="105" spans="1:11" x14ac:dyDescent="0.35">
      <c r="C105" s="57"/>
      <c r="D105" s="54"/>
      <c r="E105" s="6"/>
      <c r="F105" s="19"/>
      <c r="G105" s="24"/>
      <c r="H105" s="24"/>
      <c r="I105" s="31"/>
      <c r="J105" s="31"/>
      <c r="K105" s="35"/>
    </row>
    <row r="106" spans="1:11" x14ac:dyDescent="0.35">
      <c r="C106" s="58" t="s">
        <v>17</v>
      </c>
      <c r="D106" s="54"/>
      <c r="E106" s="6"/>
      <c r="F106" s="19"/>
      <c r="G106" s="24" t="s">
        <v>2</v>
      </c>
      <c r="H106" s="24" t="s">
        <v>2</v>
      </c>
      <c r="I106" s="31"/>
      <c r="J106" s="31"/>
      <c r="K106" s="35"/>
    </row>
    <row r="107" spans="1:11" x14ac:dyDescent="0.35">
      <c r="C107" s="57"/>
      <c r="D107" s="54"/>
      <c r="E107" s="6"/>
      <c r="F107" s="19"/>
      <c r="G107" s="24"/>
      <c r="H107" s="24"/>
      <c r="I107" s="31"/>
      <c r="J107" s="31"/>
      <c r="K107" s="35"/>
    </row>
    <row r="108" spans="1:11" x14ac:dyDescent="0.35">
      <c r="A108" s="10"/>
      <c r="B108" s="28"/>
      <c r="C108" s="58" t="s">
        <v>18</v>
      </c>
      <c r="D108" s="54"/>
      <c r="E108" s="6"/>
      <c r="F108" s="19"/>
      <c r="G108" s="24"/>
      <c r="H108" s="24"/>
      <c r="I108" s="31"/>
      <c r="J108" s="31"/>
      <c r="K108" s="35"/>
    </row>
    <row r="109" spans="1:11" x14ac:dyDescent="0.35">
      <c r="A109" s="28"/>
      <c r="B109" s="28"/>
      <c r="C109" s="58" t="s">
        <v>19</v>
      </c>
      <c r="D109" s="54"/>
      <c r="E109" s="6"/>
      <c r="F109" s="19"/>
      <c r="G109" s="24" t="s">
        <v>2</v>
      </c>
      <c r="H109" s="24" t="s">
        <v>2</v>
      </c>
      <c r="I109" s="31"/>
      <c r="J109" s="31"/>
      <c r="K109" s="35"/>
    </row>
    <row r="110" spans="1:11" x14ac:dyDescent="0.35">
      <c r="A110" s="28"/>
      <c r="B110" s="28"/>
      <c r="C110" s="58"/>
      <c r="D110" s="54"/>
      <c r="E110" s="6"/>
      <c r="F110" s="19"/>
      <c r="G110" s="24"/>
      <c r="H110" s="24"/>
      <c r="I110" s="31"/>
      <c r="J110" s="31"/>
      <c r="K110" s="35"/>
    </row>
    <row r="111" spans="1:11" x14ac:dyDescent="0.35">
      <c r="A111" s="28"/>
      <c r="B111" s="28"/>
      <c r="C111" s="58" t="s">
        <v>20</v>
      </c>
      <c r="D111" s="54"/>
      <c r="E111" s="6"/>
      <c r="F111" s="19"/>
      <c r="G111" s="24" t="s">
        <v>2</v>
      </c>
      <c r="H111" s="24" t="s">
        <v>2</v>
      </c>
      <c r="I111" s="31"/>
      <c r="J111" s="31"/>
      <c r="K111" s="35"/>
    </row>
    <row r="112" spans="1:11" x14ac:dyDescent="0.35">
      <c r="A112" s="28"/>
      <c r="B112" s="28"/>
      <c r="C112" s="58"/>
      <c r="D112" s="54"/>
      <c r="E112" s="6"/>
      <c r="F112" s="19"/>
      <c r="G112" s="24"/>
      <c r="H112" s="24"/>
      <c r="I112" s="31"/>
      <c r="J112" s="31"/>
      <c r="K112" s="35"/>
    </row>
    <row r="113" spans="1:54" x14ac:dyDescent="0.35">
      <c r="A113" s="28"/>
      <c r="B113" s="28"/>
      <c r="C113" s="58" t="s">
        <v>21</v>
      </c>
      <c r="D113" s="54"/>
      <c r="E113" s="6"/>
      <c r="F113" s="19"/>
      <c r="G113" s="24" t="s">
        <v>2</v>
      </c>
      <c r="H113" s="24" t="s">
        <v>2</v>
      </c>
      <c r="I113" s="31"/>
      <c r="J113" s="31"/>
      <c r="K113" s="35"/>
    </row>
    <row r="114" spans="1:54" x14ac:dyDescent="0.35">
      <c r="A114" s="28"/>
      <c r="B114" s="28"/>
      <c r="C114" s="58"/>
      <c r="D114" s="54"/>
      <c r="E114" s="6"/>
      <c r="F114" s="19"/>
      <c r="G114" s="24"/>
      <c r="H114" s="24"/>
      <c r="I114" s="31"/>
      <c r="J114" s="31"/>
      <c r="K114" s="35"/>
    </row>
    <row r="115" spans="1:54" x14ac:dyDescent="0.35">
      <c r="A115" s="28"/>
      <c r="B115" s="28"/>
      <c r="C115" s="58" t="s">
        <v>22</v>
      </c>
      <c r="D115" s="54"/>
      <c r="E115" s="6"/>
      <c r="F115" s="19"/>
      <c r="G115" s="24" t="s">
        <v>2</v>
      </c>
      <c r="H115" s="24" t="s">
        <v>2</v>
      </c>
      <c r="I115" s="31"/>
      <c r="J115" s="31"/>
      <c r="K115" s="35"/>
    </row>
    <row r="116" spans="1:54" x14ac:dyDescent="0.35">
      <c r="A116" s="28"/>
      <c r="B116" s="28"/>
      <c r="C116" s="58"/>
      <c r="D116" s="54"/>
      <c r="E116" s="6"/>
      <c r="F116" s="19"/>
      <c r="G116" s="24"/>
      <c r="H116" s="24"/>
      <c r="I116" s="31"/>
      <c r="J116" s="31"/>
      <c r="K116" s="35"/>
    </row>
    <row r="117" spans="1:54" x14ac:dyDescent="0.35">
      <c r="A117" s="28"/>
      <c r="B117" s="28"/>
      <c r="C117" s="58" t="s">
        <v>23</v>
      </c>
      <c r="D117" s="54"/>
      <c r="E117" s="6"/>
      <c r="F117" s="19"/>
      <c r="G117" s="24" t="s">
        <v>2</v>
      </c>
      <c r="H117" s="24" t="s">
        <v>2</v>
      </c>
      <c r="I117" s="31"/>
      <c r="J117" s="31"/>
      <c r="K117" s="35"/>
    </row>
    <row r="118" spans="1:54" x14ac:dyDescent="0.35">
      <c r="A118" s="28"/>
      <c r="B118" s="28"/>
      <c r="C118" s="58"/>
      <c r="D118" s="54"/>
      <c r="E118" s="6"/>
      <c r="F118" s="19"/>
      <c r="G118" s="24"/>
      <c r="H118" s="24"/>
      <c r="I118" s="31"/>
      <c r="J118" s="31"/>
      <c r="K118" s="35"/>
    </row>
    <row r="119" spans="1:54" x14ac:dyDescent="0.35">
      <c r="C119" s="59" t="s">
        <v>24</v>
      </c>
      <c r="D119" s="54"/>
      <c r="E119" s="6"/>
      <c r="F119" s="19"/>
      <c r="G119" s="24"/>
      <c r="H119" s="24"/>
      <c r="I119" s="31"/>
      <c r="J119" s="31"/>
      <c r="K119" s="35"/>
    </row>
    <row r="120" spans="1:54" x14ac:dyDescent="0.35">
      <c r="B120" s="8" t="s">
        <v>186</v>
      </c>
      <c r="C120" s="57" t="s">
        <v>187</v>
      </c>
      <c r="D120" s="54"/>
      <c r="E120" s="6"/>
      <c r="F120" s="19"/>
      <c r="G120" s="24">
        <v>66939.199999999997</v>
      </c>
      <c r="H120" s="24">
        <v>3.07</v>
      </c>
      <c r="I120" s="31"/>
      <c r="J120" s="31"/>
      <c r="K120" s="35"/>
    </row>
    <row r="121" spans="1:54" x14ac:dyDescent="0.35">
      <c r="B121" s="8" t="s">
        <v>476</v>
      </c>
      <c r="C121" s="57" t="s">
        <v>477</v>
      </c>
      <c r="D121" s="54"/>
      <c r="E121" s="6"/>
      <c r="F121" s="19"/>
      <c r="G121" s="24">
        <v>49999.87</v>
      </c>
      <c r="H121" s="24">
        <v>2.29</v>
      </c>
      <c r="I121" s="31"/>
      <c r="J121" s="31"/>
      <c r="K121" s="35"/>
    </row>
    <row r="122" spans="1:54" x14ac:dyDescent="0.35">
      <c r="C122" s="58" t="s">
        <v>171</v>
      </c>
      <c r="D122" s="54"/>
      <c r="E122" s="6"/>
      <c r="F122" s="19"/>
      <c r="G122" s="25">
        <v>116939.07</v>
      </c>
      <c r="H122" s="25">
        <v>5.36</v>
      </c>
      <c r="I122" s="31"/>
      <c r="J122" s="31"/>
      <c r="K122" s="35"/>
    </row>
    <row r="123" spans="1:54" x14ac:dyDescent="0.35">
      <c r="C123" s="57"/>
      <c r="D123" s="54"/>
      <c r="E123" s="6"/>
      <c r="F123" s="19"/>
      <c r="G123" s="24"/>
      <c r="H123" s="24"/>
      <c r="I123" s="31"/>
      <c r="J123" s="31"/>
      <c r="K123" s="35"/>
    </row>
    <row r="124" spans="1:54" x14ac:dyDescent="0.35">
      <c r="A124" s="10"/>
      <c r="B124" s="28"/>
      <c r="C124" s="58" t="s">
        <v>25</v>
      </c>
      <c r="D124" s="54"/>
      <c r="E124" s="6"/>
      <c r="F124" s="19"/>
      <c r="G124" s="24"/>
      <c r="H124" s="24"/>
      <c r="I124" s="31"/>
      <c r="J124" s="31"/>
      <c r="K124" s="35"/>
    </row>
    <row r="125" spans="1:54" s="2" customFormat="1" ht="13.5" x14ac:dyDescent="0.35">
      <c r="A125" s="28"/>
      <c r="B125" s="28"/>
      <c r="C125" s="57" t="s">
        <v>4860</v>
      </c>
      <c r="D125" s="54"/>
      <c r="E125" s="6"/>
      <c r="F125" s="19"/>
      <c r="G125" s="24">
        <v>210</v>
      </c>
      <c r="H125" s="24">
        <v>0.01</v>
      </c>
      <c r="I125" s="31"/>
      <c r="J125" s="31"/>
      <c r="K125" s="35"/>
      <c r="L125" s="3"/>
      <c r="AI125" s="3"/>
      <c r="AV125" s="3"/>
      <c r="AX125" s="3"/>
      <c r="BB125" s="3"/>
    </row>
    <row r="126" spans="1:54" x14ac:dyDescent="0.35">
      <c r="B126" s="8"/>
      <c r="C126" s="57" t="s">
        <v>188</v>
      </c>
      <c r="D126" s="54"/>
      <c r="E126" s="6"/>
      <c r="F126" s="19"/>
      <c r="G126" s="24">
        <v>-2752.63</v>
      </c>
      <c r="H126" s="24">
        <v>-0.13</v>
      </c>
      <c r="I126" s="31"/>
      <c r="J126" s="31"/>
      <c r="K126" s="35"/>
    </row>
    <row r="127" spans="1:54" x14ac:dyDescent="0.35">
      <c r="C127" s="58" t="s">
        <v>171</v>
      </c>
      <c r="D127" s="54"/>
      <c r="E127" s="6"/>
      <c r="F127" s="19"/>
      <c r="G127" s="25">
        <v>-2542.63</v>
      </c>
      <c r="H127" s="25">
        <v>-0.12</v>
      </c>
      <c r="I127" s="31"/>
      <c r="J127" s="31"/>
      <c r="K127" s="35"/>
    </row>
    <row r="128" spans="1:54" x14ac:dyDescent="0.35">
      <c r="C128" s="57"/>
      <c r="D128" s="54"/>
      <c r="E128" s="6"/>
      <c r="F128" s="19"/>
      <c r="G128" s="24"/>
      <c r="H128" s="24"/>
      <c r="I128" s="31"/>
      <c r="J128" s="31"/>
      <c r="K128" s="35"/>
    </row>
    <row r="129" spans="2:11" x14ac:dyDescent="0.35">
      <c r="C129" s="60" t="s">
        <v>189</v>
      </c>
      <c r="D129" s="55"/>
      <c r="E129" s="5"/>
      <c r="F129" s="20"/>
      <c r="G129" s="26">
        <v>2181837.38</v>
      </c>
      <c r="H129" s="26">
        <v>99.999999999999986</v>
      </c>
      <c r="I129" s="32"/>
      <c r="J129" s="32"/>
      <c r="K129" s="36"/>
    </row>
    <row r="131" spans="2:11" s="50" customFormat="1" ht="15" x14ac:dyDescent="0.4">
      <c r="C131" s="50" t="s">
        <v>4692</v>
      </c>
      <c r="F131" s="51"/>
      <c r="G131" s="51"/>
      <c r="H131" s="51"/>
    </row>
    <row r="132" spans="2:11" s="42" customFormat="1" ht="27" x14ac:dyDescent="0.35">
      <c r="B132" s="43"/>
      <c r="C132" s="43" t="s">
        <v>4687</v>
      </c>
      <c r="D132" s="43" t="s">
        <v>4688</v>
      </c>
      <c r="E132" s="43" t="s">
        <v>4689</v>
      </c>
      <c r="F132" s="44" t="s">
        <v>34</v>
      </c>
      <c r="G132" s="45" t="s">
        <v>4690</v>
      </c>
      <c r="H132" s="44" t="s">
        <v>36</v>
      </c>
      <c r="I132" s="43" t="s">
        <v>39</v>
      </c>
    </row>
    <row r="133" spans="2:11" s="42" customFormat="1" ht="13.5" x14ac:dyDescent="0.35">
      <c r="B133" s="43"/>
      <c r="C133" s="43" t="s">
        <v>4602</v>
      </c>
      <c r="D133" s="43"/>
      <c r="E133" s="43"/>
      <c r="F133" s="44"/>
      <c r="G133" s="45"/>
      <c r="H133" s="44"/>
      <c r="I133" s="43"/>
    </row>
    <row r="134" spans="2:11" s="2" customFormat="1" ht="13.5" x14ac:dyDescent="0.35">
      <c r="B134" s="46">
        <v>2218773</v>
      </c>
      <c r="C134" s="46" t="s">
        <v>4721</v>
      </c>
      <c r="D134" s="46" t="s">
        <v>4686</v>
      </c>
      <c r="E134" s="46" t="s">
        <v>67</v>
      </c>
      <c r="F134" s="47">
        <v>17525</v>
      </c>
      <c r="G134" s="47">
        <v>4501.3663500000002</v>
      </c>
      <c r="H134" s="47">
        <v>0.21</v>
      </c>
      <c r="I134" s="46"/>
    </row>
    <row r="135" spans="2:11" s="2" customFormat="1" ht="13.5" x14ac:dyDescent="0.35">
      <c r="B135" s="46">
        <v>2218742</v>
      </c>
      <c r="C135" s="46" t="s">
        <v>4693</v>
      </c>
      <c r="D135" s="46" t="s">
        <v>4686</v>
      </c>
      <c r="E135" s="46" t="s">
        <v>112</v>
      </c>
      <c r="F135" s="47">
        <v>3218000</v>
      </c>
      <c r="G135" s="47">
        <v>8555.0529999999999</v>
      </c>
      <c r="H135" s="47">
        <v>0.39</v>
      </c>
      <c r="I135" s="46"/>
    </row>
    <row r="136" spans="2:11" s="1" customFormat="1" ht="13.5" x14ac:dyDescent="0.35">
      <c r="B136" s="48"/>
      <c r="C136" s="48" t="s">
        <v>4691</v>
      </c>
      <c r="D136" s="48"/>
      <c r="E136" s="48"/>
      <c r="F136" s="49"/>
      <c r="G136" s="49">
        <v>13056.41935</v>
      </c>
      <c r="H136" s="49">
        <v>0.6</v>
      </c>
      <c r="I136" s="48"/>
    </row>
    <row r="138" spans="2:11" x14ac:dyDescent="0.35">
      <c r="C138" s="1" t="s">
        <v>190</v>
      </c>
    </row>
    <row r="139" spans="2:11" x14ac:dyDescent="0.35">
      <c r="C139" s="37" t="s">
        <v>191</v>
      </c>
      <c r="D139" s="37"/>
      <c r="E139" s="37"/>
      <c r="F139" s="37"/>
      <c r="G139" s="37"/>
      <c r="H139" s="37"/>
      <c r="I139" s="37"/>
      <c r="J139" s="37"/>
      <c r="K139" s="37"/>
    </row>
    <row r="140" spans="2:11" x14ac:dyDescent="0.35">
      <c r="C140" s="2" t="s">
        <v>192</v>
      </c>
    </row>
    <row r="141" spans="2:11" x14ac:dyDescent="0.35">
      <c r="C141" s="2" t="s">
        <v>193</v>
      </c>
    </row>
    <row r="142" spans="2:11" ht="30" customHeight="1" x14ac:dyDescent="0.35">
      <c r="C142" s="82" t="s">
        <v>194</v>
      </c>
      <c r="D142" s="83"/>
      <c r="E142" s="83"/>
      <c r="F142" s="83"/>
      <c r="G142" s="83"/>
      <c r="H142" s="83"/>
      <c r="I142" s="83"/>
      <c r="J142" s="83"/>
      <c r="K142" s="83"/>
    </row>
    <row r="143" spans="2:11" x14ac:dyDescent="0.35">
      <c r="C143" s="2" t="s">
        <v>195</v>
      </c>
    </row>
    <row r="145" spans="3:6" x14ac:dyDescent="0.35">
      <c r="C145" s="79" t="s">
        <v>4945</v>
      </c>
      <c r="E145" s="79" t="s">
        <v>4946</v>
      </c>
      <c r="F145" s="80"/>
    </row>
    <row r="146" spans="3:6" x14ac:dyDescent="0.35">
      <c r="E146" s="2" t="s">
        <v>4965</v>
      </c>
    </row>
  </sheetData>
  <mergeCells count="1">
    <mergeCell ref="C142:K142"/>
  </mergeCells>
  <hyperlinks>
    <hyperlink ref="J2" location="'Index'!A1" display="'Index'!A1" xr:uid="{FFBFEEFB-1A06-42D7-8DCB-B46709D68A0B}"/>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80D9-6C4E-4B3F-81B0-2031C7A93AB2}">
  <sheetPr codeName="Sheet1"/>
  <dimension ref="A1:IV73"/>
  <sheetViews>
    <sheetView showGridLines="0" zoomScale="90" zoomScaleNormal="90" workbookViewId="0">
      <pane ySplit="6" topLeftCell="A6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1920</v>
      </c>
      <c r="J2" s="38" t="s">
        <v>4596</v>
      </c>
    </row>
    <row r="3" spans="1:54" ht="16" x14ac:dyDescent="0.4">
      <c r="C3" s="1" t="s">
        <v>28</v>
      </c>
      <c r="D3" s="21" t="s">
        <v>1921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707</v>
      </c>
      <c r="C24" s="57" t="s">
        <v>708</v>
      </c>
      <c r="D24" s="54" t="s">
        <v>709</v>
      </c>
      <c r="E24" s="6" t="s">
        <v>185</v>
      </c>
      <c r="F24" s="19">
        <v>120500000</v>
      </c>
      <c r="G24" s="24">
        <v>123014.47</v>
      </c>
      <c r="H24" s="24">
        <v>69.45</v>
      </c>
      <c r="I24" s="31">
        <v>6.9060936999999996</v>
      </c>
      <c r="J24" s="31"/>
      <c r="K24" s="35"/>
    </row>
    <row r="25" spans="1:11" x14ac:dyDescent="0.35">
      <c r="B25" s="8" t="s">
        <v>716</v>
      </c>
      <c r="C25" s="57" t="s">
        <v>717</v>
      </c>
      <c r="D25" s="54" t="s">
        <v>718</v>
      </c>
      <c r="E25" s="6" t="s">
        <v>185</v>
      </c>
      <c r="F25" s="19">
        <v>45500000</v>
      </c>
      <c r="G25" s="24">
        <v>46619.35</v>
      </c>
      <c r="H25" s="24">
        <v>26.32</v>
      </c>
      <c r="I25" s="31">
        <v>7.0019781999999999</v>
      </c>
      <c r="J25" s="31"/>
      <c r="K25" s="35"/>
    </row>
    <row r="26" spans="1:11" x14ac:dyDescent="0.35">
      <c r="C26" s="58" t="s">
        <v>171</v>
      </c>
      <c r="D26" s="54"/>
      <c r="E26" s="6"/>
      <c r="F26" s="19"/>
      <c r="G26" s="25">
        <v>169633.82</v>
      </c>
      <c r="H26" s="25">
        <v>95.77</v>
      </c>
      <c r="I26" s="31"/>
      <c r="J26" s="31"/>
      <c r="K26" s="35"/>
    </row>
    <row r="27" spans="1:11" x14ac:dyDescent="0.35">
      <c r="C27" s="57"/>
      <c r="D27" s="54"/>
      <c r="E27" s="6"/>
      <c r="F27" s="19"/>
      <c r="G27" s="24"/>
      <c r="H27" s="24"/>
      <c r="I27" s="31"/>
      <c r="J27" s="31"/>
      <c r="K27" s="35"/>
    </row>
    <row r="28" spans="1:11" x14ac:dyDescent="0.35">
      <c r="C28" s="58" t="s">
        <v>10</v>
      </c>
      <c r="D28" s="54"/>
      <c r="E28" s="6"/>
      <c r="F28" s="19"/>
      <c r="G28" s="24" t="s">
        <v>2</v>
      </c>
      <c r="H28" s="24" t="s">
        <v>2</v>
      </c>
      <c r="I28" s="31"/>
      <c r="J28" s="31"/>
      <c r="K28" s="35"/>
    </row>
    <row r="29" spans="1:11" x14ac:dyDescent="0.35">
      <c r="C29" s="57"/>
      <c r="D29" s="54"/>
      <c r="E29" s="6"/>
      <c r="F29" s="19"/>
      <c r="G29" s="24"/>
      <c r="H29" s="24"/>
      <c r="I29" s="31"/>
      <c r="J29" s="31"/>
      <c r="K29" s="35"/>
    </row>
    <row r="30" spans="1:11" x14ac:dyDescent="0.35">
      <c r="C30" s="58" t="s">
        <v>11</v>
      </c>
      <c r="D30" s="54"/>
      <c r="E30" s="6"/>
      <c r="F30" s="19"/>
      <c r="G30" s="24"/>
      <c r="H30" s="24"/>
      <c r="I30" s="31"/>
      <c r="J30" s="31"/>
      <c r="K30" s="35"/>
    </row>
    <row r="31" spans="1:11" x14ac:dyDescent="0.35">
      <c r="C31" s="57"/>
      <c r="D31" s="54"/>
      <c r="E31" s="6"/>
      <c r="F31" s="19"/>
      <c r="G31" s="24"/>
      <c r="H31" s="24"/>
      <c r="I31" s="31"/>
      <c r="J31" s="31"/>
      <c r="K31" s="35"/>
    </row>
    <row r="32" spans="1:11" x14ac:dyDescent="0.35">
      <c r="C32" s="58" t="s">
        <v>13</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14</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15</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16</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C40" s="58" t="s">
        <v>17</v>
      </c>
      <c r="D40" s="54"/>
      <c r="E40" s="6"/>
      <c r="F40" s="19"/>
      <c r="G40" s="24" t="s">
        <v>2</v>
      </c>
      <c r="H40" s="24" t="s">
        <v>2</v>
      </c>
      <c r="I40" s="31"/>
      <c r="J40" s="31"/>
      <c r="K40" s="35"/>
    </row>
    <row r="41" spans="1:11" x14ac:dyDescent="0.35">
      <c r="C41" s="57"/>
      <c r="D41" s="54"/>
      <c r="E41" s="6"/>
      <c r="F41" s="19"/>
      <c r="G41" s="24"/>
      <c r="H41" s="24"/>
      <c r="I41" s="31"/>
      <c r="J41" s="31"/>
      <c r="K41" s="35"/>
    </row>
    <row r="42" spans="1:11" x14ac:dyDescent="0.35">
      <c r="A42" s="10"/>
      <c r="B42" s="28"/>
      <c r="C42" s="58" t="s">
        <v>18</v>
      </c>
      <c r="D42" s="54"/>
      <c r="E42" s="6"/>
      <c r="F42" s="19"/>
      <c r="G42" s="24"/>
      <c r="H42" s="24"/>
      <c r="I42" s="31"/>
      <c r="J42" s="31"/>
      <c r="K42" s="35"/>
    </row>
    <row r="43" spans="1:11" x14ac:dyDescent="0.35">
      <c r="A43" s="28"/>
      <c r="B43" s="28"/>
      <c r="C43" s="58" t="s">
        <v>19</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A45" s="28"/>
      <c r="B45" s="28"/>
      <c r="C45" s="58" t="s">
        <v>20</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21</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22</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23</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4300.8999999999996</v>
      </c>
      <c r="H54" s="24">
        <v>2.4300000000000002</v>
      </c>
      <c r="I54" s="31"/>
      <c r="J54" s="31"/>
      <c r="K54" s="35"/>
    </row>
    <row r="55" spans="1:54" x14ac:dyDescent="0.35">
      <c r="C55" s="58" t="s">
        <v>171</v>
      </c>
      <c r="D55" s="54"/>
      <c r="E55" s="6"/>
      <c r="F55" s="19"/>
      <c r="G55" s="25">
        <v>4300.8999999999996</v>
      </c>
      <c r="H55" s="25">
        <v>2.4300000000000002</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3201.19</v>
      </c>
      <c r="H59" s="24">
        <v>1.8</v>
      </c>
      <c r="I59" s="31"/>
      <c r="J59" s="31"/>
      <c r="K59" s="35"/>
    </row>
    <row r="60" spans="1:54" x14ac:dyDescent="0.35">
      <c r="C60" s="58" t="s">
        <v>171</v>
      </c>
      <c r="D60" s="54"/>
      <c r="E60" s="6"/>
      <c r="F60" s="19"/>
      <c r="G60" s="25">
        <v>3201.19</v>
      </c>
      <c r="H60" s="25">
        <v>1.8</v>
      </c>
      <c r="I60" s="31"/>
      <c r="J60" s="31"/>
      <c r="K60" s="35"/>
    </row>
    <row r="61" spans="1:54" x14ac:dyDescent="0.35">
      <c r="C61" s="57"/>
      <c r="D61" s="54"/>
      <c r="E61" s="6"/>
      <c r="F61" s="19"/>
      <c r="G61" s="24"/>
      <c r="H61" s="24"/>
      <c r="I61" s="31"/>
      <c r="J61" s="31"/>
      <c r="K61" s="35"/>
    </row>
    <row r="62" spans="1:54" x14ac:dyDescent="0.35">
      <c r="C62" s="60" t="s">
        <v>189</v>
      </c>
      <c r="D62" s="55"/>
      <c r="E62" s="5"/>
      <c r="F62" s="20"/>
      <c r="G62" s="26">
        <v>177135.91</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2" spans="3:11" x14ac:dyDescent="0.35">
      <c r="C72" s="79" t="s">
        <v>4945</v>
      </c>
      <c r="E72" s="79" t="s">
        <v>4946</v>
      </c>
      <c r="F72" s="80"/>
    </row>
    <row r="73" spans="3:11" x14ac:dyDescent="0.35">
      <c r="E73" s="2" t="s">
        <v>4966</v>
      </c>
    </row>
  </sheetData>
  <mergeCells count="1">
    <mergeCell ref="C69:K69"/>
  </mergeCells>
  <hyperlinks>
    <hyperlink ref="J2" location="'Index'!A1" display="'Index'!A1" xr:uid="{D2248C45-2A77-424C-8F2B-9D3AD0B66BF1}"/>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519C-BD74-4FF7-BF6B-D7E8D9240A6E}">
  <sheetPr codeName="Sheet1"/>
  <dimension ref="A1:IV99"/>
  <sheetViews>
    <sheetView showGridLines="0" zoomScale="90" zoomScaleNormal="90" workbookViewId="0">
      <pane ySplit="6" topLeftCell="A8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1922</v>
      </c>
      <c r="J2" s="38" t="s">
        <v>4596</v>
      </c>
    </row>
    <row r="3" spans="1:54" ht="16" x14ac:dyDescent="0.4">
      <c r="C3" s="1" t="s">
        <v>28</v>
      </c>
      <c r="D3" s="21" t="s">
        <v>1923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338</v>
      </c>
      <c r="C10" s="57" t="s">
        <v>339</v>
      </c>
      <c r="D10" s="54" t="s">
        <v>340</v>
      </c>
      <c r="E10" s="6" t="s">
        <v>196</v>
      </c>
      <c r="F10" s="19">
        <v>3976000</v>
      </c>
      <c r="G10" s="24">
        <v>5488.87</v>
      </c>
      <c r="H10" s="24">
        <v>8.59</v>
      </c>
      <c r="I10" s="31"/>
      <c r="J10" s="31"/>
      <c r="K10" s="35"/>
    </row>
    <row r="11" spans="1:54" x14ac:dyDescent="0.35">
      <c r="B11" s="8" t="s">
        <v>82</v>
      </c>
      <c r="C11" s="57" t="s">
        <v>83</v>
      </c>
      <c r="D11" s="54" t="s">
        <v>84</v>
      </c>
      <c r="E11" s="6" t="s">
        <v>85</v>
      </c>
      <c r="F11" s="19">
        <v>424732</v>
      </c>
      <c r="G11" s="24">
        <v>5162.41</v>
      </c>
      <c r="H11" s="24">
        <v>8.08</v>
      </c>
      <c r="I11" s="31"/>
      <c r="J11" s="31"/>
      <c r="K11" s="35"/>
    </row>
    <row r="12" spans="1:54" x14ac:dyDescent="0.35">
      <c r="B12" s="8" t="s">
        <v>64</v>
      </c>
      <c r="C12" s="57" t="s">
        <v>65</v>
      </c>
      <c r="D12" s="54" t="s">
        <v>66</v>
      </c>
      <c r="E12" s="6" t="s">
        <v>67</v>
      </c>
      <c r="F12" s="19">
        <v>34000</v>
      </c>
      <c r="G12" s="24">
        <v>3884.96</v>
      </c>
      <c r="H12" s="24">
        <v>6.08</v>
      </c>
      <c r="I12" s="31"/>
      <c r="J12" s="31"/>
      <c r="K12" s="35"/>
    </row>
    <row r="13" spans="1:54" x14ac:dyDescent="0.35">
      <c r="B13" s="8" t="s">
        <v>951</v>
      </c>
      <c r="C13" s="57" t="s">
        <v>952</v>
      </c>
      <c r="D13" s="54" t="s">
        <v>953</v>
      </c>
      <c r="E13" s="6" t="s">
        <v>116</v>
      </c>
      <c r="F13" s="19">
        <v>2070000</v>
      </c>
      <c r="G13" s="24">
        <v>3848.75</v>
      </c>
      <c r="H13" s="24">
        <v>6.02</v>
      </c>
      <c r="I13" s="31"/>
      <c r="J13" s="31"/>
      <c r="K13" s="35"/>
    </row>
    <row r="14" spans="1:54" x14ac:dyDescent="0.35">
      <c r="B14" s="8" t="s">
        <v>420</v>
      </c>
      <c r="C14" s="57" t="s">
        <v>421</v>
      </c>
      <c r="D14" s="54" t="s">
        <v>422</v>
      </c>
      <c r="E14" s="6" t="s">
        <v>423</v>
      </c>
      <c r="F14" s="19">
        <v>1400000</v>
      </c>
      <c r="G14" s="24">
        <v>3349.5</v>
      </c>
      <c r="H14" s="24">
        <v>5.24</v>
      </c>
      <c r="I14" s="31"/>
      <c r="J14" s="31"/>
      <c r="K14" s="35"/>
    </row>
    <row r="15" spans="1:54" x14ac:dyDescent="0.35">
      <c r="B15" s="8" t="s">
        <v>483</v>
      </c>
      <c r="C15" s="57" t="s">
        <v>484</v>
      </c>
      <c r="D15" s="54" t="s">
        <v>485</v>
      </c>
      <c r="E15" s="6" t="s">
        <v>486</v>
      </c>
      <c r="F15" s="19">
        <v>425000</v>
      </c>
      <c r="G15" s="24">
        <v>3154.14</v>
      </c>
      <c r="H15" s="24">
        <v>4.93</v>
      </c>
      <c r="I15" s="31"/>
      <c r="J15" s="31"/>
      <c r="K15" s="35"/>
    </row>
    <row r="16" spans="1:54" x14ac:dyDescent="0.35">
      <c r="B16" s="8" t="s">
        <v>1924</v>
      </c>
      <c r="C16" s="57" t="s">
        <v>1925</v>
      </c>
      <c r="D16" s="54" t="s">
        <v>1926</v>
      </c>
      <c r="E16" s="6" t="s">
        <v>100</v>
      </c>
      <c r="F16" s="19">
        <v>760000</v>
      </c>
      <c r="G16" s="24">
        <v>3119.04</v>
      </c>
      <c r="H16" s="24">
        <v>4.88</v>
      </c>
      <c r="I16" s="31"/>
      <c r="J16" s="31"/>
      <c r="K16" s="35"/>
    </row>
    <row r="17" spans="2:11" x14ac:dyDescent="0.35">
      <c r="B17" s="8" t="s">
        <v>1927</v>
      </c>
      <c r="C17" s="57" t="s">
        <v>1928</v>
      </c>
      <c r="D17" s="54" t="s">
        <v>1929</v>
      </c>
      <c r="E17" s="6" t="s">
        <v>1930</v>
      </c>
      <c r="F17" s="19">
        <v>675000</v>
      </c>
      <c r="G17" s="24">
        <v>3000.04</v>
      </c>
      <c r="H17" s="24">
        <v>4.6900000000000004</v>
      </c>
      <c r="I17" s="31"/>
      <c r="J17" s="31"/>
      <c r="K17" s="35"/>
    </row>
    <row r="18" spans="2:11" x14ac:dyDescent="0.35">
      <c r="B18" s="8" t="s">
        <v>113</v>
      </c>
      <c r="C18" s="57" t="s">
        <v>114</v>
      </c>
      <c r="D18" s="54" t="s">
        <v>115</v>
      </c>
      <c r="E18" s="6" t="s">
        <v>116</v>
      </c>
      <c r="F18" s="19">
        <v>930000</v>
      </c>
      <c r="G18" s="24">
        <v>2870.91</v>
      </c>
      <c r="H18" s="24">
        <v>4.49</v>
      </c>
      <c r="I18" s="31"/>
      <c r="J18" s="31"/>
      <c r="K18" s="35"/>
    </row>
    <row r="19" spans="2:11" x14ac:dyDescent="0.35">
      <c r="B19" s="8" t="s">
        <v>1051</v>
      </c>
      <c r="C19" s="57" t="s">
        <v>1052</v>
      </c>
      <c r="D19" s="54" t="s">
        <v>1053</v>
      </c>
      <c r="E19" s="6" t="s">
        <v>1054</v>
      </c>
      <c r="F19" s="19">
        <v>650000</v>
      </c>
      <c r="G19" s="24">
        <v>2496.98</v>
      </c>
      <c r="H19" s="24">
        <v>3.91</v>
      </c>
      <c r="I19" s="31"/>
      <c r="J19" s="31"/>
      <c r="K19" s="35"/>
    </row>
    <row r="20" spans="2:11" x14ac:dyDescent="0.35">
      <c r="B20" s="8" t="s">
        <v>1897</v>
      </c>
      <c r="C20" s="57" t="s">
        <v>1898</v>
      </c>
      <c r="D20" s="54" t="s">
        <v>1899</v>
      </c>
      <c r="E20" s="6" t="s">
        <v>85</v>
      </c>
      <c r="F20" s="19">
        <v>600000</v>
      </c>
      <c r="G20" s="24">
        <v>2452.5</v>
      </c>
      <c r="H20" s="24">
        <v>3.84</v>
      </c>
      <c r="I20" s="31"/>
      <c r="J20" s="31"/>
      <c r="K20" s="35"/>
    </row>
    <row r="21" spans="2:11" x14ac:dyDescent="0.35">
      <c r="B21" s="8" t="s">
        <v>1669</v>
      </c>
      <c r="C21" s="57" t="s">
        <v>1670</v>
      </c>
      <c r="D21" s="54" t="s">
        <v>1671</v>
      </c>
      <c r="E21" s="6" t="s">
        <v>486</v>
      </c>
      <c r="F21" s="19">
        <v>450000</v>
      </c>
      <c r="G21" s="24">
        <v>2384.1</v>
      </c>
      <c r="H21" s="24">
        <v>3.73</v>
      </c>
      <c r="I21" s="31"/>
      <c r="J21" s="31"/>
      <c r="K21" s="35"/>
    </row>
    <row r="22" spans="2:11" x14ac:dyDescent="0.35">
      <c r="B22" s="8" t="s">
        <v>328</v>
      </c>
      <c r="C22" s="57" t="s">
        <v>329</v>
      </c>
      <c r="D22" s="54" t="s">
        <v>330</v>
      </c>
      <c r="E22" s="6" t="s">
        <v>67</v>
      </c>
      <c r="F22" s="19">
        <v>600000</v>
      </c>
      <c r="G22" s="24">
        <v>2101.5</v>
      </c>
      <c r="H22" s="24">
        <v>3.29</v>
      </c>
      <c r="I22" s="31"/>
      <c r="J22" s="31"/>
      <c r="K22" s="35"/>
    </row>
    <row r="23" spans="2:11" x14ac:dyDescent="0.35">
      <c r="B23" s="8" t="s">
        <v>1055</v>
      </c>
      <c r="C23" s="57" t="s">
        <v>1056</v>
      </c>
      <c r="D23" s="54" t="s">
        <v>1057</v>
      </c>
      <c r="E23" s="6" t="s">
        <v>196</v>
      </c>
      <c r="F23" s="19">
        <v>200000</v>
      </c>
      <c r="G23" s="24">
        <v>1803</v>
      </c>
      <c r="H23" s="24">
        <v>2.82</v>
      </c>
      <c r="I23" s="31"/>
      <c r="J23" s="31"/>
      <c r="K23" s="35"/>
    </row>
    <row r="24" spans="2:11" x14ac:dyDescent="0.35">
      <c r="B24" s="8" t="s">
        <v>363</v>
      </c>
      <c r="C24" s="57" t="s">
        <v>364</v>
      </c>
      <c r="D24" s="54" t="s">
        <v>365</v>
      </c>
      <c r="E24" s="6" t="s">
        <v>196</v>
      </c>
      <c r="F24" s="19">
        <v>252500</v>
      </c>
      <c r="G24" s="24">
        <v>1765.48</v>
      </c>
      <c r="H24" s="24">
        <v>2.76</v>
      </c>
      <c r="I24" s="31"/>
      <c r="J24" s="31"/>
      <c r="K24" s="35"/>
    </row>
    <row r="25" spans="2:11" x14ac:dyDescent="0.35">
      <c r="B25" s="8" t="s">
        <v>1931</v>
      </c>
      <c r="C25" s="57" t="s">
        <v>1932</v>
      </c>
      <c r="D25" s="54" t="s">
        <v>1933</v>
      </c>
      <c r="E25" s="6" t="s">
        <v>67</v>
      </c>
      <c r="F25" s="19">
        <v>325000</v>
      </c>
      <c r="G25" s="24">
        <v>1741.35</v>
      </c>
      <c r="H25" s="24">
        <v>2.72</v>
      </c>
      <c r="I25" s="31"/>
      <c r="J25" s="31"/>
      <c r="K25" s="35"/>
    </row>
    <row r="26" spans="2:11" x14ac:dyDescent="0.35">
      <c r="B26" s="8" t="s">
        <v>1934</v>
      </c>
      <c r="C26" s="57" t="s">
        <v>1935</v>
      </c>
      <c r="D26" s="54" t="s">
        <v>1936</v>
      </c>
      <c r="E26" s="6" t="s">
        <v>120</v>
      </c>
      <c r="F26" s="19">
        <v>228093</v>
      </c>
      <c r="G26" s="24">
        <v>1663.71</v>
      </c>
      <c r="H26" s="24">
        <v>2.6</v>
      </c>
      <c r="I26" s="31"/>
      <c r="J26" s="31"/>
      <c r="K26" s="35"/>
    </row>
    <row r="27" spans="2:11" x14ac:dyDescent="0.35">
      <c r="B27" s="8" t="s">
        <v>1937</v>
      </c>
      <c r="C27" s="57" t="s">
        <v>1938</v>
      </c>
      <c r="D27" s="54" t="s">
        <v>1939</v>
      </c>
      <c r="E27" s="6" t="s">
        <v>423</v>
      </c>
      <c r="F27" s="19">
        <v>375000</v>
      </c>
      <c r="G27" s="24">
        <v>1615.31</v>
      </c>
      <c r="H27" s="24">
        <v>2.5299999999999998</v>
      </c>
      <c r="I27" s="31"/>
      <c r="J27" s="31"/>
      <c r="K27" s="35"/>
    </row>
    <row r="28" spans="2:11" x14ac:dyDescent="0.35">
      <c r="B28" s="8" t="s">
        <v>309</v>
      </c>
      <c r="C28" s="57" t="s">
        <v>310</v>
      </c>
      <c r="D28" s="54" t="s">
        <v>311</v>
      </c>
      <c r="E28" s="6" t="s">
        <v>312</v>
      </c>
      <c r="F28" s="19">
        <v>72080</v>
      </c>
      <c r="G28" s="24">
        <v>1608.21</v>
      </c>
      <c r="H28" s="24">
        <v>2.52</v>
      </c>
      <c r="I28" s="31"/>
      <c r="J28" s="31"/>
      <c r="K28" s="35"/>
    </row>
    <row r="29" spans="2:11" x14ac:dyDescent="0.35">
      <c r="B29" s="8" t="s">
        <v>966</v>
      </c>
      <c r="C29" s="57" t="s">
        <v>967</v>
      </c>
      <c r="D29" s="54" t="s">
        <v>968</v>
      </c>
      <c r="E29" s="6" t="s">
        <v>85</v>
      </c>
      <c r="F29" s="19">
        <v>1000000</v>
      </c>
      <c r="G29" s="24">
        <v>1364.1</v>
      </c>
      <c r="H29" s="24">
        <v>2.13</v>
      </c>
      <c r="I29" s="31"/>
      <c r="J29" s="31"/>
      <c r="K29" s="35"/>
    </row>
    <row r="30" spans="2:11" x14ac:dyDescent="0.35">
      <c r="B30" s="8" t="s">
        <v>997</v>
      </c>
      <c r="C30" s="57" t="s">
        <v>998</v>
      </c>
      <c r="D30" s="54" t="s">
        <v>999</v>
      </c>
      <c r="E30" s="6" t="s">
        <v>196</v>
      </c>
      <c r="F30" s="19">
        <v>1150000</v>
      </c>
      <c r="G30" s="24">
        <v>1301</v>
      </c>
      <c r="H30" s="24">
        <v>2.04</v>
      </c>
      <c r="I30" s="31"/>
      <c r="J30" s="31"/>
      <c r="K30" s="35"/>
    </row>
    <row r="31" spans="2:11" x14ac:dyDescent="0.35">
      <c r="B31" s="8" t="s">
        <v>1940</v>
      </c>
      <c r="C31" s="57" t="s">
        <v>1941</v>
      </c>
      <c r="D31" s="54" t="s">
        <v>1942</v>
      </c>
      <c r="E31" s="6" t="s">
        <v>104</v>
      </c>
      <c r="F31" s="19">
        <v>403400</v>
      </c>
      <c r="G31" s="24">
        <v>1000.23</v>
      </c>
      <c r="H31" s="24">
        <v>1.56</v>
      </c>
      <c r="I31" s="31"/>
      <c r="J31" s="31"/>
      <c r="K31" s="35"/>
    </row>
    <row r="32" spans="2:11" x14ac:dyDescent="0.35">
      <c r="B32" s="8" t="s">
        <v>984</v>
      </c>
      <c r="C32" s="57" t="s">
        <v>985</v>
      </c>
      <c r="D32" s="54" t="s">
        <v>986</v>
      </c>
      <c r="E32" s="6" t="s">
        <v>987</v>
      </c>
      <c r="F32" s="19">
        <v>1487919</v>
      </c>
      <c r="G32" s="24">
        <v>980.84</v>
      </c>
      <c r="H32" s="24">
        <v>1.53</v>
      </c>
      <c r="I32" s="31"/>
      <c r="J32" s="31"/>
      <c r="K32" s="35"/>
    </row>
    <row r="33" spans="2:11" x14ac:dyDescent="0.35">
      <c r="B33" s="8" t="s">
        <v>1943</v>
      </c>
      <c r="C33" s="57" t="s">
        <v>1944</v>
      </c>
      <c r="D33" s="54" t="s">
        <v>1945</v>
      </c>
      <c r="E33" s="6" t="s">
        <v>67</v>
      </c>
      <c r="F33" s="19">
        <v>366286</v>
      </c>
      <c r="G33" s="24">
        <v>816.67</v>
      </c>
      <c r="H33" s="24">
        <v>1.28</v>
      </c>
      <c r="I33" s="31"/>
      <c r="J33" s="31"/>
      <c r="K33" s="35"/>
    </row>
    <row r="34" spans="2:11" x14ac:dyDescent="0.35">
      <c r="B34" s="8" t="s">
        <v>1946</v>
      </c>
      <c r="C34" s="57" t="s">
        <v>1947</v>
      </c>
      <c r="D34" s="54" t="s">
        <v>1948</v>
      </c>
      <c r="E34" s="6" t="s">
        <v>451</v>
      </c>
      <c r="F34" s="19">
        <v>76784</v>
      </c>
      <c r="G34" s="24">
        <v>117.89</v>
      </c>
      <c r="H34" s="24">
        <v>0.18</v>
      </c>
      <c r="I34" s="31"/>
      <c r="J34" s="31"/>
      <c r="K34" s="35"/>
    </row>
    <row r="35" spans="2:11" x14ac:dyDescent="0.35">
      <c r="B35" s="8" t="s">
        <v>1091</v>
      </c>
      <c r="C35" s="57" t="s">
        <v>1092</v>
      </c>
      <c r="D35" s="54" t="s">
        <v>1093</v>
      </c>
      <c r="E35" s="6" t="s">
        <v>100</v>
      </c>
      <c r="F35" s="19">
        <v>18332</v>
      </c>
      <c r="G35" s="24">
        <v>67.12</v>
      </c>
      <c r="H35" s="24">
        <v>0.11</v>
      </c>
      <c r="I35" s="31"/>
      <c r="J35" s="31"/>
      <c r="K35" s="35"/>
    </row>
    <row r="36" spans="2:11" x14ac:dyDescent="0.35">
      <c r="B36" s="8" t="s">
        <v>493</v>
      </c>
      <c r="C36" s="57" t="s">
        <v>494</v>
      </c>
      <c r="D36" s="54" t="s">
        <v>495</v>
      </c>
      <c r="E36" s="6" t="s">
        <v>312</v>
      </c>
      <c r="F36" s="19">
        <v>6646</v>
      </c>
      <c r="G36" s="24">
        <v>58.95</v>
      </c>
      <c r="H36" s="24">
        <v>0.09</v>
      </c>
      <c r="I36" s="31"/>
      <c r="J36" s="31"/>
      <c r="K36" s="35"/>
    </row>
    <row r="37" spans="2:11" x14ac:dyDescent="0.35">
      <c r="C37" s="58" t="s">
        <v>171</v>
      </c>
      <c r="D37" s="54"/>
      <c r="E37" s="6"/>
      <c r="F37" s="19"/>
      <c r="G37" s="25">
        <v>59217.56</v>
      </c>
      <c r="H37" s="25">
        <v>92.64</v>
      </c>
      <c r="I37" s="31"/>
      <c r="J37" s="31"/>
      <c r="K37" s="35"/>
    </row>
    <row r="38" spans="2:11" x14ac:dyDescent="0.35">
      <c r="C38" s="57"/>
      <c r="D38" s="54"/>
      <c r="E38" s="6"/>
      <c r="F38" s="19"/>
      <c r="G38" s="24"/>
      <c r="H38" s="24"/>
      <c r="I38" s="31"/>
      <c r="J38" s="31"/>
      <c r="K38" s="35"/>
    </row>
    <row r="39" spans="2:11" x14ac:dyDescent="0.35">
      <c r="C39" s="58" t="s">
        <v>3</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4</v>
      </c>
      <c r="D41" s="54"/>
      <c r="E41" s="6"/>
      <c r="F41" s="19"/>
      <c r="G41" s="24" t="s">
        <v>2</v>
      </c>
      <c r="H41" s="24" t="s">
        <v>2</v>
      </c>
      <c r="I41" s="31"/>
      <c r="J41" s="31"/>
      <c r="K41" s="35"/>
    </row>
    <row r="42" spans="2:11" x14ac:dyDescent="0.35">
      <c r="C42" s="57"/>
      <c r="D42" s="54"/>
      <c r="E42" s="6"/>
      <c r="F42" s="19"/>
      <c r="G42" s="24"/>
      <c r="H42" s="24"/>
      <c r="I42" s="31"/>
      <c r="J42" s="31"/>
      <c r="K42" s="35"/>
    </row>
    <row r="43" spans="2:11" x14ac:dyDescent="0.35">
      <c r="C43" s="58" t="s">
        <v>5</v>
      </c>
      <c r="D43" s="54"/>
      <c r="E43" s="6"/>
      <c r="F43" s="19"/>
      <c r="G43" s="24"/>
      <c r="H43" s="24"/>
      <c r="I43" s="31"/>
      <c r="J43" s="31"/>
      <c r="K43" s="35"/>
    </row>
    <row r="44" spans="2:11" x14ac:dyDescent="0.35">
      <c r="C44" s="57"/>
      <c r="D44" s="54"/>
      <c r="E44" s="6"/>
      <c r="F44" s="19"/>
      <c r="G44" s="24"/>
      <c r="H44" s="24"/>
      <c r="I44" s="31"/>
      <c r="J44" s="31"/>
      <c r="K44" s="35"/>
    </row>
    <row r="45" spans="2:11" x14ac:dyDescent="0.35">
      <c r="C45" s="58" t="s">
        <v>6</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7</v>
      </c>
      <c r="D47" s="54"/>
      <c r="E47" s="6"/>
      <c r="F47" s="19"/>
      <c r="G47" s="24" t="s">
        <v>2</v>
      </c>
      <c r="H47" s="24" t="s">
        <v>2</v>
      </c>
      <c r="I47" s="31"/>
      <c r="J47" s="31"/>
      <c r="K47" s="35"/>
    </row>
    <row r="48" spans="2:11" x14ac:dyDescent="0.35">
      <c r="C48" s="57"/>
      <c r="D48" s="54"/>
      <c r="E48" s="6"/>
      <c r="F48" s="19"/>
      <c r="G48" s="24"/>
      <c r="H48" s="24"/>
      <c r="I48" s="31"/>
      <c r="J48" s="31"/>
      <c r="K48" s="35"/>
    </row>
    <row r="49" spans="1:11" x14ac:dyDescent="0.35">
      <c r="C49" s="58" t="s">
        <v>8</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9</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C53" s="58" t="s">
        <v>10</v>
      </c>
      <c r="D53" s="54"/>
      <c r="E53" s="6"/>
      <c r="F53" s="19"/>
      <c r="G53" s="24" t="s">
        <v>2</v>
      </c>
      <c r="H53" s="24" t="s">
        <v>2</v>
      </c>
      <c r="I53" s="31"/>
      <c r="J53" s="31"/>
      <c r="K53" s="35"/>
    </row>
    <row r="54" spans="1:11" x14ac:dyDescent="0.35">
      <c r="C54" s="57"/>
      <c r="D54" s="54"/>
      <c r="E54" s="6"/>
      <c r="F54" s="19"/>
      <c r="G54" s="24"/>
      <c r="H54" s="24"/>
      <c r="I54" s="31"/>
      <c r="J54" s="31"/>
      <c r="K54" s="35"/>
    </row>
    <row r="55" spans="1:11" x14ac:dyDescent="0.35">
      <c r="A55" s="10"/>
      <c r="B55" s="28"/>
      <c r="C55" s="58" t="s">
        <v>11</v>
      </c>
      <c r="D55" s="54"/>
      <c r="E55" s="6"/>
      <c r="F55" s="19"/>
      <c r="G55" s="24"/>
      <c r="H55" s="24"/>
      <c r="I55" s="31"/>
      <c r="J55" s="31"/>
      <c r="K55" s="35"/>
    </row>
    <row r="56" spans="1:11" x14ac:dyDescent="0.35">
      <c r="A56" s="28"/>
      <c r="B56" s="28"/>
      <c r="C56" s="58" t="s">
        <v>13</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14</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C60" s="59" t="s">
        <v>15</v>
      </c>
      <c r="D60" s="54"/>
      <c r="E60" s="6"/>
      <c r="F60" s="19"/>
      <c r="G60" s="24"/>
      <c r="H60" s="24"/>
      <c r="I60" s="31"/>
      <c r="J60" s="31"/>
      <c r="K60" s="35"/>
    </row>
    <row r="61" spans="1:11" x14ac:dyDescent="0.35">
      <c r="B61" s="8" t="s">
        <v>182</v>
      </c>
      <c r="C61" s="57" t="s">
        <v>183</v>
      </c>
      <c r="D61" s="54" t="s">
        <v>184</v>
      </c>
      <c r="E61" s="6" t="s">
        <v>185</v>
      </c>
      <c r="F61" s="19">
        <v>300000</v>
      </c>
      <c r="G61" s="24">
        <v>291.72000000000003</v>
      </c>
      <c r="H61" s="24">
        <v>0.46</v>
      </c>
      <c r="I61" s="31">
        <v>6.6801000000000004</v>
      </c>
      <c r="J61" s="31"/>
      <c r="K61" s="35"/>
    </row>
    <row r="62" spans="1:11" x14ac:dyDescent="0.35">
      <c r="C62" s="58" t="s">
        <v>171</v>
      </c>
      <c r="D62" s="54"/>
      <c r="E62" s="6"/>
      <c r="F62" s="19"/>
      <c r="G62" s="25">
        <v>291.72000000000003</v>
      </c>
      <c r="H62" s="25">
        <v>0.46</v>
      </c>
      <c r="I62" s="31"/>
      <c r="J62" s="31"/>
      <c r="K62" s="35"/>
    </row>
    <row r="63" spans="1:11" x14ac:dyDescent="0.35">
      <c r="C63" s="57"/>
      <c r="D63" s="54"/>
      <c r="E63" s="6"/>
      <c r="F63" s="19"/>
      <c r="G63" s="24"/>
      <c r="H63" s="24"/>
      <c r="I63" s="31"/>
      <c r="J63" s="31"/>
      <c r="K63" s="35"/>
    </row>
    <row r="64" spans="1:11" x14ac:dyDescent="0.35">
      <c r="C64" s="58" t="s">
        <v>16</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17</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A68" s="10"/>
      <c r="B68" s="28"/>
      <c r="C68" s="58" t="s">
        <v>18</v>
      </c>
      <c r="D68" s="54"/>
      <c r="E68" s="6"/>
      <c r="F68" s="19"/>
      <c r="G68" s="24"/>
      <c r="H68" s="24"/>
      <c r="I68" s="31"/>
      <c r="J68" s="31"/>
      <c r="K68" s="35"/>
    </row>
    <row r="69" spans="1:11" x14ac:dyDescent="0.35">
      <c r="A69" s="28"/>
      <c r="B69" s="28"/>
      <c r="C69" s="58" t="s">
        <v>19</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A71" s="28"/>
      <c r="B71" s="28"/>
      <c r="C71" s="58" t="s">
        <v>20</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21</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22</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23</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C79" s="59" t="s">
        <v>24</v>
      </c>
      <c r="D79" s="54"/>
      <c r="E79" s="6"/>
      <c r="F79" s="19"/>
      <c r="G79" s="24"/>
      <c r="H79" s="24"/>
      <c r="I79" s="31"/>
      <c r="J79" s="31"/>
      <c r="K79" s="35"/>
    </row>
    <row r="80" spans="1:11" x14ac:dyDescent="0.35">
      <c r="B80" s="8" t="s">
        <v>186</v>
      </c>
      <c r="C80" s="57" t="s">
        <v>187</v>
      </c>
      <c r="D80" s="54"/>
      <c r="E80" s="6"/>
      <c r="F80" s="19"/>
      <c r="G80" s="24">
        <v>5102.9799999999996</v>
      </c>
      <c r="H80" s="24">
        <v>7.98</v>
      </c>
      <c r="I80" s="31"/>
      <c r="J80" s="31"/>
      <c r="K80" s="35"/>
    </row>
    <row r="81" spans="1:54" x14ac:dyDescent="0.35">
      <c r="C81" s="58" t="s">
        <v>171</v>
      </c>
      <c r="D81" s="54"/>
      <c r="E81" s="6"/>
      <c r="F81" s="19"/>
      <c r="G81" s="25">
        <v>5102.9799999999996</v>
      </c>
      <c r="H81" s="25">
        <v>7.98</v>
      </c>
      <c r="I81" s="31"/>
      <c r="J81" s="31"/>
      <c r="K81" s="35"/>
    </row>
    <row r="82" spans="1:54" x14ac:dyDescent="0.35">
      <c r="C82" s="57"/>
      <c r="D82" s="54"/>
      <c r="E82" s="6"/>
      <c r="F82" s="19"/>
      <c r="G82" s="24"/>
      <c r="H82" s="24"/>
      <c r="I82" s="31"/>
      <c r="J82" s="31"/>
      <c r="K82" s="35"/>
    </row>
    <row r="83" spans="1:54" x14ac:dyDescent="0.35">
      <c r="A83" s="10"/>
      <c r="B83" s="28"/>
      <c r="C83" s="58" t="s">
        <v>25</v>
      </c>
      <c r="D83" s="54"/>
      <c r="E83" s="6"/>
      <c r="F83" s="19"/>
      <c r="G83" s="24"/>
      <c r="H83" s="24"/>
      <c r="I83" s="31"/>
      <c r="J83" s="31"/>
      <c r="K83" s="35"/>
    </row>
    <row r="84" spans="1:54" s="2" customFormat="1" ht="13.5" x14ac:dyDescent="0.35">
      <c r="A84" s="28"/>
      <c r="B84" s="28"/>
      <c r="C84" s="57" t="s">
        <v>4860</v>
      </c>
      <c r="D84" s="54"/>
      <c r="E84" s="6"/>
      <c r="F84" s="19"/>
      <c r="G84" s="24" t="s">
        <v>2</v>
      </c>
      <c r="H84" s="24" t="s">
        <v>2</v>
      </c>
      <c r="I84" s="31"/>
      <c r="J84" s="31"/>
      <c r="K84" s="35"/>
      <c r="L84" s="3"/>
      <c r="AI84" s="3"/>
      <c r="AV84" s="3"/>
      <c r="AX84" s="3"/>
      <c r="BB84" s="3"/>
    </row>
    <row r="85" spans="1:54" x14ac:dyDescent="0.35">
      <c r="B85" s="8"/>
      <c r="C85" s="57" t="s">
        <v>188</v>
      </c>
      <c r="D85" s="54"/>
      <c r="E85" s="6"/>
      <c r="F85" s="19"/>
      <c r="G85" s="24">
        <v>-698.06</v>
      </c>
      <c r="H85" s="24">
        <v>-1.08</v>
      </c>
      <c r="I85" s="31"/>
      <c r="J85" s="31"/>
      <c r="K85" s="35"/>
    </row>
    <row r="86" spans="1:54" x14ac:dyDescent="0.35">
      <c r="C86" s="58" t="s">
        <v>171</v>
      </c>
      <c r="D86" s="54"/>
      <c r="E86" s="6"/>
      <c r="F86" s="19"/>
      <c r="G86" s="25">
        <v>-698.06</v>
      </c>
      <c r="H86" s="25">
        <v>-1.08</v>
      </c>
      <c r="I86" s="31"/>
      <c r="J86" s="31"/>
      <c r="K86" s="35"/>
    </row>
    <row r="87" spans="1:54" x14ac:dyDescent="0.35">
      <c r="C87" s="57"/>
      <c r="D87" s="54"/>
      <c r="E87" s="6"/>
      <c r="F87" s="19"/>
      <c r="G87" s="24"/>
      <c r="H87" s="24"/>
      <c r="I87" s="31"/>
      <c r="J87" s="31"/>
      <c r="K87" s="35"/>
    </row>
    <row r="88" spans="1:54" x14ac:dyDescent="0.35">
      <c r="C88" s="60" t="s">
        <v>189</v>
      </c>
      <c r="D88" s="55"/>
      <c r="E88" s="5"/>
      <c r="F88" s="20"/>
      <c r="G88" s="26">
        <v>63914.2</v>
      </c>
      <c r="H88" s="26">
        <v>100</v>
      </c>
      <c r="I88" s="32"/>
      <c r="J88" s="32"/>
      <c r="K88" s="36"/>
    </row>
    <row r="91" spans="1:54" x14ac:dyDescent="0.35">
      <c r="C91" s="1" t="s">
        <v>190</v>
      </c>
    </row>
    <row r="92" spans="1:54" x14ac:dyDescent="0.35">
      <c r="C92" s="37" t="s">
        <v>191</v>
      </c>
      <c r="D92" s="37"/>
      <c r="E92" s="37"/>
      <c r="F92" s="37"/>
      <c r="G92" s="37"/>
      <c r="H92" s="37"/>
      <c r="I92" s="37"/>
      <c r="J92" s="37"/>
      <c r="K92" s="37"/>
    </row>
    <row r="93" spans="1:54" x14ac:dyDescent="0.35">
      <c r="C93" s="2" t="s">
        <v>192</v>
      </c>
    </row>
    <row r="94" spans="1:54" x14ac:dyDescent="0.35">
      <c r="C94" s="2" t="s">
        <v>193</v>
      </c>
    </row>
    <row r="95" spans="1:54" ht="30" customHeight="1" x14ac:dyDescent="0.35">
      <c r="C95" s="82" t="s">
        <v>194</v>
      </c>
      <c r="D95" s="83"/>
      <c r="E95" s="83"/>
      <c r="F95" s="83"/>
      <c r="G95" s="83"/>
      <c r="H95" s="83"/>
      <c r="I95" s="83"/>
      <c r="J95" s="83"/>
      <c r="K95" s="83"/>
    </row>
    <row r="96" spans="1:54" x14ac:dyDescent="0.35">
      <c r="C96" s="2" t="s">
        <v>195</v>
      </c>
    </row>
    <row r="98" spans="3:6" x14ac:dyDescent="0.35">
      <c r="C98" s="79" t="s">
        <v>4945</v>
      </c>
      <c r="E98" s="79" t="s">
        <v>4946</v>
      </c>
      <c r="F98" s="80"/>
    </row>
    <row r="99" spans="3:6" x14ac:dyDescent="0.35">
      <c r="E99" s="2" t="s">
        <v>4967</v>
      </c>
    </row>
  </sheetData>
  <mergeCells count="1">
    <mergeCell ref="C95:K95"/>
  </mergeCells>
  <hyperlinks>
    <hyperlink ref="J2" location="'Index'!A1" display="'Index'!A1" xr:uid="{2E6BD640-39E8-4381-97C0-E36BAC939481}"/>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1F1C7-0746-4ED7-B933-509EF9BA5EF9}">
  <sheetPr codeName="Sheet1"/>
  <dimension ref="A1:IV79"/>
  <sheetViews>
    <sheetView showGridLines="0" zoomScale="90" zoomScaleNormal="90" workbookViewId="0">
      <pane ySplit="6" topLeftCell="A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1949</v>
      </c>
      <c r="J2" s="38" t="s">
        <v>4596</v>
      </c>
    </row>
    <row r="3" spans="1:54" ht="16" x14ac:dyDescent="0.4">
      <c r="C3" s="1" t="s">
        <v>28</v>
      </c>
      <c r="D3" s="21" t="s">
        <v>1950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713</v>
      </c>
      <c r="C24" s="57" t="s">
        <v>714</v>
      </c>
      <c r="D24" s="54" t="s">
        <v>715</v>
      </c>
      <c r="E24" s="6" t="s">
        <v>185</v>
      </c>
      <c r="F24" s="19">
        <v>471500000</v>
      </c>
      <c r="G24" s="24">
        <v>489893.69</v>
      </c>
      <c r="H24" s="24">
        <v>43.49</v>
      </c>
      <c r="I24" s="31">
        <v>7.1687846999999998</v>
      </c>
      <c r="J24" s="31"/>
      <c r="K24" s="35"/>
    </row>
    <row r="25" spans="1:11" x14ac:dyDescent="0.35">
      <c r="B25" s="8" t="s">
        <v>710</v>
      </c>
      <c r="C25" s="57" t="s">
        <v>711</v>
      </c>
      <c r="D25" s="54" t="s">
        <v>712</v>
      </c>
      <c r="E25" s="6" t="s">
        <v>185</v>
      </c>
      <c r="F25" s="19">
        <v>358326300</v>
      </c>
      <c r="G25" s="24">
        <v>359055.85</v>
      </c>
      <c r="H25" s="24">
        <v>31.87</v>
      </c>
      <c r="I25" s="31">
        <v>6.8734085</v>
      </c>
      <c r="J25" s="31"/>
      <c r="K25" s="35"/>
    </row>
    <row r="26" spans="1:11" x14ac:dyDescent="0.35">
      <c r="B26" s="8" t="s">
        <v>704</v>
      </c>
      <c r="C26" s="57" t="s">
        <v>705</v>
      </c>
      <c r="D26" s="54" t="s">
        <v>706</v>
      </c>
      <c r="E26" s="6" t="s">
        <v>185</v>
      </c>
      <c r="F26" s="19">
        <v>103000000</v>
      </c>
      <c r="G26" s="24">
        <v>106578.53</v>
      </c>
      <c r="H26" s="24">
        <v>9.4600000000000009</v>
      </c>
      <c r="I26" s="31">
        <v>7.1391821000000002</v>
      </c>
      <c r="J26" s="31"/>
      <c r="K26" s="35"/>
    </row>
    <row r="27" spans="1:11" x14ac:dyDescent="0.35">
      <c r="B27" s="8" t="s">
        <v>1755</v>
      </c>
      <c r="C27" s="57" t="s">
        <v>1756</v>
      </c>
      <c r="D27" s="54" t="s">
        <v>1757</v>
      </c>
      <c r="E27" s="6" t="s">
        <v>185</v>
      </c>
      <c r="F27" s="19">
        <v>57500000</v>
      </c>
      <c r="G27" s="24">
        <v>57756.05</v>
      </c>
      <c r="H27" s="24">
        <v>5.13</v>
      </c>
      <c r="I27" s="31">
        <v>6.9886064000000001</v>
      </c>
      <c r="J27" s="31"/>
      <c r="K27" s="35"/>
    </row>
    <row r="28" spans="1:11" x14ac:dyDescent="0.35">
      <c r="B28" s="8" t="s">
        <v>1191</v>
      </c>
      <c r="C28" s="57" t="s">
        <v>1192</v>
      </c>
      <c r="D28" s="54" t="s">
        <v>1193</v>
      </c>
      <c r="E28" s="6" t="s">
        <v>185</v>
      </c>
      <c r="F28" s="19">
        <v>23500000</v>
      </c>
      <c r="G28" s="24">
        <v>24122.75</v>
      </c>
      <c r="H28" s="24">
        <v>2.14</v>
      </c>
      <c r="I28" s="31">
        <v>0</v>
      </c>
      <c r="J28" s="31"/>
      <c r="K28" s="35"/>
    </row>
    <row r="29" spans="1:11" x14ac:dyDescent="0.35">
      <c r="B29" s="8" t="s">
        <v>768</v>
      </c>
      <c r="C29" s="57" t="s">
        <v>769</v>
      </c>
      <c r="D29" s="54" t="s">
        <v>770</v>
      </c>
      <c r="E29" s="6" t="s">
        <v>185</v>
      </c>
      <c r="F29" s="19">
        <v>21500000</v>
      </c>
      <c r="G29" s="24">
        <v>22189.53</v>
      </c>
      <c r="H29" s="24">
        <v>1.97</v>
      </c>
      <c r="I29" s="31">
        <v>6.9904874000000001</v>
      </c>
      <c r="J29" s="31"/>
      <c r="K29" s="35"/>
    </row>
    <row r="30" spans="1:11" x14ac:dyDescent="0.35">
      <c r="B30" s="8" t="s">
        <v>1951</v>
      </c>
      <c r="C30" s="57" t="s">
        <v>1952</v>
      </c>
      <c r="D30" s="54" t="s">
        <v>1953</v>
      </c>
      <c r="E30" s="6" t="s">
        <v>185</v>
      </c>
      <c r="F30" s="19">
        <v>11500000</v>
      </c>
      <c r="G30" s="24">
        <v>11811.29</v>
      </c>
      <c r="H30" s="24">
        <v>1.05</v>
      </c>
      <c r="I30" s="31">
        <v>6.9341046999999998</v>
      </c>
      <c r="J30" s="31"/>
      <c r="K30" s="35"/>
    </row>
    <row r="31" spans="1:11" x14ac:dyDescent="0.35">
      <c r="C31" s="58" t="s">
        <v>171</v>
      </c>
      <c r="D31" s="54"/>
      <c r="E31" s="6"/>
      <c r="F31" s="19"/>
      <c r="G31" s="25">
        <v>1071407.69</v>
      </c>
      <c r="H31" s="25">
        <v>95.11</v>
      </c>
      <c r="I31" s="31"/>
      <c r="J31" s="31"/>
      <c r="K31" s="35"/>
    </row>
    <row r="32" spans="1:11" x14ac:dyDescent="0.35">
      <c r="C32" s="57"/>
      <c r="D32" s="54"/>
      <c r="E32" s="6"/>
      <c r="F32" s="19"/>
      <c r="G32" s="24"/>
      <c r="H32" s="24"/>
      <c r="I32" s="31"/>
      <c r="J32" s="31"/>
      <c r="K32" s="35"/>
    </row>
    <row r="33" spans="1:11" x14ac:dyDescent="0.35">
      <c r="C33" s="58" t="s">
        <v>10</v>
      </c>
      <c r="D33" s="54"/>
      <c r="E33" s="6"/>
      <c r="F33" s="19"/>
      <c r="G33" s="24" t="s">
        <v>2</v>
      </c>
      <c r="H33" s="24" t="s">
        <v>2</v>
      </c>
      <c r="I33" s="31"/>
      <c r="J33" s="31"/>
      <c r="K33" s="35"/>
    </row>
    <row r="34" spans="1:11" x14ac:dyDescent="0.35">
      <c r="C34" s="57"/>
      <c r="D34" s="54"/>
      <c r="E34" s="6"/>
      <c r="F34" s="19"/>
      <c r="G34" s="24"/>
      <c r="H34" s="24"/>
      <c r="I34" s="31"/>
      <c r="J34" s="31"/>
      <c r="K34" s="35"/>
    </row>
    <row r="35" spans="1:11" x14ac:dyDescent="0.35">
      <c r="C35" s="58" t="s">
        <v>11</v>
      </c>
      <c r="D35" s="54"/>
      <c r="E35" s="6"/>
      <c r="F35" s="19"/>
      <c r="G35" s="24"/>
      <c r="H35" s="24"/>
      <c r="I35" s="31"/>
      <c r="J35" s="31"/>
      <c r="K35" s="35"/>
    </row>
    <row r="36" spans="1:11" x14ac:dyDescent="0.35">
      <c r="C36" s="57"/>
      <c r="D36" s="54"/>
      <c r="E36" s="6"/>
      <c r="F36" s="19"/>
      <c r="G36" s="24"/>
      <c r="H36" s="24"/>
      <c r="I36" s="31"/>
      <c r="J36" s="31"/>
      <c r="K36" s="35"/>
    </row>
    <row r="37" spans="1:11" x14ac:dyDescent="0.35">
      <c r="C37" s="58" t="s">
        <v>13</v>
      </c>
      <c r="D37" s="54"/>
      <c r="E37" s="6"/>
      <c r="F37" s="19"/>
      <c r="G37" s="24" t="s">
        <v>2</v>
      </c>
      <c r="H37" s="24" t="s">
        <v>2</v>
      </c>
      <c r="I37" s="31"/>
      <c r="J37" s="31"/>
      <c r="K37" s="35"/>
    </row>
    <row r="38" spans="1:11" x14ac:dyDescent="0.35">
      <c r="C38" s="57"/>
      <c r="D38" s="54"/>
      <c r="E38" s="6"/>
      <c r="F38" s="19"/>
      <c r="G38" s="24"/>
      <c r="H38" s="24"/>
      <c r="I38" s="31"/>
      <c r="J38" s="31"/>
      <c r="K38" s="35"/>
    </row>
    <row r="39" spans="1:11" x14ac:dyDescent="0.35">
      <c r="C39" s="58" t="s">
        <v>14</v>
      </c>
      <c r="D39" s="54"/>
      <c r="E39" s="6"/>
      <c r="F39" s="19"/>
      <c r="G39" s="24" t="s">
        <v>2</v>
      </c>
      <c r="H39" s="24" t="s">
        <v>2</v>
      </c>
      <c r="I39" s="31"/>
      <c r="J39" s="31"/>
      <c r="K39" s="35"/>
    </row>
    <row r="40" spans="1:11" x14ac:dyDescent="0.35">
      <c r="C40" s="57"/>
      <c r="D40" s="54"/>
      <c r="E40" s="6"/>
      <c r="F40" s="19"/>
      <c r="G40" s="24"/>
      <c r="H40" s="24"/>
      <c r="I40" s="31"/>
      <c r="J40" s="31"/>
      <c r="K40" s="35"/>
    </row>
    <row r="41" spans="1:11" x14ac:dyDescent="0.35">
      <c r="C41" s="58" t="s">
        <v>15</v>
      </c>
      <c r="D41" s="54"/>
      <c r="E41" s="6"/>
      <c r="F41" s="19"/>
      <c r="G41" s="24" t="s">
        <v>2</v>
      </c>
      <c r="H41" s="24" t="s">
        <v>2</v>
      </c>
      <c r="I41" s="31"/>
      <c r="J41" s="31"/>
      <c r="K41" s="35"/>
    </row>
    <row r="42" spans="1:11" x14ac:dyDescent="0.35">
      <c r="C42" s="57"/>
      <c r="D42" s="54"/>
      <c r="E42" s="6"/>
      <c r="F42" s="19"/>
      <c r="G42" s="24"/>
      <c r="H42" s="24"/>
      <c r="I42" s="31"/>
      <c r="J42" s="31"/>
      <c r="K42" s="35"/>
    </row>
    <row r="43" spans="1:11" x14ac:dyDescent="0.35">
      <c r="C43" s="58" t="s">
        <v>16</v>
      </c>
      <c r="D43" s="54"/>
      <c r="E43" s="6"/>
      <c r="F43" s="19"/>
      <c r="G43" s="24" t="s">
        <v>2</v>
      </c>
      <c r="H43" s="24" t="s">
        <v>2</v>
      </c>
      <c r="I43" s="31"/>
      <c r="J43" s="31"/>
      <c r="K43" s="35"/>
    </row>
    <row r="44" spans="1:11" x14ac:dyDescent="0.35">
      <c r="C44" s="57"/>
      <c r="D44" s="54"/>
      <c r="E44" s="6"/>
      <c r="F44" s="19"/>
      <c r="G44" s="24"/>
      <c r="H44" s="24"/>
      <c r="I44" s="31"/>
      <c r="J44" s="31"/>
      <c r="K44" s="35"/>
    </row>
    <row r="45" spans="1:11" x14ac:dyDescent="0.35">
      <c r="C45" s="58" t="s">
        <v>17</v>
      </c>
      <c r="D45" s="54"/>
      <c r="E45" s="6"/>
      <c r="F45" s="19"/>
      <c r="G45" s="24" t="s">
        <v>2</v>
      </c>
      <c r="H45" s="24" t="s">
        <v>2</v>
      </c>
      <c r="I45" s="31"/>
      <c r="J45" s="31"/>
      <c r="K45" s="35"/>
    </row>
    <row r="46" spans="1:11" x14ac:dyDescent="0.35">
      <c r="C46" s="57"/>
      <c r="D46" s="54"/>
      <c r="E46" s="6"/>
      <c r="F46" s="19"/>
      <c r="G46" s="24"/>
      <c r="H46" s="24"/>
      <c r="I46" s="31"/>
      <c r="J46" s="31"/>
      <c r="K46" s="35"/>
    </row>
    <row r="47" spans="1:11" x14ac:dyDescent="0.35">
      <c r="A47" s="10"/>
      <c r="B47" s="28"/>
      <c r="C47" s="58" t="s">
        <v>18</v>
      </c>
      <c r="D47" s="54"/>
      <c r="E47" s="6"/>
      <c r="F47" s="19"/>
      <c r="G47" s="24"/>
      <c r="H47" s="24"/>
      <c r="I47" s="31"/>
      <c r="J47" s="31"/>
      <c r="K47" s="35"/>
    </row>
    <row r="48" spans="1:11" x14ac:dyDescent="0.35">
      <c r="A48" s="28"/>
      <c r="B48" s="28"/>
      <c r="C48" s="58" t="s">
        <v>19</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20</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A52" s="28"/>
      <c r="B52" s="28"/>
      <c r="C52" s="58" t="s">
        <v>21</v>
      </c>
      <c r="D52" s="54"/>
      <c r="E52" s="6"/>
      <c r="F52" s="19"/>
      <c r="G52" s="24" t="s">
        <v>2</v>
      </c>
      <c r="H52" s="24" t="s">
        <v>2</v>
      </c>
      <c r="I52" s="31"/>
      <c r="J52" s="31"/>
      <c r="K52" s="35"/>
    </row>
    <row r="53" spans="1:54" x14ac:dyDescent="0.35">
      <c r="A53" s="28"/>
      <c r="B53" s="28"/>
      <c r="C53" s="58"/>
      <c r="D53" s="54"/>
      <c r="E53" s="6"/>
      <c r="F53" s="19"/>
      <c r="G53" s="24"/>
      <c r="H53" s="24"/>
      <c r="I53" s="31"/>
      <c r="J53" s="31"/>
      <c r="K53" s="35"/>
    </row>
    <row r="54" spans="1:54" x14ac:dyDescent="0.35">
      <c r="A54" s="28"/>
      <c r="B54" s="28"/>
      <c r="C54" s="58" t="s">
        <v>22</v>
      </c>
      <c r="D54" s="54"/>
      <c r="E54" s="6"/>
      <c r="F54" s="19"/>
      <c r="G54" s="24" t="s">
        <v>2</v>
      </c>
      <c r="H54" s="24" t="s">
        <v>2</v>
      </c>
      <c r="I54" s="31"/>
      <c r="J54" s="31"/>
      <c r="K54" s="35"/>
    </row>
    <row r="55" spans="1:54" x14ac:dyDescent="0.35">
      <c r="A55" s="28"/>
      <c r="B55" s="28"/>
      <c r="C55" s="58"/>
      <c r="D55" s="54"/>
      <c r="E55" s="6"/>
      <c r="F55" s="19"/>
      <c r="G55" s="24"/>
      <c r="H55" s="24"/>
      <c r="I55" s="31"/>
      <c r="J55" s="31"/>
      <c r="K55" s="35"/>
    </row>
    <row r="56" spans="1:54" x14ac:dyDescent="0.35">
      <c r="A56" s="28"/>
      <c r="B56" s="28"/>
      <c r="C56" s="58" t="s">
        <v>23</v>
      </c>
      <c r="D56" s="54"/>
      <c r="E56" s="6"/>
      <c r="F56" s="19"/>
      <c r="G56" s="24" t="s">
        <v>2</v>
      </c>
      <c r="H56" s="24" t="s">
        <v>2</v>
      </c>
      <c r="I56" s="31"/>
      <c r="J56" s="31"/>
      <c r="K56" s="35"/>
    </row>
    <row r="57" spans="1:54" x14ac:dyDescent="0.35">
      <c r="A57" s="28"/>
      <c r="B57" s="28"/>
      <c r="C57" s="58"/>
      <c r="D57" s="54"/>
      <c r="E57" s="6"/>
      <c r="F57" s="19"/>
      <c r="G57" s="24"/>
      <c r="H57" s="24"/>
      <c r="I57" s="31"/>
      <c r="J57" s="31"/>
      <c r="K57" s="35"/>
    </row>
    <row r="58" spans="1:54" x14ac:dyDescent="0.35">
      <c r="C58" s="59" t="s">
        <v>24</v>
      </c>
      <c r="D58" s="54"/>
      <c r="E58" s="6"/>
      <c r="F58" s="19"/>
      <c r="G58" s="24"/>
      <c r="H58" s="24"/>
      <c r="I58" s="31"/>
      <c r="J58" s="31"/>
      <c r="K58" s="35"/>
    </row>
    <row r="59" spans="1:54" x14ac:dyDescent="0.35">
      <c r="B59" s="8" t="s">
        <v>186</v>
      </c>
      <c r="C59" s="57" t="s">
        <v>187</v>
      </c>
      <c r="D59" s="54"/>
      <c r="E59" s="6"/>
      <c r="F59" s="19"/>
      <c r="G59" s="24">
        <v>42298.27</v>
      </c>
      <c r="H59" s="24">
        <v>3.75</v>
      </c>
      <c r="I59" s="31"/>
      <c r="J59" s="31"/>
      <c r="K59" s="35"/>
    </row>
    <row r="60" spans="1:54" x14ac:dyDescent="0.35">
      <c r="C60" s="58" t="s">
        <v>171</v>
      </c>
      <c r="D60" s="54"/>
      <c r="E60" s="6"/>
      <c r="F60" s="19"/>
      <c r="G60" s="25">
        <v>42298.27</v>
      </c>
      <c r="H60" s="25">
        <v>3.75</v>
      </c>
      <c r="I60" s="31"/>
      <c r="J60" s="31"/>
      <c r="K60" s="35"/>
    </row>
    <row r="61" spans="1:54" x14ac:dyDescent="0.35">
      <c r="C61" s="57"/>
      <c r="D61" s="54"/>
      <c r="E61" s="6"/>
      <c r="F61" s="19"/>
      <c r="G61" s="24"/>
      <c r="H61" s="24"/>
      <c r="I61" s="31"/>
      <c r="J61" s="31"/>
      <c r="K61" s="35"/>
    </row>
    <row r="62" spans="1:54" x14ac:dyDescent="0.35">
      <c r="A62" s="10"/>
      <c r="B62" s="28"/>
      <c r="C62" s="58" t="s">
        <v>25</v>
      </c>
      <c r="D62" s="54"/>
      <c r="E62" s="6"/>
      <c r="F62" s="19"/>
      <c r="G62" s="24"/>
      <c r="H62" s="24"/>
      <c r="I62" s="31"/>
      <c r="J62" s="31"/>
      <c r="K62" s="35"/>
    </row>
    <row r="63" spans="1:54" s="2" customFormat="1" ht="13.5" x14ac:dyDescent="0.35">
      <c r="A63" s="28"/>
      <c r="B63" s="28"/>
      <c r="C63" s="57" t="s">
        <v>4860</v>
      </c>
      <c r="D63" s="54"/>
      <c r="E63" s="6"/>
      <c r="F63" s="19"/>
      <c r="G63" s="24" t="s">
        <v>2</v>
      </c>
      <c r="H63" s="24" t="s">
        <v>2</v>
      </c>
      <c r="I63" s="31"/>
      <c r="J63" s="31"/>
      <c r="K63" s="35"/>
      <c r="L63" s="3"/>
      <c r="AI63" s="3"/>
      <c r="AV63" s="3"/>
      <c r="AX63" s="3"/>
      <c r="BB63" s="3"/>
    </row>
    <row r="64" spans="1:54" x14ac:dyDescent="0.35">
      <c r="B64" s="8"/>
      <c r="C64" s="57" t="s">
        <v>188</v>
      </c>
      <c r="D64" s="54"/>
      <c r="E64" s="6"/>
      <c r="F64" s="19"/>
      <c r="G64" s="24">
        <v>12757.59</v>
      </c>
      <c r="H64" s="24">
        <v>1.1399999999999999</v>
      </c>
      <c r="I64" s="31"/>
      <c r="J64" s="31"/>
      <c r="K64" s="35"/>
    </row>
    <row r="65" spans="3:11" x14ac:dyDescent="0.35">
      <c r="C65" s="58" t="s">
        <v>171</v>
      </c>
      <c r="D65" s="54"/>
      <c r="E65" s="6"/>
      <c r="F65" s="19"/>
      <c r="G65" s="25">
        <v>12757.59</v>
      </c>
      <c r="H65" s="25">
        <v>1.1399999999999999</v>
      </c>
      <c r="I65" s="31"/>
      <c r="J65" s="31"/>
      <c r="K65" s="35"/>
    </row>
    <row r="66" spans="3:11" x14ac:dyDescent="0.35">
      <c r="C66" s="57"/>
      <c r="D66" s="54"/>
      <c r="E66" s="6"/>
      <c r="F66" s="19"/>
      <c r="G66" s="24"/>
      <c r="H66" s="24"/>
      <c r="I66" s="31"/>
      <c r="J66" s="31"/>
      <c r="K66" s="35"/>
    </row>
    <row r="67" spans="3:11" x14ac:dyDescent="0.35">
      <c r="C67" s="60" t="s">
        <v>189</v>
      </c>
      <c r="D67" s="55"/>
      <c r="E67" s="5"/>
      <c r="F67" s="20"/>
      <c r="G67" s="26">
        <v>1126463.55</v>
      </c>
      <c r="H67" s="26">
        <v>100</v>
      </c>
      <c r="I67" s="32"/>
      <c r="J67" s="32"/>
      <c r="K67" s="36"/>
    </row>
    <row r="70" spans="3:11" x14ac:dyDescent="0.35">
      <c r="C70" s="1" t="s">
        <v>190</v>
      </c>
    </row>
    <row r="71" spans="3:11" x14ac:dyDescent="0.35">
      <c r="C71" s="37" t="s">
        <v>191</v>
      </c>
      <c r="D71" s="37"/>
      <c r="E71" s="37"/>
      <c r="F71" s="37"/>
      <c r="G71" s="37"/>
      <c r="H71" s="37"/>
      <c r="I71" s="37"/>
      <c r="J71" s="37"/>
      <c r="K71" s="37"/>
    </row>
    <row r="72" spans="3:11" x14ac:dyDescent="0.35">
      <c r="C72" s="2" t="s">
        <v>192</v>
      </c>
    </row>
    <row r="73" spans="3:11" x14ac:dyDescent="0.35">
      <c r="C73" s="2" t="s">
        <v>193</v>
      </c>
    </row>
    <row r="74" spans="3:11" ht="30" customHeight="1" x14ac:dyDescent="0.35">
      <c r="C74" s="82" t="s">
        <v>194</v>
      </c>
      <c r="D74" s="83"/>
      <c r="E74" s="83"/>
      <c r="F74" s="83"/>
      <c r="G74" s="83"/>
      <c r="H74" s="83"/>
      <c r="I74" s="83"/>
      <c r="J74" s="83"/>
      <c r="K74" s="83"/>
    </row>
    <row r="75" spans="3:11" x14ac:dyDescent="0.35">
      <c r="C75" s="2" t="s">
        <v>195</v>
      </c>
    </row>
    <row r="76" spans="3:11" ht="42" customHeight="1" x14ac:dyDescent="0.35">
      <c r="C76" s="85" t="s">
        <v>4898</v>
      </c>
      <c r="D76" s="85"/>
      <c r="E76" s="85"/>
      <c r="F76" s="85"/>
      <c r="G76" s="85"/>
      <c r="H76" s="85"/>
      <c r="I76" s="85"/>
      <c r="J76" s="85"/>
      <c r="K76" s="85"/>
    </row>
    <row r="78" spans="3:11" x14ac:dyDescent="0.35">
      <c r="C78" s="79" t="s">
        <v>4945</v>
      </c>
      <c r="E78" s="79" t="s">
        <v>4946</v>
      </c>
      <c r="F78" s="80"/>
    </row>
    <row r="79" spans="3:11" x14ac:dyDescent="0.35">
      <c r="E79" s="2" t="s">
        <v>4968</v>
      </c>
    </row>
  </sheetData>
  <mergeCells count="2">
    <mergeCell ref="C74:K74"/>
    <mergeCell ref="C76:K76"/>
  </mergeCells>
  <hyperlinks>
    <hyperlink ref="J2" location="'Index'!A1" display="'Index'!A1" xr:uid="{630F9755-F56E-49CE-BFEC-CFF9CA548049}"/>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A622-80F4-4C1A-A70B-FDE8FA860401}">
  <sheetPr codeName="Sheet1"/>
  <dimension ref="A1:IV171"/>
  <sheetViews>
    <sheetView showGridLines="0" zoomScale="90" zoomScaleNormal="90" workbookViewId="0">
      <pane ySplit="6" topLeftCell="A16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1954</v>
      </c>
      <c r="J2" s="38" t="s">
        <v>4596</v>
      </c>
    </row>
    <row r="3" spans="1:54" ht="16" x14ac:dyDescent="0.4">
      <c r="C3" s="1" t="s">
        <v>28</v>
      </c>
      <c r="D3" s="21" t="s">
        <v>1955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v>
      </c>
      <c r="C10" s="57" t="s">
        <v>49</v>
      </c>
      <c r="D10" s="54" t="s">
        <v>50</v>
      </c>
      <c r="E10" s="6" t="s">
        <v>43</v>
      </c>
      <c r="F10" s="19">
        <v>12160055</v>
      </c>
      <c r="G10" s="24">
        <v>155849.34</v>
      </c>
      <c r="H10" s="24">
        <v>7.05</v>
      </c>
      <c r="I10" s="31"/>
      <c r="J10" s="31"/>
      <c r="K10" s="35"/>
    </row>
    <row r="11" spans="1:54" x14ac:dyDescent="0.35">
      <c r="B11" s="8" t="s">
        <v>82</v>
      </c>
      <c r="C11" s="57" t="s">
        <v>83</v>
      </c>
      <c r="D11" s="54" t="s">
        <v>84</v>
      </c>
      <c r="E11" s="6" t="s">
        <v>85</v>
      </c>
      <c r="F11" s="19">
        <v>7816540</v>
      </c>
      <c r="G11" s="24">
        <v>95006.14</v>
      </c>
      <c r="H11" s="24">
        <v>4.3</v>
      </c>
      <c r="I11" s="31"/>
      <c r="J11" s="31"/>
      <c r="K11" s="35"/>
    </row>
    <row r="12" spans="1:54" x14ac:dyDescent="0.35">
      <c r="B12" s="8" t="s">
        <v>61</v>
      </c>
      <c r="C12" s="57" t="s">
        <v>62</v>
      </c>
      <c r="D12" s="54" t="s">
        <v>63</v>
      </c>
      <c r="E12" s="6" t="s">
        <v>43</v>
      </c>
      <c r="F12" s="19">
        <v>5094000</v>
      </c>
      <c r="G12" s="24">
        <v>90981.39</v>
      </c>
      <c r="H12" s="24">
        <v>4.12</v>
      </c>
      <c r="I12" s="31"/>
      <c r="J12" s="31"/>
      <c r="K12" s="35"/>
    </row>
    <row r="13" spans="1:54" x14ac:dyDescent="0.35">
      <c r="B13" s="8" t="s">
        <v>40</v>
      </c>
      <c r="C13" s="57" t="s">
        <v>41</v>
      </c>
      <c r="D13" s="54" t="s">
        <v>42</v>
      </c>
      <c r="E13" s="6" t="s">
        <v>43</v>
      </c>
      <c r="F13" s="19">
        <v>5075354</v>
      </c>
      <c r="G13" s="24">
        <v>89978.41</v>
      </c>
      <c r="H13" s="24">
        <v>4.07</v>
      </c>
      <c r="I13" s="31"/>
      <c r="J13" s="31"/>
      <c r="K13" s="35"/>
    </row>
    <row r="14" spans="1:54" x14ac:dyDescent="0.35">
      <c r="B14" s="8" t="s">
        <v>44</v>
      </c>
      <c r="C14" s="57" t="s">
        <v>45</v>
      </c>
      <c r="D14" s="54" t="s">
        <v>46</v>
      </c>
      <c r="E14" s="6" t="s">
        <v>47</v>
      </c>
      <c r="F14" s="19">
        <v>3725000</v>
      </c>
      <c r="G14" s="24">
        <v>70030</v>
      </c>
      <c r="H14" s="24">
        <v>3.17</v>
      </c>
      <c r="I14" s="31"/>
      <c r="J14" s="31"/>
      <c r="K14" s="35"/>
    </row>
    <row r="15" spans="1:54" x14ac:dyDescent="0.35">
      <c r="B15" s="8" t="s">
        <v>384</v>
      </c>
      <c r="C15" s="57" t="s">
        <v>385</v>
      </c>
      <c r="D15" s="54" t="s">
        <v>386</v>
      </c>
      <c r="E15" s="6" t="s">
        <v>74</v>
      </c>
      <c r="F15" s="19">
        <v>2170000</v>
      </c>
      <c r="G15" s="24">
        <v>65254.07</v>
      </c>
      <c r="H15" s="24">
        <v>2.95</v>
      </c>
      <c r="I15" s="31"/>
      <c r="J15" s="31"/>
      <c r="K15" s="35"/>
    </row>
    <row r="16" spans="1:54" x14ac:dyDescent="0.35">
      <c r="B16" s="8" t="s">
        <v>461</v>
      </c>
      <c r="C16" s="57" t="s">
        <v>462</v>
      </c>
      <c r="D16" s="54" t="s">
        <v>463</v>
      </c>
      <c r="E16" s="6" t="s">
        <v>78</v>
      </c>
      <c r="F16" s="19">
        <v>3296643</v>
      </c>
      <c r="G16" s="24">
        <v>62186.23</v>
      </c>
      <c r="H16" s="24">
        <v>2.81</v>
      </c>
      <c r="I16" s="31"/>
      <c r="J16" s="31"/>
      <c r="K16" s="35"/>
    </row>
    <row r="17" spans="2:11" x14ac:dyDescent="0.35">
      <c r="B17" s="8" t="s">
        <v>268</v>
      </c>
      <c r="C17" s="57" t="s">
        <v>269</v>
      </c>
      <c r="D17" s="54" t="s">
        <v>270</v>
      </c>
      <c r="E17" s="6" t="s">
        <v>246</v>
      </c>
      <c r="F17" s="19">
        <v>3750000</v>
      </c>
      <c r="G17" s="24">
        <v>59540.63</v>
      </c>
      <c r="H17" s="24">
        <v>2.7</v>
      </c>
      <c r="I17" s="31"/>
      <c r="J17" s="31"/>
      <c r="K17" s="35"/>
    </row>
    <row r="18" spans="2:11" x14ac:dyDescent="0.35">
      <c r="B18" s="8" t="s">
        <v>328</v>
      </c>
      <c r="C18" s="57" t="s">
        <v>329</v>
      </c>
      <c r="D18" s="54" t="s">
        <v>330</v>
      </c>
      <c r="E18" s="6" t="s">
        <v>67</v>
      </c>
      <c r="F18" s="19">
        <v>12710062</v>
      </c>
      <c r="G18" s="24">
        <v>44516.99</v>
      </c>
      <c r="H18" s="24">
        <v>2.02</v>
      </c>
      <c r="I18" s="31"/>
      <c r="J18" s="31"/>
      <c r="K18" s="35"/>
    </row>
    <row r="19" spans="2:11" x14ac:dyDescent="0.35">
      <c r="B19" s="8" t="s">
        <v>125</v>
      </c>
      <c r="C19" s="57" t="s">
        <v>126</v>
      </c>
      <c r="D19" s="54" t="s">
        <v>127</v>
      </c>
      <c r="E19" s="6" t="s">
        <v>128</v>
      </c>
      <c r="F19" s="19">
        <v>5860590</v>
      </c>
      <c r="G19" s="24">
        <v>42084.9</v>
      </c>
      <c r="H19" s="24">
        <v>1.9</v>
      </c>
      <c r="I19" s="31"/>
      <c r="J19" s="31"/>
      <c r="K19" s="35"/>
    </row>
    <row r="20" spans="2:11" x14ac:dyDescent="0.35">
      <c r="B20" s="8" t="s">
        <v>551</v>
      </c>
      <c r="C20" s="57" t="s">
        <v>552</v>
      </c>
      <c r="D20" s="54" t="s">
        <v>553</v>
      </c>
      <c r="E20" s="6" t="s">
        <v>143</v>
      </c>
      <c r="F20" s="19">
        <v>3605899</v>
      </c>
      <c r="G20" s="24">
        <v>40679.949999999997</v>
      </c>
      <c r="H20" s="24">
        <v>1.84</v>
      </c>
      <c r="I20" s="31"/>
      <c r="J20" s="31"/>
      <c r="K20" s="35"/>
    </row>
    <row r="21" spans="2:11" x14ac:dyDescent="0.35">
      <c r="B21" s="8" t="s">
        <v>219</v>
      </c>
      <c r="C21" s="57" t="s">
        <v>220</v>
      </c>
      <c r="D21" s="54" t="s">
        <v>221</v>
      </c>
      <c r="E21" s="6" t="s">
        <v>112</v>
      </c>
      <c r="F21" s="19">
        <v>1820550</v>
      </c>
      <c r="G21" s="24">
        <v>38889.68</v>
      </c>
      <c r="H21" s="24">
        <v>1.76</v>
      </c>
      <c r="I21" s="31"/>
      <c r="J21" s="31"/>
      <c r="K21" s="35"/>
    </row>
    <row r="22" spans="2:11" x14ac:dyDescent="0.35">
      <c r="B22" s="8" t="s">
        <v>424</v>
      </c>
      <c r="C22" s="57" t="s">
        <v>425</v>
      </c>
      <c r="D22" s="54" t="s">
        <v>426</v>
      </c>
      <c r="E22" s="6" t="s">
        <v>353</v>
      </c>
      <c r="F22" s="19">
        <v>10118480</v>
      </c>
      <c r="G22" s="24">
        <v>35030.18</v>
      </c>
      <c r="H22" s="24">
        <v>1.59</v>
      </c>
      <c r="I22" s="31"/>
      <c r="J22" s="31"/>
      <c r="K22" s="35"/>
    </row>
    <row r="23" spans="2:11" x14ac:dyDescent="0.35">
      <c r="B23" s="8" t="s">
        <v>54</v>
      </c>
      <c r="C23" s="57" t="s">
        <v>55</v>
      </c>
      <c r="D23" s="54" t="s">
        <v>56</v>
      </c>
      <c r="E23" s="6" t="s">
        <v>57</v>
      </c>
      <c r="F23" s="19">
        <v>921034</v>
      </c>
      <c r="G23" s="24">
        <v>33227.68</v>
      </c>
      <c r="H23" s="24">
        <v>1.5</v>
      </c>
      <c r="I23" s="31"/>
      <c r="J23" s="31"/>
      <c r="K23" s="35"/>
    </row>
    <row r="24" spans="2:11" x14ac:dyDescent="0.35">
      <c r="B24" s="8" t="s">
        <v>68</v>
      </c>
      <c r="C24" s="57" t="s">
        <v>69</v>
      </c>
      <c r="D24" s="54" t="s">
        <v>70</v>
      </c>
      <c r="E24" s="6" t="s">
        <v>43</v>
      </c>
      <c r="F24" s="19">
        <v>3800000</v>
      </c>
      <c r="G24" s="24">
        <v>30208.1</v>
      </c>
      <c r="H24" s="24">
        <v>1.37</v>
      </c>
      <c r="I24" s="31"/>
      <c r="J24" s="31"/>
      <c r="K24" s="35"/>
    </row>
    <row r="25" spans="2:11" x14ac:dyDescent="0.35">
      <c r="B25" s="8" t="s">
        <v>121</v>
      </c>
      <c r="C25" s="57" t="s">
        <v>122</v>
      </c>
      <c r="D25" s="54" t="s">
        <v>123</v>
      </c>
      <c r="E25" s="6" t="s">
        <v>124</v>
      </c>
      <c r="F25" s="19">
        <v>4741804</v>
      </c>
      <c r="G25" s="24">
        <v>28204.25</v>
      </c>
      <c r="H25" s="24">
        <v>1.28</v>
      </c>
      <c r="I25" s="31"/>
      <c r="J25" s="31"/>
      <c r="K25" s="35"/>
    </row>
    <row r="26" spans="2:11" x14ac:dyDescent="0.35">
      <c r="B26" s="8" t="s">
        <v>851</v>
      </c>
      <c r="C26" s="57" t="s">
        <v>852</v>
      </c>
      <c r="D26" s="54" t="s">
        <v>853</v>
      </c>
      <c r="E26" s="6" t="s">
        <v>147</v>
      </c>
      <c r="F26" s="19">
        <v>10000000</v>
      </c>
      <c r="G26" s="24">
        <v>27805</v>
      </c>
      <c r="H26" s="24">
        <v>1.26</v>
      </c>
      <c r="I26" s="31"/>
      <c r="J26" s="31"/>
      <c r="K26" s="35"/>
    </row>
    <row r="27" spans="2:11" x14ac:dyDescent="0.35">
      <c r="B27" s="8" t="s">
        <v>160</v>
      </c>
      <c r="C27" s="57" t="s">
        <v>161</v>
      </c>
      <c r="D27" s="54" t="s">
        <v>162</v>
      </c>
      <c r="E27" s="6" t="s">
        <v>163</v>
      </c>
      <c r="F27" s="19">
        <v>1025000</v>
      </c>
      <c r="G27" s="24">
        <v>27476.66</v>
      </c>
      <c r="H27" s="24">
        <v>1.24</v>
      </c>
      <c r="I27" s="31"/>
      <c r="J27" s="31"/>
      <c r="K27" s="35"/>
    </row>
    <row r="28" spans="2:11" x14ac:dyDescent="0.35">
      <c r="B28" s="8" t="s">
        <v>247</v>
      </c>
      <c r="C28" s="57" t="s">
        <v>248</v>
      </c>
      <c r="D28" s="54" t="s">
        <v>249</v>
      </c>
      <c r="E28" s="6" t="s">
        <v>96</v>
      </c>
      <c r="F28" s="19">
        <v>5603668</v>
      </c>
      <c r="G28" s="24">
        <v>27102.14</v>
      </c>
      <c r="H28" s="24">
        <v>1.23</v>
      </c>
      <c r="I28" s="31"/>
      <c r="J28" s="31"/>
      <c r="K28" s="35"/>
    </row>
    <row r="29" spans="2:11" x14ac:dyDescent="0.35">
      <c r="B29" s="8" t="s">
        <v>1055</v>
      </c>
      <c r="C29" s="57" t="s">
        <v>1056</v>
      </c>
      <c r="D29" s="54" t="s">
        <v>1057</v>
      </c>
      <c r="E29" s="6" t="s">
        <v>196</v>
      </c>
      <c r="F29" s="19">
        <v>2990000</v>
      </c>
      <c r="G29" s="24">
        <v>26954.85</v>
      </c>
      <c r="H29" s="24">
        <v>1.22</v>
      </c>
      <c r="I29" s="31"/>
      <c r="J29" s="31"/>
      <c r="K29" s="35"/>
    </row>
    <row r="30" spans="2:11" x14ac:dyDescent="0.35">
      <c r="B30" s="8" t="s">
        <v>794</v>
      </c>
      <c r="C30" s="57" t="s">
        <v>795</v>
      </c>
      <c r="D30" s="54" t="s">
        <v>796</v>
      </c>
      <c r="E30" s="6" t="s">
        <v>132</v>
      </c>
      <c r="F30" s="19">
        <v>1500000</v>
      </c>
      <c r="G30" s="24">
        <v>26849.25</v>
      </c>
      <c r="H30" s="24">
        <v>1.22</v>
      </c>
      <c r="I30" s="31"/>
      <c r="J30" s="31"/>
      <c r="K30" s="35"/>
    </row>
    <row r="31" spans="2:11" x14ac:dyDescent="0.35">
      <c r="B31" s="8" t="s">
        <v>274</v>
      </c>
      <c r="C31" s="57" t="s">
        <v>275</v>
      </c>
      <c r="D31" s="54" t="s">
        <v>276</v>
      </c>
      <c r="E31" s="6" t="s">
        <v>277</v>
      </c>
      <c r="F31" s="19">
        <v>1291895</v>
      </c>
      <c r="G31" s="24">
        <v>26315.9</v>
      </c>
      <c r="H31" s="24">
        <v>1.19</v>
      </c>
      <c r="I31" s="31"/>
      <c r="J31" s="31"/>
      <c r="K31" s="35"/>
    </row>
    <row r="32" spans="2:11" x14ac:dyDescent="0.35">
      <c r="B32" s="8" t="s">
        <v>101</v>
      </c>
      <c r="C32" s="57" t="s">
        <v>102</v>
      </c>
      <c r="D32" s="54" t="s">
        <v>103</v>
      </c>
      <c r="E32" s="6" t="s">
        <v>104</v>
      </c>
      <c r="F32" s="19">
        <v>4244725</v>
      </c>
      <c r="G32" s="24">
        <v>25572.35</v>
      </c>
      <c r="H32" s="24">
        <v>1.1599999999999999</v>
      </c>
      <c r="I32" s="31"/>
      <c r="J32" s="31"/>
      <c r="K32" s="35"/>
    </row>
    <row r="33" spans="2:11" x14ac:dyDescent="0.35">
      <c r="B33" s="8" t="s">
        <v>1956</v>
      </c>
      <c r="C33" s="57" t="s">
        <v>1957</v>
      </c>
      <c r="D33" s="54" t="s">
        <v>1958</v>
      </c>
      <c r="E33" s="6" t="s">
        <v>212</v>
      </c>
      <c r="F33" s="19">
        <v>3268590</v>
      </c>
      <c r="G33" s="24">
        <v>23762.65</v>
      </c>
      <c r="H33" s="24">
        <v>1.08</v>
      </c>
      <c r="I33" s="31"/>
      <c r="J33" s="31"/>
      <c r="K33" s="35"/>
    </row>
    <row r="34" spans="2:11" x14ac:dyDescent="0.35">
      <c r="B34" s="8" t="s">
        <v>797</v>
      </c>
      <c r="C34" s="57" t="s">
        <v>798</v>
      </c>
      <c r="D34" s="54" t="s">
        <v>799</v>
      </c>
      <c r="E34" s="6" t="s">
        <v>147</v>
      </c>
      <c r="F34" s="19">
        <v>330000</v>
      </c>
      <c r="G34" s="24">
        <v>23507.06</v>
      </c>
      <c r="H34" s="24">
        <v>1.06</v>
      </c>
      <c r="I34" s="31"/>
      <c r="J34" s="31"/>
      <c r="K34" s="35"/>
    </row>
    <row r="35" spans="2:11" x14ac:dyDescent="0.35">
      <c r="B35" s="8" t="s">
        <v>1000</v>
      </c>
      <c r="C35" s="57" t="s">
        <v>1001</v>
      </c>
      <c r="D35" s="54" t="s">
        <v>1002</v>
      </c>
      <c r="E35" s="6" t="s">
        <v>120</v>
      </c>
      <c r="F35" s="19">
        <v>1802000</v>
      </c>
      <c r="G35" s="24">
        <v>23059.29</v>
      </c>
      <c r="H35" s="24">
        <v>1.04</v>
      </c>
      <c r="I35" s="31"/>
      <c r="J35" s="31"/>
      <c r="K35" s="35"/>
    </row>
    <row r="36" spans="2:11" x14ac:dyDescent="0.35">
      <c r="B36" s="8" t="s">
        <v>1959</v>
      </c>
      <c r="C36" s="57" t="s">
        <v>1960</v>
      </c>
      <c r="D36" s="54" t="s">
        <v>1961</v>
      </c>
      <c r="E36" s="6" t="s">
        <v>67</v>
      </c>
      <c r="F36" s="19">
        <v>9835227</v>
      </c>
      <c r="G36" s="24">
        <v>22839.360000000001</v>
      </c>
      <c r="H36" s="24">
        <v>1.03</v>
      </c>
      <c r="I36" s="31"/>
      <c r="J36" s="31"/>
      <c r="K36" s="35"/>
    </row>
    <row r="37" spans="2:11" x14ac:dyDescent="0.35">
      <c r="B37" s="8" t="s">
        <v>243</v>
      </c>
      <c r="C37" s="57" t="s">
        <v>244</v>
      </c>
      <c r="D37" s="54" t="s">
        <v>245</v>
      </c>
      <c r="E37" s="6" t="s">
        <v>246</v>
      </c>
      <c r="F37" s="19">
        <v>6622203</v>
      </c>
      <c r="G37" s="24">
        <v>22634.69</v>
      </c>
      <c r="H37" s="24">
        <v>1.02</v>
      </c>
      <c r="I37" s="31"/>
      <c r="J37" s="31"/>
      <c r="K37" s="35"/>
    </row>
    <row r="38" spans="2:11" x14ac:dyDescent="0.35">
      <c r="B38" s="8" t="s">
        <v>216</v>
      </c>
      <c r="C38" s="57" t="s">
        <v>217</v>
      </c>
      <c r="D38" s="54" t="s">
        <v>218</v>
      </c>
      <c r="E38" s="6" t="s">
        <v>116</v>
      </c>
      <c r="F38" s="19">
        <v>1500000</v>
      </c>
      <c r="G38" s="24">
        <v>22289.25</v>
      </c>
      <c r="H38" s="24">
        <v>1.01</v>
      </c>
      <c r="I38" s="31"/>
      <c r="J38" s="31"/>
      <c r="K38" s="35"/>
    </row>
    <row r="39" spans="2:11" x14ac:dyDescent="0.35">
      <c r="B39" s="8" t="s">
        <v>293</v>
      </c>
      <c r="C39" s="57" t="s">
        <v>294</v>
      </c>
      <c r="D39" s="54" t="s">
        <v>295</v>
      </c>
      <c r="E39" s="6" t="s">
        <v>198</v>
      </c>
      <c r="F39" s="19">
        <v>6300000</v>
      </c>
      <c r="G39" s="24">
        <v>21807.45</v>
      </c>
      <c r="H39" s="24">
        <v>0.99</v>
      </c>
      <c r="I39" s="31"/>
      <c r="J39" s="31"/>
      <c r="K39" s="35"/>
    </row>
    <row r="40" spans="2:11" x14ac:dyDescent="0.35">
      <c r="B40" s="8" t="s">
        <v>231</v>
      </c>
      <c r="C40" s="57" t="s">
        <v>232</v>
      </c>
      <c r="D40" s="54" t="s">
        <v>233</v>
      </c>
      <c r="E40" s="6" t="s">
        <v>67</v>
      </c>
      <c r="F40" s="19">
        <v>880275</v>
      </c>
      <c r="G40" s="24">
        <v>21502.48</v>
      </c>
      <c r="H40" s="24">
        <v>0.97</v>
      </c>
      <c r="I40" s="31"/>
      <c r="J40" s="31"/>
      <c r="K40" s="35"/>
    </row>
    <row r="41" spans="2:11" x14ac:dyDescent="0.35">
      <c r="B41" s="8" t="s">
        <v>71</v>
      </c>
      <c r="C41" s="57" t="s">
        <v>72</v>
      </c>
      <c r="D41" s="54" t="s">
        <v>73</v>
      </c>
      <c r="E41" s="6" t="s">
        <v>74</v>
      </c>
      <c r="F41" s="19">
        <v>190000</v>
      </c>
      <c r="G41" s="24">
        <v>20630.96</v>
      </c>
      <c r="H41" s="24">
        <v>0.93</v>
      </c>
      <c r="I41" s="31"/>
      <c r="J41" s="31"/>
      <c r="K41" s="35"/>
    </row>
    <row r="42" spans="2:11" x14ac:dyDescent="0.35">
      <c r="B42" s="8" t="s">
        <v>554</v>
      </c>
      <c r="C42" s="57" t="s">
        <v>555</v>
      </c>
      <c r="D42" s="54" t="s">
        <v>556</v>
      </c>
      <c r="E42" s="6" t="s">
        <v>89</v>
      </c>
      <c r="F42" s="19">
        <v>1124923</v>
      </c>
      <c r="G42" s="24">
        <v>20110.810000000001</v>
      </c>
      <c r="H42" s="24">
        <v>0.91</v>
      </c>
      <c r="I42" s="31"/>
      <c r="J42" s="31"/>
      <c r="K42" s="35"/>
    </row>
    <row r="43" spans="2:11" x14ac:dyDescent="0.35">
      <c r="B43" s="8" t="s">
        <v>951</v>
      </c>
      <c r="C43" s="57" t="s">
        <v>952</v>
      </c>
      <c r="D43" s="54" t="s">
        <v>953</v>
      </c>
      <c r="E43" s="6" t="s">
        <v>116</v>
      </c>
      <c r="F43" s="19">
        <v>10000000</v>
      </c>
      <c r="G43" s="24">
        <v>18593</v>
      </c>
      <c r="H43" s="24">
        <v>0.84</v>
      </c>
      <c r="I43" s="31"/>
      <c r="J43" s="31"/>
      <c r="K43" s="35"/>
    </row>
    <row r="44" spans="2:11" x14ac:dyDescent="0.35">
      <c r="B44" s="8" t="s">
        <v>405</v>
      </c>
      <c r="C44" s="57" t="s">
        <v>406</v>
      </c>
      <c r="D44" s="54" t="s">
        <v>407</v>
      </c>
      <c r="E44" s="6" t="s">
        <v>120</v>
      </c>
      <c r="F44" s="19">
        <v>544951</v>
      </c>
      <c r="G44" s="24">
        <v>18542.78</v>
      </c>
      <c r="H44" s="24">
        <v>0.84</v>
      </c>
      <c r="I44" s="31"/>
      <c r="J44" s="31"/>
      <c r="K44" s="35"/>
    </row>
    <row r="45" spans="2:11" x14ac:dyDescent="0.35">
      <c r="B45" s="8" t="s">
        <v>1962</v>
      </c>
      <c r="C45" s="57" t="s">
        <v>1963</v>
      </c>
      <c r="D45" s="54" t="s">
        <v>1964</v>
      </c>
      <c r="E45" s="6" t="s">
        <v>132</v>
      </c>
      <c r="F45" s="19">
        <v>3736000</v>
      </c>
      <c r="G45" s="24">
        <v>17938.400000000001</v>
      </c>
      <c r="H45" s="24">
        <v>0.81</v>
      </c>
      <c r="I45" s="31"/>
      <c r="J45" s="31"/>
      <c r="K45" s="35"/>
    </row>
    <row r="46" spans="2:11" x14ac:dyDescent="0.35">
      <c r="B46" s="8" t="s">
        <v>988</v>
      </c>
      <c r="C46" s="57" t="s">
        <v>989</v>
      </c>
      <c r="D46" s="54" t="s">
        <v>990</v>
      </c>
      <c r="E46" s="6" t="s">
        <v>100</v>
      </c>
      <c r="F46" s="19">
        <v>1792000</v>
      </c>
      <c r="G46" s="24">
        <v>17816.060000000001</v>
      </c>
      <c r="H46" s="24">
        <v>0.81</v>
      </c>
      <c r="I46" s="31"/>
      <c r="J46" s="31"/>
      <c r="K46" s="35"/>
    </row>
    <row r="47" spans="2:11" x14ac:dyDescent="0.35">
      <c r="B47" s="8" t="s">
        <v>994</v>
      </c>
      <c r="C47" s="57" t="s">
        <v>995</v>
      </c>
      <c r="D47" s="54" t="s">
        <v>996</v>
      </c>
      <c r="E47" s="6" t="s">
        <v>74</v>
      </c>
      <c r="F47" s="19">
        <v>424376</v>
      </c>
      <c r="G47" s="24">
        <v>17656.59</v>
      </c>
      <c r="H47" s="24">
        <v>0.8</v>
      </c>
      <c r="I47" s="31"/>
      <c r="J47" s="31"/>
      <c r="K47" s="35"/>
    </row>
    <row r="48" spans="2:11" x14ac:dyDescent="0.35">
      <c r="B48" s="8" t="s">
        <v>904</v>
      </c>
      <c r="C48" s="57" t="s">
        <v>905</v>
      </c>
      <c r="D48" s="54" t="s">
        <v>906</v>
      </c>
      <c r="E48" s="6" t="s">
        <v>143</v>
      </c>
      <c r="F48" s="19">
        <v>2950000</v>
      </c>
      <c r="G48" s="24">
        <v>17641</v>
      </c>
      <c r="H48" s="24">
        <v>0.8</v>
      </c>
      <c r="I48" s="31"/>
      <c r="J48" s="31"/>
      <c r="K48" s="35"/>
    </row>
    <row r="49" spans="2:11" x14ac:dyDescent="0.35">
      <c r="B49" s="8" t="s">
        <v>1663</v>
      </c>
      <c r="C49" s="57" t="s">
        <v>1664</v>
      </c>
      <c r="D49" s="54" t="s">
        <v>1665</v>
      </c>
      <c r="E49" s="6" t="s">
        <v>112</v>
      </c>
      <c r="F49" s="19">
        <v>1031631</v>
      </c>
      <c r="G49" s="24">
        <v>17326.759999999998</v>
      </c>
      <c r="H49" s="24">
        <v>0.78</v>
      </c>
      <c r="I49" s="31"/>
      <c r="J49" s="31"/>
      <c r="K49" s="35"/>
    </row>
    <row r="50" spans="2:11" x14ac:dyDescent="0.35">
      <c r="B50" s="8" t="s">
        <v>97</v>
      </c>
      <c r="C50" s="57" t="s">
        <v>98</v>
      </c>
      <c r="D50" s="54" t="s">
        <v>99</v>
      </c>
      <c r="E50" s="6" t="s">
        <v>100</v>
      </c>
      <c r="F50" s="19">
        <v>35665</v>
      </c>
      <c r="G50" s="24">
        <v>16946.009999999998</v>
      </c>
      <c r="H50" s="24">
        <v>0.77</v>
      </c>
      <c r="I50" s="31"/>
      <c r="J50" s="31"/>
      <c r="K50" s="35"/>
    </row>
    <row r="51" spans="2:11" x14ac:dyDescent="0.35">
      <c r="B51" s="8" t="s">
        <v>1965</v>
      </c>
      <c r="C51" s="57" t="s">
        <v>1966</v>
      </c>
      <c r="D51" s="54" t="s">
        <v>1967</v>
      </c>
      <c r="E51" s="6" t="s">
        <v>451</v>
      </c>
      <c r="F51" s="19">
        <v>13881591</v>
      </c>
      <c r="G51" s="24">
        <v>15301.68</v>
      </c>
      <c r="H51" s="24">
        <v>0.69</v>
      </c>
      <c r="I51" s="31"/>
      <c r="J51" s="31"/>
      <c r="K51" s="35"/>
    </row>
    <row r="52" spans="2:11" x14ac:dyDescent="0.35">
      <c r="B52" s="8" t="s">
        <v>830</v>
      </c>
      <c r="C52" s="57" t="s">
        <v>831</v>
      </c>
      <c r="D52" s="54" t="s">
        <v>832</v>
      </c>
      <c r="E52" s="6" t="s">
        <v>132</v>
      </c>
      <c r="F52" s="19">
        <v>3500000</v>
      </c>
      <c r="G52" s="24">
        <v>14787.5</v>
      </c>
      <c r="H52" s="24">
        <v>0.67</v>
      </c>
      <c r="I52" s="31"/>
      <c r="J52" s="31"/>
      <c r="K52" s="35"/>
    </row>
    <row r="53" spans="2:11" x14ac:dyDescent="0.35">
      <c r="B53" s="8" t="s">
        <v>972</v>
      </c>
      <c r="C53" s="57" t="s">
        <v>973</v>
      </c>
      <c r="D53" s="54" t="s">
        <v>974</v>
      </c>
      <c r="E53" s="6" t="s">
        <v>212</v>
      </c>
      <c r="F53" s="19">
        <v>8000000</v>
      </c>
      <c r="G53" s="24">
        <v>14542.4</v>
      </c>
      <c r="H53" s="24">
        <v>0.66</v>
      </c>
      <c r="I53" s="31"/>
      <c r="J53" s="31"/>
      <c r="K53" s="35"/>
    </row>
    <row r="54" spans="2:11" x14ac:dyDescent="0.35">
      <c r="B54" s="8" t="s">
        <v>1968</v>
      </c>
      <c r="C54" s="57" t="s">
        <v>1969</v>
      </c>
      <c r="D54" s="54" t="s">
        <v>1970</v>
      </c>
      <c r="E54" s="6" t="s">
        <v>43</v>
      </c>
      <c r="F54" s="19">
        <v>8274501</v>
      </c>
      <c r="G54" s="24">
        <v>14259.45</v>
      </c>
      <c r="H54" s="24">
        <v>0.65</v>
      </c>
      <c r="I54" s="31"/>
      <c r="J54" s="31"/>
      <c r="K54" s="35"/>
    </row>
    <row r="55" spans="2:11" x14ac:dyDescent="0.35">
      <c r="B55" s="8" t="s">
        <v>148</v>
      </c>
      <c r="C55" s="57" t="s">
        <v>149</v>
      </c>
      <c r="D55" s="54" t="s">
        <v>150</v>
      </c>
      <c r="E55" s="6" t="s">
        <v>132</v>
      </c>
      <c r="F55" s="19">
        <v>770000</v>
      </c>
      <c r="G55" s="24">
        <v>14169.16</v>
      </c>
      <c r="H55" s="24">
        <v>0.64</v>
      </c>
      <c r="I55" s="31"/>
      <c r="J55" s="31"/>
      <c r="K55" s="35"/>
    </row>
    <row r="56" spans="2:11" x14ac:dyDescent="0.35">
      <c r="B56" s="8" t="s">
        <v>1079</v>
      </c>
      <c r="C56" s="57" t="s">
        <v>1080</v>
      </c>
      <c r="D56" s="54" t="s">
        <v>1081</v>
      </c>
      <c r="E56" s="6" t="s">
        <v>499</v>
      </c>
      <c r="F56" s="19">
        <v>1841288</v>
      </c>
      <c r="G56" s="24">
        <v>14015.88</v>
      </c>
      <c r="H56" s="24">
        <v>0.63</v>
      </c>
      <c r="I56" s="31"/>
      <c r="J56" s="31"/>
      <c r="K56" s="35"/>
    </row>
    <row r="57" spans="2:11" x14ac:dyDescent="0.35">
      <c r="B57" s="8" t="s">
        <v>93</v>
      </c>
      <c r="C57" s="57" t="s">
        <v>94</v>
      </c>
      <c r="D57" s="54" t="s">
        <v>95</v>
      </c>
      <c r="E57" s="6" t="s">
        <v>96</v>
      </c>
      <c r="F57" s="19">
        <v>570000</v>
      </c>
      <c r="G57" s="24">
        <v>13263.05</v>
      </c>
      <c r="H57" s="24">
        <v>0.6</v>
      </c>
      <c r="I57" s="31"/>
      <c r="J57" s="31"/>
      <c r="K57" s="35"/>
    </row>
    <row r="58" spans="2:11" x14ac:dyDescent="0.35">
      <c r="B58" s="8" t="s">
        <v>79</v>
      </c>
      <c r="C58" s="57" t="s">
        <v>80</v>
      </c>
      <c r="D58" s="54" t="s">
        <v>81</v>
      </c>
      <c r="E58" s="6" t="s">
        <v>47</v>
      </c>
      <c r="F58" s="19">
        <v>230000</v>
      </c>
      <c r="G58" s="24">
        <v>12847.57</v>
      </c>
      <c r="H58" s="24">
        <v>0.57999999999999996</v>
      </c>
      <c r="I58" s="31"/>
      <c r="J58" s="31"/>
      <c r="K58" s="35"/>
    </row>
    <row r="59" spans="2:11" x14ac:dyDescent="0.35">
      <c r="B59" s="8" t="s">
        <v>265</v>
      </c>
      <c r="C59" s="57" t="s">
        <v>266</v>
      </c>
      <c r="D59" s="54" t="s">
        <v>267</v>
      </c>
      <c r="E59" s="6" t="s">
        <v>57</v>
      </c>
      <c r="F59" s="19">
        <v>837000</v>
      </c>
      <c r="G59" s="24">
        <v>12311.85</v>
      </c>
      <c r="H59" s="24">
        <v>0.56000000000000005</v>
      </c>
      <c r="I59" s="31"/>
      <c r="J59" s="31"/>
      <c r="K59" s="35"/>
    </row>
    <row r="60" spans="2:11" x14ac:dyDescent="0.35">
      <c r="B60" s="8" t="s">
        <v>1971</v>
      </c>
      <c r="C60" s="57" t="s">
        <v>1781</v>
      </c>
      <c r="D60" s="54" t="s">
        <v>1972</v>
      </c>
      <c r="E60" s="6" t="s">
        <v>112</v>
      </c>
      <c r="F60" s="19">
        <v>2456240</v>
      </c>
      <c r="G60" s="24">
        <v>12298.39</v>
      </c>
      <c r="H60" s="24">
        <v>0.56000000000000005</v>
      </c>
      <c r="I60" s="31"/>
      <c r="J60" s="31"/>
      <c r="K60" s="35"/>
    </row>
    <row r="61" spans="2:11" x14ac:dyDescent="0.35">
      <c r="B61" s="8" t="s">
        <v>854</v>
      </c>
      <c r="C61" s="57" t="s">
        <v>855</v>
      </c>
      <c r="D61" s="54" t="s">
        <v>856</v>
      </c>
      <c r="E61" s="6" t="s">
        <v>857</v>
      </c>
      <c r="F61" s="19">
        <v>581396</v>
      </c>
      <c r="G61" s="24">
        <v>12260.77</v>
      </c>
      <c r="H61" s="24">
        <v>0.55000000000000004</v>
      </c>
      <c r="I61" s="31"/>
      <c r="J61" s="31"/>
      <c r="K61" s="35"/>
    </row>
    <row r="62" spans="2:11" x14ac:dyDescent="0.35">
      <c r="B62" s="8" t="s">
        <v>480</v>
      </c>
      <c r="C62" s="57" t="s">
        <v>481</v>
      </c>
      <c r="D62" s="54" t="s">
        <v>482</v>
      </c>
      <c r="E62" s="6" t="s">
        <v>100</v>
      </c>
      <c r="F62" s="19">
        <v>1050192</v>
      </c>
      <c r="G62" s="24">
        <v>11891.32</v>
      </c>
      <c r="H62" s="24">
        <v>0.54</v>
      </c>
      <c r="I62" s="31"/>
      <c r="J62" s="31"/>
      <c r="K62" s="35"/>
    </row>
    <row r="63" spans="2:11" x14ac:dyDescent="0.35">
      <c r="B63" s="8" t="s">
        <v>331</v>
      </c>
      <c r="C63" s="57" t="s">
        <v>332</v>
      </c>
      <c r="D63" s="54" t="s">
        <v>333</v>
      </c>
      <c r="E63" s="6" t="s">
        <v>78</v>
      </c>
      <c r="F63" s="19">
        <v>402473</v>
      </c>
      <c r="G63" s="24">
        <v>11592.83</v>
      </c>
      <c r="H63" s="24">
        <v>0.52</v>
      </c>
      <c r="I63" s="31"/>
      <c r="J63" s="31"/>
      <c r="K63" s="35"/>
    </row>
    <row r="64" spans="2:11" x14ac:dyDescent="0.35">
      <c r="B64" s="8" t="s">
        <v>109</v>
      </c>
      <c r="C64" s="57" t="s">
        <v>110</v>
      </c>
      <c r="D64" s="54" t="s">
        <v>111</v>
      </c>
      <c r="E64" s="6" t="s">
        <v>112</v>
      </c>
      <c r="F64" s="19">
        <v>898032</v>
      </c>
      <c r="G64" s="24">
        <v>10650.21</v>
      </c>
      <c r="H64" s="24">
        <v>0.48</v>
      </c>
      <c r="I64" s="31"/>
      <c r="J64" s="31"/>
      <c r="K64" s="35"/>
    </row>
    <row r="65" spans="2:11" x14ac:dyDescent="0.35">
      <c r="B65" s="8" t="s">
        <v>417</v>
      </c>
      <c r="C65" s="57" t="s">
        <v>418</v>
      </c>
      <c r="D65" s="54" t="s">
        <v>419</v>
      </c>
      <c r="E65" s="6" t="s">
        <v>85</v>
      </c>
      <c r="F65" s="19">
        <v>3600000</v>
      </c>
      <c r="G65" s="24">
        <v>10528.2</v>
      </c>
      <c r="H65" s="24">
        <v>0.48</v>
      </c>
      <c r="I65" s="31"/>
      <c r="J65" s="31"/>
      <c r="K65" s="35"/>
    </row>
    <row r="66" spans="2:11" x14ac:dyDescent="0.35">
      <c r="B66" s="8" t="s">
        <v>234</v>
      </c>
      <c r="C66" s="57" t="s">
        <v>235</v>
      </c>
      <c r="D66" s="54" t="s">
        <v>236</v>
      </c>
      <c r="E66" s="6" t="s">
        <v>67</v>
      </c>
      <c r="F66" s="19">
        <v>40569</v>
      </c>
      <c r="G66" s="24">
        <v>10423.879999999999</v>
      </c>
      <c r="H66" s="24">
        <v>0.47</v>
      </c>
      <c r="I66" s="31"/>
      <c r="J66" s="31"/>
      <c r="K66" s="35"/>
    </row>
    <row r="67" spans="2:11" x14ac:dyDescent="0.35">
      <c r="B67" s="8" t="s">
        <v>1973</v>
      </c>
      <c r="C67" s="57" t="s">
        <v>1974</v>
      </c>
      <c r="D67" s="54" t="s">
        <v>1975</v>
      </c>
      <c r="E67" s="6" t="s">
        <v>120</v>
      </c>
      <c r="F67" s="19">
        <v>1950000</v>
      </c>
      <c r="G67" s="24">
        <v>9948.9</v>
      </c>
      <c r="H67" s="24">
        <v>0.45</v>
      </c>
      <c r="I67" s="31"/>
      <c r="J67" s="31"/>
      <c r="K67" s="35"/>
    </row>
    <row r="68" spans="2:11" x14ac:dyDescent="0.35">
      <c r="B68" s="8" t="s">
        <v>966</v>
      </c>
      <c r="C68" s="57" t="s">
        <v>967</v>
      </c>
      <c r="D68" s="54" t="s">
        <v>968</v>
      </c>
      <c r="E68" s="6" t="s">
        <v>85</v>
      </c>
      <c r="F68" s="19">
        <v>7100000</v>
      </c>
      <c r="G68" s="24">
        <v>9685.11</v>
      </c>
      <c r="H68" s="24">
        <v>0.44</v>
      </c>
      <c r="I68" s="31"/>
      <c r="J68" s="31"/>
      <c r="K68" s="35"/>
    </row>
    <row r="69" spans="2:11" x14ac:dyDescent="0.35">
      <c r="B69" s="8" t="s">
        <v>341</v>
      </c>
      <c r="C69" s="57" t="s">
        <v>342</v>
      </c>
      <c r="D69" s="54" t="s">
        <v>343</v>
      </c>
      <c r="E69" s="6" t="s">
        <v>132</v>
      </c>
      <c r="F69" s="19">
        <v>955748</v>
      </c>
      <c r="G69" s="24">
        <v>9476.7199999999993</v>
      </c>
      <c r="H69" s="24">
        <v>0.43</v>
      </c>
      <c r="I69" s="31"/>
      <c r="J69" s="31"/>
      <c r="K69" s="35"/>
    </row>
    <row r="70" spans="2:11" x14ac:dyDescent="0.35">
      <c r="B70" s="8" t="s">
        <v>129</v>
      </c>
      <c r="C70" s="57" t="s">
        <v>130</v>
      </c>
      <c r="D70" s="54" t="s">
        <v>131</v>
      </c>
      <c r="E70" s="6" t="s">
        <v>132</v>
      </c>
      <c r="F70" s="19">
        <v>800000</v>
      </c>
      <c r="G70" s="24">
        <v>9271.6</v>
      </c>
      <c r="H70" s="24">
        <v>0.42</v>
      </c>
      <c r="I70" s="31"/>
      <c r="J70" s="31"/>
      <c r="K70" s="35"/>
    </row>
    <row r="71" spans="2:11" x14ac:dyDescent="0.35">
      <c r="B71" s="8" t="s">
        <v>250</v>
      </c>
      <c r="C71" s="57" t="s">
        <v>251</v>
      </c>
      <c r="D71" s="54" t="s">
        <v>252</v>
      </c>
      <c r="E71" s="6" t="s">
        <v>132</v>
      </c>
      <c r="F71" s="19">
        <v>1980000</v>
      </c>
      <c r="G71" s="24">
        <v>8881.2900000000009</v>
      </c>
      <c r="H71" s="24">
        <v>0.4</v>
      </c>
      <c r="I71" s="31"/>
      <c r="J71" s="31"/>
      <c r="K71" s="35"/>
    </row>
    <row r="72" spans="2:11" x14ac:dyDescent="0.35">
      <c r="B72" s="8" t="s">
        <v>518</v>
      </c>
      <c r="C72" s="57" t="s">
        <v>519</v>
      </c>
      <c r="D72" s="54" t="s">
        <v>520</v>
      </c>
      <c r="E72" s="6" t="s">
        <v>124</v>
      </c>
      <c r="F72" s="19">
        <v>663264</v>
      </c>
      <c r="G72" s="24">
        <v>8619.1200000000008</v>
      </c>
      <c r="H72" s="24">
        <v>0.39</v>
      </c>
      <c r="I72" s="31"/>
      <c r="J72" s="31"/>
      <c r="K72" s="35"/>
    </row>
    <row r="73" spans="2:11" x14ac:dyDescent="0.35">
      <c r="B73" s="8" t="s">
        <v>360</v>
      </c>
      <c r="C73" s="57" t="s">
        <v>361</v>
      </c>
      <c r="D73" s="54" t="s">
        <v>362</v>
      </c>
      <c r="E73" s="6" t="s">
        <v>132</v>
      </c>
      <c r="F73" s="19">
        <v>1347099</v>
      </c>
      <c r="G73" s="24">
        <v>8352.01</v>
      </c>
      <c r="H73" s="24">
        <v>0.38</v>
      </c>
      <c r="I73" s="31"/>
      <c r="J73" s="31"/>
      <c r="K73" s="35"/>
    </row>
    <row r="74" spans="2:11" x14ac:dyDescent="0.35">
      <c r="B74" s="8" t="s">
        <v>787</v>
      </c>
      <c r="C74" s="57" t="s">
        <v>788</v>
      </c>
      <c r="D74" s="54" t="s">
        <v>789</v>
      </c>
      <c r="E74" s="6" t="s">
        <v>337</v>
      </c>
      <c r="F74" s="19">
        <v>170000</v>
      </c>
      <c r="G74" s="24">
        <v>8096.68</v>
      </c>
      <c r="H74" s="24">
        <v>0.37</v>
      </c>
      <c r="I74" s="31"/>
      <c r="J74" s="31"/>
      <c r="K74" s="35"/>
    </row>
    <row r="75" spans="2:11" x14ac:dyDescent="0.35">
      <c r="B75" s="8" t="s">
        <v>436</v>
      </c>
      <c r="C75" s="57" t="s">
        <v>437</v>
      </c>
      <c r="D75" s="54" t="s">
        <v>438</v>
      </c>
      <c r="E75" s="6" t="s">
        <v>120</v>
      </c>
      <c r="F75" s="19">
        <v>400000</v>
      </c>
      <c r="G75" s="24">
        <v>7679.6</v>
      </c>
      <c r="H75" s="24">
        <v>0.35</v>
      </c>
      <c r="I75" s="31"/>
      <c r="J75" s="31"/>
      <c r="K75" s="35"/>
    </row>
    <row r="76" spans="2:11" x14ac:dyDescent="0.35">
      <c r="B76" s="8" t="s">
        <v>493</v>
      </c>
      <c r="C76" s="57" t="s">
        <v>494</v>
      </c>
      <c r="D76" s="54" t="s">
        <v>495</v>
      </c>
      <c r="E76" s="6" t="s">
        <v>312</v>
      </c>
      <c r="F76" s="19">
        <v>823000</v>
      </c>
      <c r="G76" s="24">
        <v>7299.6</v>
      </c>
      <c r="H76" s="24">
        <v>0.33</v>
      </c>
      <c r="I76" s="31"/>
      <c r="J76" s="31"/>
      <c r="K76" s="35"/>
    </row>
    <row r="77" spans="2:11" x14ac:dyDescent="0.35">
      <c r="B77" s="8" t="s">
        <v>1058</v>
      </c>
      <c r="C77" s="57" t="s">
        <v>1059</v>
      </c>
      <c r="D77" s="54" t="s">
        <v>1060</v>
      </c>
      <c r="E77" s="6" t="s">
        <v>112</v>
      </c>
      <c r="F77" s="19">
        <v>462056</v>
      </c>
      <c r="G77" s="24">
        <v>7245.5</v>
      </c>
      <c r="H77" s="24">
        <v>0.33</v>
      </c>
      <c r="I77" s="31"/>
      <c r="J77" s="31"/>
      <c r="K77" s="35"/>
    </row>
    <row r="78" spans="2:11" x14ac:dyDescent="0.35">
      <c r="B78" s="8" t="s">
        <v>1927</v>
      </c>
      <c r="C78" s="57" t="s">
        <v>1928</v>
      </c>
      <c r="D78" s="54" t="s">
        <v>1929</v>
      </c>
      <c r="E78" s="6" t="s">
        <v>1930</v>
      </c>
      <c r="F78" s="19">
        <v>1590909</v>
      </c>
      <c r="G78" s="24">
        <v>7070.8</v>
      </c>
      <c r="H78" s="24">
        <v>0.32</v>
      </c>
      <c r="I78" s="31"/>
      <c r="J78" s="31"/>
      <c r="K78" s="35"/>
    </row>
    <row r="79" spans="2:11" x14ac:dyDescent="0.35">
      <c r="B79" s="8" t="s">
        <v>325</v>
      </c>
      <c r="C79" s="57" t="s">
        <v>326</v>
      </c>
      <c r="D79" s="54" t="s">
        <v>327</v>
      </c>
      <c r="E79" s="6" t="s">
        <v>43</v>
      </c>
      <c r="F79" s="19">
        <v>6693601</v>
      </c>
      <c r="G79" s="24">
        <v>6820.78</v>
      </c>
      <c r="H79" s="24">
        <v>0.31</v>
      </c>
      <c r="I79" s="31"/>
      <c r="J79" s="31"/>
      <c r="K79" s="35"/>
    </row>
    <row r="80" spans="2:11" x14ac:dyDescent="0.35">
      <c r="B80" s="8" t="s">
        <v>117</v>
      </c>
      <c r="C80" s="57" t="s">
        <v>118</v>
      </c>
      <c r="D80" s="54" t="s">
        <v>119</v>
      </c>
      <c r="E80" s="6" t="s">
        <v>120</v>
      </c>
      <c r="F80" s="19">
        <v>215000</v>
      </c>
      <c r="G80" s="24">
        <v>6711.87</v>
      </c>
      <c r="H80" s="24">
        <v>0.3</v>
      </c>
      <c r="I80" s="31"/>
      <c r="J80" s="31"/>
      <c r="K80" s="35"/>
    </row>
    <row r="81" spans="2:11" x14ac:dyDescent="0.35">
      <c r="B81" s="8" t="s">
        <v>781</v>
      </c>
      <c r="C81" s="57" t="s">
        <v>782</v>
      </c>
      <c r="D81" s="54" t="s">
        <v>783</v>
      </c>
      <c r="E81" s="6" t="s">
        <v>128</v>
      </c>
      <c r="F81" s="19">
        <v>1500000</v>
      </c>
      <c r="G81" s="24">
        <v>6297.75</v>
      </c>
      <c r="H81" s="24">
        <v>0.28999999999999998</v>
      </c>
      <c r="I81" s="31"/>
      <c r="J81" s="31"/>
      <c r="K81" s="35"/>
    </row>
    <row r="82" spans="2:11" x14ac:dyDescent="0.35">
      <c r="B82" s="8" t="s">
        <v>803</v>
      </c>
      <c r="C82" s="57" t="s">
        <v>804</v>
      </c>
      <c r="D82" s="54" t="s">
        <v>805</v>
      </c>
      <c r="E82" s="6" t="s">
        <v>128</v>
      </c>
      <c r="F82" s="19">
        <v>631313</v>
      </c>
      <c r="G82" s="24">
        <v>6150.25</v>
      </c>
      <c r="H82" s="24">
        <v>0.28000000000000003</v>
      </c>
      <c r="I82" s="31"/>
      <c r="J82" s="31"/>
      <c r="K82" s="35"/>
    </row>
    <row r="83" spans="2:11" x14ac:dyDescent="0.35">
      <c r="B83" s="8" t="s">
        <v>1976</v>
      </c>
      <c r="C83" s="57" t="s">
        <v>1977</v>
      </c>
      <c r="D83" s="54" t="s">
        <v>1978</v>
      </c>
      <c r="E83" s="6" t="s">
        <v>120</v>
      </c>
      <c r="F83" s="19">
        <v>982640</v>
      </c>
      <c r="G83" s="24">
        <v>5654.6</v>
      </c>
      <c r="H83" s="24">
        <v>0.26</v>
      </c>
      <c r="I83" s="31"/>
      <c r="J83" s="31"/>
      <c r="K83" s="35"/>
    </row>
    <row r="84" spans="2:11" x14ac:dyDescent="0.35">
      <c r="B84" s="8" t="s">
        <v>1979</v>
      </c>
      <c r="C84" s="57" t="s">
        <v>1980</v>
      </c>
      <c r="D84" s="54" t="s">
        <v>1981</v>
      </c>
      <c r="E84" s="6" t="s">
        <v>120</v>
      </c>
      <c r="F84" s="19">
        <v>543000</v>
      </c>
      <c r="G84" s="24">
        <v>5421.86</v>
      </c>
      <c r="H84" s="24">
        <v>0.25</v>
      </c>
      <c r="I84" s="31"/>
      <c r="J84" s="31"/>
      <c r="K84" s="35"/>
    </row>
    <row r="85" spans="2:11" x14ac:dyDescent="0.35">
      <c r="B85" s="8" t="s">
        <v>256</v>
      </c>
      <c r="C85" s="57" t="s">
        <v>257</v>
      </c>
      <c r="D85" s="54" t="s">
        <v>258</v>
      </c>
      <c r="E85" s="6" t="s">
        <v>124</v>
      </c>
      <c r="F85" s="19">
        <v>486024</v>
      </c>
      <c r="G85" s="24">
        <v>5147.97</v>
      </c>
      <c r="H85" s="24">
        <v>0.23</v>
      </c>
      <c r="I85" s="31"/>
      <c r="J85" s="31"/>
      <c r="K85" s="35"/>
    </row>
    <row r="86" spans="2:11" x14ac:dyDescent="0.35">
      <c r="B86" s="8" t="s">
        <v>1982</v>
      </c>
      <c r="C86" s="57" t="s">
        <v>1983</v>
      </c>
      <c r="D86" s="54" t="s">
        <v>1984</v>
      </c>
      <c r="E86" s="6" t="s">
        <v>120</v>
      </c>
      <c r="F86" s="19">
        <v>1116002</v>
      </c>
      <c r="G86" s="24">
        <v>5034.29</v>
      </c>
      <c r="H86" s="24">
        <v>0.23</v>
      </c>
      <c r="I86" s="31"/>
      <c r="J86" s="31"/>
      <c r="K86" s="35"/>
    </row>
    <row r="87" spans="2:11" x14ac:dyDescent="0.35">
      <c r="B87" s="8" t="s">
        <v>154</v>
      </c>
      <c r="C87" s="57" t="s">
        <v>155</v>
      </c>
      <c r="D87" s="54" t="s">
        <v>156</v>
      </c>
      <c r="E87" s="6" t="s">
        <v>139</v>
      </c>
      <c r="F87" s="19">
        <v>123432</v>
      </c>
      <c r="G87" s="24">
        <v>4986.34</v>
      </c>
      <c r="H87" s="24">
        <v>0.23</v>
      </c>
      <c r="I87" s="31"/>
      <c r="J87" s="31"/>
      <c r="K87" s="35"/>
    </row>
    <row r="88" spans="2:11" x14ac:dyDescent="0.35">
      <c r="B88" s="8" t="s">
        <v>1666</v>
      </c>
      <c r="C88" s="57" t="s">
        <v>1667</v>
      </c>
      <c r="D88" s="54" t="s">
        <v>1668</v>
      </c>
      <c r="E88" s="6" t="s">
        <v>120</v>
      </c>
      <c r="F88" s="19">
        <v>840545</v>
      </c>
      <c r="G88" s="24">
        <v>4751.6000000000004</v>
      </c>
      <c r="H88" s="24">
        <v>0.22</v>
      </c>
      <c r="I88" s="31"/>
      <c r="J88" s="31"/>
      <c r="K88" s="35"/>
    </row>
    <row r="89" spans="2:11" x14ac:dyDescent="0.35">
      <c r="B89" s="8" t="s">
        <v>784</v>
      </c>
      <c r="C89" s="57" t="s">
        <v>785</v>
      </c>
      <c r="D89" s="54" t="s">
        <v>786</v>
      </c>
      <c r="E89" s="6" t="s">
        <v>132</v>
      </c>
      <c r="F89" s="19">
        <v>1400000</v>
      </c>
      <c r="G89" s="24">
        <v>4518.5</v>
      </c>
      <c r="H89" s="24">
        <v>0.2</v>
      </c>
      <c r="I89" s="31"/>
      <c r="J89" s="31"/>
      <c r="K89" s="35"/>
    </row>
    <row r="90" spans="2:11" x14ac:dyDescent="0.35">
      <c r="B90" s="8" t="s">
        <v>225</v>
      </c>
      <c r="C90" s="57" t="s">
        <v>226</v>
      </c>
      <c r="D90" s="54" t="s">
        <v>227</v>
      </c>
      <c r="E90" s="6" t="s">
        <v>78</v>
      </c>
      <c r="F90" s="19">
        <v>251171</v>
      </c>
      <c r="G90" s="24">
        <v>4469.21</v>
      </c>
      <c r="H90" s="24">
        <v>0.2</v>
      </c>
      <c r="I90" s="31"/>
      <c r="J90" s="31"/>
      <c r="K90" s="35"/>
    </row>
    <row r="91" spans="2:11" x14ac:dyDescent="0.35">
      <c r="B91" s="8" t="s">
        <v>1985</v>
      </c>
      <c r="C91" s="57" t="s">
        <v>1986</v>
      </c>
      <c r="D91" s="54" t="s">
        <v>1987</v>
      </c>
      <c r="E91" s="6" t="s">
        <v>147</v>
      </c>
      <c r="F91" s="19">
        <v>2700000</v>
      </c>
      <c r="G91" s="24">
        <v>4437.18</v>
      </c>
      <c r="H91" s="24">
        <v>0.2</v>
      </c>
      <c r="I91" s="31"/>
      <c r="J91" s="31"/>
      <c r="K91" s="35"/>
    </row>
    <row r="92" spans="2:11" x14ac:dyDescent="0.35">
      <c r="B92" s="8" t="s">
        <v>306</v>
      </c>
      <c r="C92" s="57" t="s">
        <v>307</v>
      </c>
      <c r="D92" s="54" t="s">
        <v>308</v>
      </c>
      <c r="E92" s="6" t="s">
        <v>112</v>
      </c>
      <c r="F92" s="19">
        <v>302483</v>
      </c>
      <c r="G92" s="24">
        <v>4231.28</v>
      </c>
      <c r="H92" s="24">
        <v>0.19</v>
      </c>
      <c r="I92" s="31"/>
      <c r="J92" s="31"/>
      <c r="K92" s="35"/>
    </row>
    <row r="93" spans="2:11" x14ac:dyDescent="0.35">
      <c r="B93" s="8" t="s">
        <v>1988</v>
      </c>
      <c r="C93" s="57" t="s">
        <v>1365</v>
      </c>
      <c r="D93" s="54" t="s">
        <v>1989</v>
      </c>
      <c r="E93" s="6" t="s">
        <v>112</v>
      </c>
      <c r="F93" s="19">
        <v>934763</v>
      </c>
      <c r="G93" s="24">
        <v>4192.41</v>
      </c>
      <c r="H93" s="24">
        <v>0.19</v>
      </c>
      <c r="I93" s="31"/>
      <c r="J93" s="31"/>
      <c r="K93" s="35"/>
    </row>
    <row r="94" spans="2:11" x14ac:dyDescent="0.35">
      <c r="B94" s="8" t="s">
        <v>402</v>
      </c>
      <c r="C94" s="57" t="s">
        <v>403</v>
      </c>
      <c r="D94" s="54" t="s">
        <v>404</v>
      </c>
      <c r="E94" s="6" t="s">
        <v>353</v>
      </c>
      <c r="F94" s="19">
        <v>2100000</v>
      </c>
      <c r="G94" s="24">
        <v>4010.58</v>
      </c>
      <c r="H94" s="24">
        <v>0.18</v>
      </c>
      <c r="I94" s="31"/>
      <c r="J94" s="31"/>
      <c r="K94" s="35"/>
    </row>
    <row r="95" spans="2:11" x14ac:dyDescent="0.35">
      <c r="B95" s="8" t="s">
        <v>313</v>
      </c>
      <c r="C95" s="57" t="s">
        <v>314</v>
      </c>
      <c r="D95" s="54" t="s">
        <v>315</v>
      </c>
      <c r="E95" s="6" t="s">
        <v>302</v>
      </c>
      <c r="F95" s="19">
        <v>9417</v>
      </c>
      <c r="G95" s="24">
        <v>3951</v>
      </c>
      <c r="H95" s="24">
        <v>0.18</v>
      </c>
      <c r="I95" s="31"/>
      <c r="J95" s="31"/>
      <c r="K95" s="35"/>
    </row>
    <row r="96" spans="2:11" x14ac:dyDescent="0.35">
      <c r="B96" s="8" t="s">
        <v>1990</v>
      </c>
      <c r="C96" s="57" t="s">
        <v>655</v>
      </c>
      <c r="D96" s="54" t="s">
        <v>1991</v>
      </c>
      <c r="E96" s="6" t="s">
        <v>1992</v>
      </c>
      <c r="F96" s="19">
        <v>150000</v>
      </c>
      <c r="G96" s="24">
        <v>3762.98</v>
      </c>
      <c r="H96" s="24">
        <v>0.17</v>
      </c>
      <c r="I96" s="31"/>
      <c r="J96" s="31"/>
      <c r="K96" s="35"/>
    </row>
    <row r="97" spans="2:11" x14ac:dyDescent="0.35">
      <c r="B97" s="8" t="s">
        <v>842</v>
      </c>
      <c r="C97" s="57" t="s">
        <v>843</v>
      </c>
      <c r="D97" s="54" t="s">
        <v>844</v>
      </c>
      <c r="E97" s="6" t="s">
        <v>147</v>
      </c>
      <c r="F97" s="19">
        <v>1981959</v>
      </c>
      <c r="G97" s="24">
        <v>3355.46</v>
      </c>
      <c r="H97" s="24">
        <v>0.15</v>
      </c>
      <c r="I97" s="31"/>
      <c r="J97" s="31"/>
      <c r="K97" s="35"/>
    </row>
    <row r="98" spans="2:11" x14ac:dyDescent="0.35">
      <c r="B98" s="8" t="s">
        <v>1675</v>
      </c>
      <c r="C98" s="57" t="s">
        <v>1676</v>
      </c>
      <c r="D98" s="54" t="s">
        <v>1677</v>
      </c>
      <c r="E98" s="6" t="s">
        <v>198</v>
      </c>
      <c r="F98" s="19">
        <v>642495</v>
      </c>
      <c r="G98" s="24">
        <v>3245.56</v>
      </c>
      <c r="H98" s="24">
        <v>0.15</v>
      </c>
      <c r="I98" s="31"/>
      <c r="J98" s="31"/>
      <c r="K98" s="35"/>
    </row>
    <row r="99" spans="2:11" x14ac:dyDescent="0.35">
      <c r="B99" s="8" t="s">
        <v>253</v>
      </c>
      <c r="C99" s="57" t="s">
        <v>254</v>
      </c>
      <c r="D99" s="54" t="s">
        <v>255</v>
      </c>
      <c r="E99" s="6" t="s">
        <v>124</v>
      </c>
      <c r="F99" s="19">
        <v>18115</v>
      </c>
      <c r="G99" s="24">
        <v>2181.7600000000002</v>
      </c>
      <c r="H99" s="24">
        <v>0.1</v>
      </c>
      <c r="I99" s="31"/>
      <c r="J99" s="31"/>
      <c r="K99" s="35"/>
    </row>
    <row r="100" spans="2:11" x14ac:dyDescent="0.35">
      <c r="B100" s="8" t="s">
        <v>790</v>
      </c>
      <c r="C100" s="57" t="s">
        <v>791</v>
      </c>
      <c r="D100" s="54" t="s">
        <v>792</v>
      </c>
      <c r="E100" s="6" t="s">
        <v>793</v>
      </c>
      <c r="F100" s="19">
        <v>43881</v>
      </c>
      <c r="G100" s="24">
        <v>1150.3</v>
      </c>
      <c r="H100" s="24">
        <v>0.05</v>
      </c>
      <c r="I100" s="31"/>
      <c r="J100" s="31"/>
      <c r="K100" s="35"/>
    </row>
    <row r="101" spans="2:11" x14ac:dyDescent="0.35">
      <c r="B101" s="8" t="s">
        <v>1993</v>
      </c>
      <c r="C101" s="57" t="s">
        <v>729</v>
      </c>
      <c r="D101" s="54" t="s">
        <v>1994</v>
      </c>
      <c r="E101" s="6" t="s">
        <v>43</v>
      </c>
      <c r="F101" s="19">
        <v>357303</v>
      </c>
      <c r="G101" s="24">
        <v>859.49</v>
      </c>
      <c r="H101" s="24">
        <v>0.04</v>
      </c>
      <c r="I101" s="31"/>
      <c r="J101" s="31"/>
      <c r="K101" s="35"/>
    </row>
    <row r="102" spans="2:11" x14ac:dyDescent="0.35">
      <c r="B102" s="8" t="s">
        <v>880</v>
      </c>
      <c r="C102" s="57" t="s">
        <v>881</v>
      </c>
      <c r="D102" s="54" t="s">
        <v>882</v>
      </c>
      <c r="E102" s="6" t="s">
        <v>143</v>
      </c>
      <c r="F102" s="19">
        <v>85836</v>
      </c>
      <c r="G102" s="24">
        <v>518.19000000000005</v>
      </c>
      <c r="H102" s="24">
        <v>0.02</v>
      </c>
      <c r="I102" s="31"/>
      <c r="J102" s="31"/>
      <c r="K102" s="35"/>
    </row>
    <row r="103" spans="2:11" x14ac:dyDescent="0.35">
      <c r="B103" s="8" t="s">
        <v>1995</v>
      </c>
      <c r="C103" s="57" t="s">
        <v>1996</v>
      </c>
      <c r="D103" s="54" t="s">
        <v>1997</v>
      </c>
      <c r="E103" s="6" t="s">
        <v>212</v>
      </c>
      <c r="F103" s="19">
        <v>273</v>
      </c>
      <c r="G103" s="24">
        <v>17.02</v>
      </c>
      <c r="H103" s="24" t="s">
        <v>4861</v>
      </c>
      <c r="I103" s="31"/>
      <c r="J103" s="31"/>
      <c r="K103" s="35"/>
    </row>
    <row r="104" spans="2:11" x14ac:dyDescent="0.35">
      <c r="C104" s="58" t="s">
        <v>171</v>
      </c>
      <c r="D104" s="54"/>
      <c r="E104" s="6"/>
      <c r="F104" s="19"/>
      <c r="G104" s="25">
        <v>1942997.99</v>
      </c>
      <c r="H104" s="25">
        <v>87.95</v>
      </c>
      <c r="I104" s="31"/>
      <c r="J104" s="31"/>
      <c r="K104" s="35"/>
    </row>
    <row r="105" spans="2:11" x14ac:dyDescent="0.35">
      <c r="C105" s="57"/>
      <c r="D105" s="54"/>
      <c r="E105" s="6"/>
      <c r="F105" s="19"/>
      <c r="G105" s="24"/>
      <c r="H105" s="24"/>
      <c r="I105" s="31"/>
      <c r="J105" s="31"/>
      <c r="K105" s="35"/>
    </row>
    <row r="106" spans="2:11" x14ac:dyDescent="0.35">
      <c r="C106" s="58" t="s">
        <v>3</v>
      </c>
      <c r="D106" s="54"/>
      <c r="E106" s="6"/>
      <c r="F106" s="19"/>
      <c r="G106" s="24" t="s">
        <v>2</v>
      </c>
      <c r="H106" s="24" t="s">
        <v>2</v>
      </c>
      <c r="I106" s="31"/>
      <c r="J106" s="31"/>
      <c r="K106" s="35"/>
    </row>
    <row r="107" spans="2:11" x14ac:dyDescent="0.35">
      <c r="C107" s="57"/>
      <c r="D107" s="54"/>
      <c r="E107" s="6"/>
      <c r="F107" s="19"/>
      <c r="G107" s="24"/>
      <c r="H107" s="24"/>
      <c r="I107" s="31"/>
      <c r="J107" s="31"/>
      <c r="K107" s="35"/>
    </row>
    <row r="108" spans="2:11" x14ac:dyDescent="0.35">
      <c r="C108" s="59" t="s">
        <v>4</v>
      </c>
      <c r="D108" s="54"/>
      <c r="E108" s="6"/>
      <c r="F108" s="19"/>
      <c r="G108" s="24"/>
      <c r="H108" s="24"/>
      <c r="I108" s="31"/>
      <c r="J108" s="31"/>
      <c r="K108" s="35"/>
    </row>
    <row r="109" spans="2:11" x14ac:dyDescent="0.35">
      <c r="B109" s="8" t="s">
        <v>892</v>
      </c>
      <c r="C109" s="57" t="s">
        <v>893</v>
      </c>
      <c r="D109" s="54" t="s">
        <v>894</v>
      </c>
      <c r="E109" s="6" t="s">
        <v>108</v>
      </c>
      <c r="F109" s="19">
        <v>900000</v>
      </c>
      <c r="G109" s="24">
        <v>59259.82</v>
      </c>
      <c r="H109" s="24">
        <v>2.68</v>
      </c>
      <c r="I109" s="31"/>
      <c r="J109" s="31"/>
      <c r="K109" s="35"/>
    </row>
    <row r="110" spans="2:11" x14ac:dyDescent="0.35">
      <c r="B110" s="8" t="s">
        <v>524</v>
      </c>
      <c r="C110" s="57" t="s">
        <v>525</v>
      </c>
      <c r="D110" s="54" t="s">
        <v>526</v>
      </c>
      <c r="E110" s="6" t="s">
        <v>47</v>
      </c>
      <c r="F110" s="19">
        <v>246000</v>
      </c>
      <c r="G110" s="24">
        <v>39872.839999999997</v>
      </c>
      <c r="H110" s="24">
        <v>1.8</v>
      </c>
      <c r="I110" s="31"/>
      <c r="J110" s="31"/>
      <c r="K110" s="35"/>
    </row>
    <row r="111" spans="2:11" x14ac:dyDescent="0.35">
      <c r="B111" s="8" t="s">
        <v>379</v>
      </c>
      <c r="C111" s="57" t="s">
        <v>380</v>
      </c>
      <c r="D111" s="54" t="s">
        <v>381</v>
      </c>
      <c r="E111" s="6" t="s">
        <v>108</v>
      </c>
      <c r="F111" s="19">
        <v>114400</v>
      </c>
      <c r="G111" s="24">
        <v>22903.360000000001</v>
      </c>
      <c r="H111" s="24">
        <v>1.04</v>
      </c>
      <c r="I111" s="31"/>
      <c r="J111" s="31"/>
      <c r="K111" s="35"/>
    </row>
    <row r="112" spans="2:11" x14ac:dyDescent="0.35">
      <c r="C112" s="58" t="s">
        <v>171</v>
      </c>
      <c r="D112" s="54"/>
      <c r="E112" s="6"/>
      <c r="F112" s="19"/>
      <c r="G112" s="25">
        <v>122036.02</v>
      </c>
      <c r="H112" s="25">
        <v>5.52</v>
      </c>
      <c r="I112" s="31"/>
      <c r="J112" s="31"/>
      <c r="K112" s="35"/>
    </row>
    <row r="113" spans="1:11" x14ac:dyDescent="0.35">
      <c r="C113" s="57"/>
      <c r="D113" s="54"/>
      <c r="E113" s="6"/>
      <c r="F113" s="19"/>
      <c r="G113" s="24"/>
      <c r="H113" s="24"/>
      <c r="I113" s="31"/>
      <c r="J113" s="31"/>
      <c r="K113" s="35"/>
    </row>
    <row r="114" spans="1:11" x14ac:dyDescent="0.35">
      <c r="C114" s="58" t="s">
        <v>5</v>
      </c>
      <c r="D114" s="54"/>
      <c r="E114" s="6"/>
      <c r="F114" s="19"/>
      <c r="G114" s="24"/>
      <c r="H114" s="24"/>
      <c r="I114" s="31"/>
      <c r="J114" s="31"/>
      <c r="K114" s="35"/>
    </row>
    <row r="115" spans="1:11" x14ac:dyDescent="0.35">
      <c r="C115" s="57"/>
      <c r="D115" s="54"/>
      <c r="E115" s="6"/>
      <c r="F115" s="19"/>
      <c r="G115" s="24"/>
      <c r="H115" s="24"/>
      <c r="I115" s="31"/>
      <c r="J115" s="31"/>
      <c r="K115" s="35"/>
    </row>
    <row r="116" spans="1:11" x14ac:dyDescent="0.35">
      <c r="C116" s="58" t="s">
        <v>6</v>
      </c>
      <c r="D116" s="54"/>
      <c r="E116" s="6"/>
      <c r="F116" s="19"/>
      <c r="G116" s="24" t="s">
        <v>2</v>
      </c>
      <c r="H116" s="24" t="s">
        <v>2</v>
      </c>
      <c r="I116" s="31"/>
      <c r="J116" s="31"/>
      <c r="K116" s="35"/>
    </row>
    <row r="117" spans="1:11" x14ac:dyDescent="0.35">
      <c r="C117" s="57"/>
      <c r="D117" s="54"/>
      <c r="E117" s="6"/>
      <c r="F117" s="19"/>
      <c r="G117" s="24"/>
      <c r="H117" s="24"/>
      <c r="I117" s="31"/>
      <c r="J117" s="31"/>
      <c r="K117" s="35"/>
    </row>
    <row r="118" spans="1:11" x14ac:dyDescent="0.35">
      <c r="C118" s="58" t="s">
        <v>7</v>
      </c>
      <c r="D118" s="54"/>
      <c r="E118" s="6"/>
      <c r="F118" s="19"/>
      <c r="G118" s="24" t="s">
        <v>2</v>
      </c>
      <c r="H118" s="24" t="s">
        <v>2</v>
      </c>
      <c r="I118" s="31"/>
      <c r="J118" s="31"/>
      <c r="K118" s="35"/>
    </row>
    <row r="119" spans="1:11" x14ac:dyDescent="0.35">
      <c r="C119" s="57"/>
      <c r="D119" s="54"/>
      <c r="E119" s="6"/>
      <c r="F119" s="19"/>
      <c r="G119" s="24"/>
      <c r="H119" s="24"/>
      <c r="I119" s="31"/>
      <c r="J119" s="31"/>
      <c r="K119" s="35"/>
    </row>
    <row r="120" spans="1:11" x14ac:dyDescent="0.35">
      <c r="C120" s="58" t="s">
        <v>8</v>
      </c>
      <c r="D120" s="54"/>
      <c r="E120" s="6"/>
      <c r="F120" s="19"/>
      <c r="G120" s="24" t="s">
        <v>2</v>
      </c>
      <c r="H120" s="24" t="s">
        <v>2</v>
      </c>
      <c r="I120" s="31"/>
      <c r="J120" s="31"/>
      <c r="K120" s="35"/>
    </row>
    <row r="121" spans="1:11" x14ac:dyDescent="0.35">
      <c r="C121" s="57"/>
      <c r="D121" s="54"/>
      <c r="E121" s="6"/>
      <c r="F121" s="19"/>
      <c r="G121" s="24"/>
      <c r="H121" s="24"/>
      <c r="I121" s="31"/>
      <c r="J121" s="31"/>
      <c r="K121" s="35"/>
    </row>
    <row r="122" spans="1:11" x14ac:dyDescent="0.35">
      <c r="C122" s="58" t="s">
        <v>9</v>
      </c>
      <c r="D122" s="54"/>
      <c r="E122" s="6"/>
      <c r="F122" s="19"/>
      <c r="G122" s="24" t="s">
        <v>2</v>
      </c>
      <c r="H122" s="24" t="s">
        <v>2</v>
      </c>
      <c r="I122" s="31"/>
      <c r="J122" s="31"/>
      <c r="K122" s="35"/>
    </row>
    <row r="123" spans="1:11" x14ac:dyDescent="0.35">
      <c r="C123" s="57"/>
      <c r="D123" s="54"/>
      <c r="E123" s="6"/>
      <c r="F123" s="19"/>
      <c r="G123" s="24"/>
      <c r="H123" s="24"/>
      <c r="I123" s="31"/>
      <c r="J123" s="31"/>
      <c r="K123" s="35"/>
    </row>
    <row r="124" spans="1:11" x14ac:dyDescent="0.35">
      <c r="C124" s="58" t="s">
        <v>10</v>
      </c>
      <c r="D124" s="54"/>
      <c r="E124" s="6"/>
      <c r="F124" s="19"/>
      <c r="G124" s="24" t="s">
        <v>2</v>
      </c>
      <c r="H124" s="24" t="s">
        <v>2</v>
      </c>
      <c r="I124" s="31"/>
      <c r="J124" s="31"/>
      <c r="K124" s="35"/>
    </row>
    <row r="125" spans="1:11" x14ac:dyDescent="0.35">
      <c r="C125" s="57"/>
      <c r="D125" s="54"/>
      <c r="E125" s="6"/>
      <c r="F125" s="19"/>
      <c r="G125" s="24"/>
      <c r="H125" s="24"/>
      <c r="I125" s="31"/>
      <c r="J125" s="31"/>
      <c r="K125" s="35"/>
    </row>
    <row r="126" spans="1:11" x14ac:dyDescent="0.35">
      <c r="A126" s="10"/>
      <c r="B126" s="28"/>
      <c r="C126" s="58" t="s">
        <v>11</v>
      </c>
      <c r="D126" s="54"/>
      <c r="E126" s="6"/>
      <c r="F126" s="19"/>
      <c r="G126" s="24"/>
      <c r="H126" s="24"/>
      <c r="I126" s="31"/>
      <c r="J126" s="31"/>
      <c r="K126" s="35"/>
    </row>
    <row r="127" spans="1:11" x14ac:dyDescent="0.35">
      <c r="A127" s="28"/>
      <c r="B127" s="28"/>
      <c r="C127" s="58" t="s">
        <v>13</v>
      </c>
      <c r="D127" s="54"/>
      <c r="E127" s="6"/>
      <c r="F127" s="19"/>
      <c r="G127" s="24" t="s">
        <v>2</v>
      </c>
      <c r="H127" s="24" t="s">
        <v>2</v>
      </c>
      <c r="I127" s="31"/>
      <c r="J127" s="31"/>
      <c r="K127" s="35"/>
    </row>
    <row r="128" spans="1:11" x14ac:dyDescent="0.35">
      <c r="A128" s="28"/>
      <c r="B128" s="28"/>
      <c r="C128" s="58"/>
      <c r="D128" s="54"/>
      <c r="E128" s="6"/>
      <c r="F128" s="19"/>
      <c r="G128" s="24"/>
      <c r="H128" s="24"/>
      <c r="I128" s="31"/>
      <c r="J128" s="31"/>
      <c r="K128" s="35"/>
    </row>
    <row r="129" spans="1:11" x14ac:dyDescent="0.35">
      <c r="A129" s="28"/>
      <c r="B129" s="28"/>
      <c r="C129" s="58" t="s">
        <v>14</v>
      </c>
      <c r="D129" s="54"/>
      <c r="E129" s="6"/>
      <c r="F129" s="19"/>
      <c r="G129" s="24" t="s">
        <v>2</v>
      </c>
      <c r="H129" s="24" t="s">
        <v>2</v>
      </c>
      <c r="I129" s="31"/>
      <c r="J129" s="31"/>
      <c r="K129" s="35"/>
    </row>
    <row r="130" spans="1:11" x14ac:dyDescent="0.35">
      <c r="A130" s="28"/>
      <c r="B130" s="28"/>
      <c r="C130" s="58"/>
      <c r="D130" s="54"/>
      <c r="E130" s="6"/>
      <c r="F130" s="19"/>
      <c r="G130" s="24"/>
      <c r="H130" s="24"/>
      <c r="I130" s="31"/>
      <c r="J130" s="31"/>
      <c r="K130" s="35"/>
    </row>
    <row r="131" spans="1:11" x14ac:dyDescent="0.35">
      <c r="C131" s="59" t="s">
        <v>15</v>
      </c>
      <c r="D131" s="54"/>
      <c r="E131" s="6"/>
      <c r="F131" s="19"/>
      <c r="G131" s="24"/>
      <c r="H131" s="24"/>
      <c r="I131" s="31"/>
      <c r="J131" s="31"/>
      <c r="K131" s="35"/>
    </row>
    <row r="132" spans="1:11" x14ac:dyDescent="0.35">
      <c r="B132" s="8" t="s">
        <v>182</v>
      </c>
      <c r="C132" s="57" t="s">
        <v>183</v>
      </c>
      <c r="D132" s="54" t="s">
        <v>184</v>
      </c>
      <c r="E132" s="6" t="s">
        <v>185</v>
      </c>
      <c r="F132" s="19">
        <v>3000000</v>
      </c>
      <c r="G132" s="24">
        <v>2917.25</v>
      </c>
      <c r="H132" s="24">
        <v>0.13</v>
      </c>
      <c r="I132" s="31">
        <v>6.6801000000000004</v>
      </c>
      <c r="J132" s="31"/>
      <c r="K132" s="35"/>
    </row>
    <row r="133" spans="1:11" x14ac:dyDescent="0.35">
      <c r="C133" s="58" t="s">
        <v>171</v>
      </c>
      <c r="D133" s="54"/>
      <c r="E133" s="6"/>
      <c r="F133" s="19"/>
      <c r="G133" s="25">
        <v>2917.25</v>
      </c>
      <c r="H133" s="25">
        <v>0.13</v>
      </c>
      <c r="I133" s="31"/>
      <c r="J133" s="31"/>
      <c r="K133" s="35"/>
    </row>
    <row r="134" spans="1:11" x14ac:dyDescent="0.35">
      <c r="C134" s="57"/>
      <c r="D134" s="54"/>
      <c r="E134" s="6"/>
      <c r="F134" s="19"/>
      <c r="G134" s="24"/>
      <c r="H134" s="24"/>
      <c r="I134" s="31"/>
      <c r="J134" s="31"/>
      <c r="K134" s="35"/>
    </row>
    <row r="135" spans="1:11" x14ac:dyDescent="0.35">
      <c r="C135" s="58" t="s">
        <v>16</v>
      </c>
      <c r="D135" s="54"/>
      <c r="E135" s="6"/>
      <c r="F135" s="19"/>
      <c r="G135" s="24" t="s">
        <v>2</v>
      </c>
      <c r="H135" s="24" t="s">
        <v>2</v>
      </c>
      <c r="I135" s="31"/>
      <c r="J135" s="31"/>
      <c r="K135" s="35"/>
    </row>
    <row r="136" spans="1:11" x14ac:dyDescent="0.35">
      <c r="C136" s="57"/>
      <c r="D136" s="54"/>
      <c r="E136" s="6"/>
      <c r="F136" s="19"/>
      <c r="G136" s="24"/>
      <c r="H136" s="24"/>
      <c r="I136" s="31"/>
      <c r="J136" s="31"/>
      <c r="K136" s="35"/>
    </row>
    <row r="137" spans="1:11" x14ac:dyDescent="0.35">
      <c r="C137" s="58" t="s">
        <v>17</v>
      </c>
      <c r="D137" s="54"/>
      <c r="E137" s="6"/>
      <c r="F137" s="19"/>
      <c r="G137" s="24" t="s">
        <v>2</v>
      </c>
      <c r="H137" s="24" t="s">
        <v>2</v>
      </c>
      <c r="I137" s="31"/>
      <c r="J137" s="31"/>
      <c r="K137" s="35"/>
    </row>
    <row r="138" spans="1:11" x14ac:dyDescent="0.35">
      <c r="C138" s="57"/>
      <c r="D138" s="54"/>
      <c r="E138" s="6"/>
      <c r="F138" s="19"/>
      <c r="G138" s="24"/>
      <c r="H138" s="24"/>
      <c r="I138" s="31"/>
      <c r="J138" s="31"/>
      <c r="K138" s="35"/>
    </row>
    <row r="139" spans="1:11" x14ac:dyDescent="0.35">
      <c r="A139" s="10"/>
      <c r="B139" s="28"/>
      <c r="C139" s="58" t="s">
        <v>18</v>
      </c>
      <c r="D139" s="54"/>
      <c r="E139" s="6"/>
      <c r="F139" s="19"/>
      <c r="G139" s="24"/>
      <c r="H139" s="24"/>
      <c r="I139" s="31"/>
      <c r="J139" s="31"/>
      <c r="K139" s="35"/>
    </row>
    <row r="140" spans="1:11" x14ac:dyDescent="0.35">
      <c r="A140" s="28"/>
      <c r="B140" s="28"/>
      <c r="C140" s="58" t="s">
        <v>19</v>
      </c>
      <c r="D140" s="54"/>
      <c r="E140" s="6"/>
      <c r="F140" s="19"/>
      <c r="G140" s="24" t="s">
        <v>2</v>
      </c>
      <c r="H140" s="24" t="s">
        <v>2</v>
      </c>
      <c r="I140" s="31"/>
      <c r="J140" s="31"/>
      <c r="K140" s="35"/>
    </row>
    <row r="141" spans="1:11" x14ac:dyDescent="0.35">
      <c r="A141" s="28"/>
      <c r="B141" s="28"/>
      <c r="C141" s="58"/>
      <c r="D141" s="54"/>
      <c r="E141" s="6"/>
      <c r="F141" s="19"/>
      <c r="G141" s="24"/>
      <c r="H141" s="24"/>
      <c r="I141" s="31"/>
      <c r="J141" s="31"/>
      <c r="K141" s="35"/>
    </row>
    <row r="142" spans="1:11" x14ac:dyDescent="0.35">
      <c r="A142" s="28"/>
      <c r="B142" s="28"/>
      <c r="C142" s="58" t="s">
        <v>20</v>
      </c>
      <c r="D142" s="54"/>
      <c r="E142" s="6"/>
      <c r="F142" s="19"/>
      <c r="G142" s="24" t="s">
        <v>2</v>
      </c>
      <c r="H142" s="24" t="s">
        <v>2</v>
      </c>
      <c r="I142" s="31"/>
      <c r="J142" s="31"/>
      <c r="K142" s="35"/>
    </row>
    <row r="143" spans="1:11" x14ac:dyDescent="0.35">
      <c r="A143" s="28"/>
      <c r="B143" s="28"/>
      <c r="C143" s="58"/>
      <c r="D143" s="54"/>
      <c r="E143" s="6"/>
      <c r="F143" s="19"/>
      <c r="G143" s="24"/>
      <c r="H143" s="24"/>
      <c r="I143" s="31"/>
      <c r="J143" s="31"/>
      <c r="K143" s="35"/>
    </row>
    <row r="144" spans="1:11" x14ac:dyDescent="0.35">
      <c r="A144" s="28"/>
      <c r="B144" s="28"/>
      <c r="C144" s="58" t="s">
        <v>21</v>
      </c>
      <c r="D144" s="54"/>
      <c r="E144" s="6"/>
      <c r="F144" s="19"/>
      <c r="G144" s="24" t="s">
        <v>2</v>
      </c>
      <c r="H144" s="24" t="s">
        <v>2</v>
      </c>
      <c r="I144" s="31"/>
      <c r="J144" s="31"/>
      <c r="K144" s="35"/>
    </row>
    <row r="145" spans="1:54" x14ac:dyDescent="0.35">
      <c r="A145" s="28"/>
      <c r="B145" s="28"/>
      <c r="C145" s="58"/>
      <c r="D145" s="54"/>
      <c r="E145" s="6"/>
      <c r="F145" s="19"/>
      <c r="G145" s="24"/>
      <c r="H145" s="24"/>
      <c r="I145" s="31"/>
      <c r="J145" s="31"/>
      <c r="K145" s="35"/>
    </row>
    <row r="146" spans="1:54" x14ac:dyDescent="0.35">
      <c r="A146" s="28"/>
      <c r="B146" s="28"/>
      <c r="C146" s="58" t="s">
        <v>22</v>
      </c>
      <c r="D146" s="54"/>
      <c r="E146" s="6"/>
      <c r="F146" s="19"/>
      <c r="G146" s="24" t="s">
        <v>2</v>
      </c>
      <c r="H146" s="24" t="s">
        <v>2</v>
      </c>
      <c r="I146" s="31"/>
      <c r="J146" s="31"/>
      <c r="K146" s="35"/>
    </row>
    <row r="147" spans="1:54" x14ac:dyDescent="0.35">
      <c r="A147" s="28"/>
      <c r="B147" s="28"/>
      <c r="C147" s="58"/>
      <c r="D147" s="54"/>
      <c r="E147" s="6"/>
      <c r="F147" s="19"/>
      <c r="G147" s="24"/>
      <c r="H147" s="24"/>
      <c r="I147" s="31"/>
      <c r="J147" s="31"/>
      <c r="K147" s="35"/>
    </row>
    <row r="148" spans="1:54" x14ac:dyDescent="0.35">
      <c r="A148" s="28"/>
      <c r="B148" s="28"/>
      <c r="C148" s="58" t="s">
        <v>23</v>
      </c>
      <c r="D148" s="54"/>
      <c r="E148" s="6"/>
      <c r="F148" s="19"/>
      <c r="G148" s="24" t="s">
        <v>2</v>
      </c>
      <c r="H148" s="24" t="s">
        <v>2</v>
      </c>
      <c r="I148" s="31"/>
      <c r="J148" s="31"/>
      <c r="K148" s="35"/>
    </row>
    <row r="149" spans="1:54" x14ac:dyDescent="0.35">
      <c r="A149" s="28"/>
      <c r="B149" s="28"/>
      <c r="C149" s="58"/>
      <c r="D149" s="54"/>
      <c r="E149" s="6"/>
      <c r="F149" s="19"/>
      <c r="G149" s="24"/>
      <c r="H149" s="24"/>
      <c r="I149" s="31"/>
      <c r="J149" s="31"/>
      <c r="K149" s="35"/>
    </row>
    <row r="150" spans="1:54" x14ac:dyDescent="0.35">
      <c r="C150" s="59" t="s">
        <v>24</v>
      </c>
      <c r="D150" s="54"/>
      <c r="E150" s="6"/>
      <c r="F150" s="19"/>
      <c r="G150" s="24"/>
      <c r="H150" s="24"/>
      <c r="I150" s="31"/>
      <c r="J150" s="31"/>
      <c r="K150" s="35"/>
    </row>
    <row r="151" spans="1:54" x14ac:dyDescent="0.35">
      <c r="B151" s="8" t="s">
        <v>186</v>
      </c>
      <c r="C151" s="57" t="s">
        <v>187</v>
      </c>
      <c r="D151" s="54"/>
      <c r="E151" s="6"/>
      <c r="F151" s="19"/>
      <c r="G151" s="24">
        <v>89378.38</v>
      </c>
      <c r="H151" s="24">
        <v>4.05</v>
      </c>
      <c r="I151" s="31"/>
      <c r="J151" s="31"/>
      <c r="K151" s="35"/>
    </row>
    <row r="152" spans="1:54" x14ac:dyDescent="0.35">
      <c r="B152" s="8" t="s">
        <v>476</v>
      </c>
      <c r="C152" s="57" t="s">
        <v>477</v>
      </c>
      <c r="D152" s="54"/>
      <c r="E152" s="6"/>
      <c r="F152" s="19"/>
      <c r="G152" s="24">
        <v>49999.51</v>
      </c>
      <c r="H152" s="24">
        <v>2.2599999999999998</v>
      </c>
      <c r="I152" s="31"/>
      <c r="J152" s="31"/>
      <c r="K152" s="35"/>
    </row>
    <row r="153" spans="1:54" x14ac:dyDescent="0.35">
      <c r="C153" s="58" t="s">
        <v>171</v>
      </c>
      <c r="D153" s="54"/>
      <c r="E153" s="6"/>
      <c r="F153" s="19"/>
      <c r="G153" s="25">
        <v>139377.89000000001</v>
      </c>
      <c r="H153" s="25">
        <v>6.31</v>
      </c>
      <c r="I153" s="31"/>
      <c r="J153" s="31"/>
      <c r="K153" s="35"/>
    </row>
    <row r="154" spans="1:54" x14ac:dyDescent="0.35">
      <c r="C154" s="57"/>
      <c r="D154" s="54"/>
      <c r="E154" s="6"/>
      <c r="F154" s="19"/>
      <c r="G154" s="24"/>
      <c r="H154" s="24"/>
      <c r="I154" s="31"/>
      <c r="J154" s="31"/>
      <c r="K154" s="35"/>
    </row>
    <row r="155" spans="1:54" x14ac:dyDescent="0.35">
      <c r="A155" s="10"/>
      <c r="B155" s="28"/>
      <c r="C155" s="58" t="s">
        <v>25</v>
      </c>
      <c r="D155" s="54"/>
      <c r="E155" s="6"/>
      <c r="F155" s="19"/>
      <c r="G155" s="24"/>
      <c r="H155" s="24"/>
      <c r="I155" s="31"/>
      <c r="J155" s="31"/>
      <c r="K155" s="35"/>
    </row>
    <row r="156" spans="1:54" s="2" customFormat="1" ht="13.5" x14ac:dyDescent="0.35">
      <c r="A156" s="28"/>
      <c r="B156" s="28"/>
      <c r="C156" s="57" t="s">
        <v>4860</v>
      </c>
      <c r="D156" s="54"/>
      <c r="E156" s="6"/>
      <c r="F156" s="19"/>
      <c r="G156" s="24">
        <v>365</v>
      </c>
      <c r="H156" s="24">
        <v>0.02</v>
      </c>
      <c r="I156" s="31"/>
      <c r="J156" s="31"/>
      <c r="K156" s="35"/>
      <c r="L156" s="3"/>
      <c r="AI156" s="3"/>
      <c r="AV156" s="3"/>
      <c r="AX156" s="3"/>
      <c r="BB156" s="3"/>
    </row>
    <row r="157" spans="1:54" x14ac:dyDescent="0.35">
      <c r="B157" s="8"/>
      <c r="C157" s="57" t="s">
        <v>188</v>
      </c>
      <c r="D157" s="54"/>
      <c r="E157" s="6"/>
      <c r="F157" s="19"/>
      <c r="G157" s="24">
        <v>1522.61</v>
      </c>
      <c r="H157" s="24">
        <v>6.9999999999999993E-2</v>
      </c>
      <c r="I157" s="31"/>
      <c r="J157" s="31"/>
      <c r="K157" s="35"/>
    </row>
    <row r="158" spans="1:54" x14ac:dyDescent="0.35">
      <c r="C158" s="58" t="s">
        <v>171</v>
      </c>
      <c r="D158" s="54"/>
      <c r="E158" s="6"/>
      <c r="F158" s="19"/>
      <c r="G158" s="25">
        <v>1887.61</v>
      </c>
      <c r="H158" s="25">
        <v>0.09</v>
      </c>
      <c r="I158" s="31"/>
      <c r="J158" s="31"/>
      <c r="K158" s="35"/>
    </row>
    <row r="159" spans="1:54" x14ac:dyDescent="0.35">
      <c r="C159" s="57"/>
      <c r="D159" s="54"/>
      <c r="E159" s="6"/>
      <c r="F159" s="19"/>
      <c r="G159" s="24"/>
      <c r="H159" s="24"/>
      <c r="I159" s="31"/>
      <c r="J159" s="31"/>
      <c r="K159" s="35"/>
    </row>
    <row r="160" spans="1:54" x14ac:dyDescent="0.35">
      <c r="C160" s="60" t="s">
        <v>189</v>
      </c>
      <c r="D160" s="55"/>
      <c r="E160" s="5"/>
      <c r="F160" s="20"/>
      <c r="G160" s="26">
        <v>2209216.7599999998</v>
      </c>
      <c r="H160" s="26">
        <v>100</v>
      </c>
      <c r="I160" s="32"/>
      <c r="J160" s="32"/>
      <c r="K160" s="36"/>
    </row>
    <row r="163" spans="3:11" x14ac:dyDescent="0.35">
      <c r="C163" s="1" t="s">
        <v>190</v>
      </c>
    </row>
    <row r="164" spans="3:11" x14ac:dyDescent="0.35">
      <c r="C164" s="37" t="s">
        <v>191</v>
      </c>
      <c r="D164" s="37"/>
      <c r="E164" s="37"/>
      <c r="F164" s="37"/>
      <c r="G164" s="37"/>
      <c r="H164" s="37"/>
      <c r="I164" s="37"/>
      <c r="J164" s="37"/>
      <c r="K164" s="37"/>
    </row>
    <row r="165" spans="3:11" x14ac:dyDescent="0.35">
      <c r="C165" s="2" t="s">
        <v>192</v>
      </c>
    </row>
    <row r="166" spans="3:11" x14ac:dyDescent="0.35">
      <c r="C166" s="2" t="s">
        <v>193</v>
      </c>
    </row>
    <row r="167" spans="3:11" ht="30" customHeight="1" x14ac:dyDescent="0.35">
      <c r="C167" s="82" t="s">
        <v>194</v>
      </c>
      <c r="D167" s="83"/>
      <c r="E167" s="83"/>
      <c r="F167" s="83"/>
      <c r="G167" s="83"/>
      <c r="H167" s="83"/>
      <c r="I167" s="83"/>
      <c r="J167" s="83"/>
      <c r="K167" s="83"/>
    </row>
    <row r="168" spans="3:11" x14ac:dyDescent="0.35">
      <c r="C168" s="2" t="s">
        <v>195</v>
      </c>
    </row>
    <row r="170" spans="3:11" x14ac:dyDescent="0.35">
      <c r="C170" s="79" t="s">
        <v>4945</v>
      </c>
      <c r="E170" s="79" t="s">
        <v>4946</v>
      </c>
      <c r="F170" s="80"/>
    </row>
    <row r="171" spans="3:11" x14ac:dyDescent="0.35">
      <c r="E171" s="2" t="s">
        <v>4949</v>
      </c>
    </row>
  </sheetData>
  <mergeCells count="1">
    <mergeCell ref="C167:K167"/>
  </mergeCells>
  <hyperlinks>
    <hyperlink ref="J2" location="'Index'!A1" display="'Index'!A1" xr:uid="{F9E75E58-957A-4E53-8514-FF3EFFFF0888}"/>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B1A4-E06C-41F9-9816-1F46F37714AE}">
  <sheetPr codeName="Sheet1"/>
  <dimension ref="A1:IV171"/>
  <sheetViews>
    <sheetView showGridLines="0" zoomScale="90" zoomScaleNormal="90" workbookViewId="0">
      <pane ySplit="6" topLeftCell="A16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1998</v>
      </c>
      <c r="J2" s="38" t="s">
        <v>4596</v>
      </c>
    </row>
    <row r="3" spans="1:54" ht="16" x14ac:dyDescent="0.4">
      <c r="C3" s="1" t="s">
        <v>28</v>
      </c>
      <c r="D3" s="21" t="s">
        <v>1999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721000</v>
      </c>
      <c r="G10" s="24">
        <v>12782.25</v>
      </c>
      <c r="H10" s="24">
        <v>1.83</v>
      </c>
      <c r="I10" s="31"/>
      <c r="J10" s="31"/>
      <c r="K10" s="35"/>
    </row>
    <row r="11" spans="1:54" x14ac:dyDescent="0.35">
      <c r="B11" s="8" t="s">
        <v>82</v>
      </c>
      <c r="C11" s="57" t="s">
        <v>83</v>
      </c>
      <c r="D11" s="54" t="s">
        <v>84</v>
      </c>
      <c r="E11" s="6" t="s">
        <v>85</v>
      </c>
      <c r="F11" s="19">
        <v>820000</v>
      </c>
      <c r="G11" s="24">
        <v>9966.69</v>
      </c>
      <c r="H11" s="24">
        <v>1.43</v>
      </c>
      <c r="I11" s="31"/>
      <c r="J11" s="31"/>
      <c r="K11" s="35"/>
    </row>
    <row r="12" spans="1:54" x14ac:dyDescent="0.35">
      <c r="B12" s="8" t="s">
        <v>1675</v>
      </c>
      <c r="C12" s="57" t="s">
        <v>1676</v>
      </c>
      <c r="D12" s="54" t="s">
        <v>1677</v>
      </c>
      <c r="E12" s="6" t="s">
        <v>198</v>
      </c>
      <c r="F12" s="19">
        <v>1870000</v>
      </c>
      <c r="G12" s="24">
        <v>9446.31</v>
      </c>
      <c r="H12" s="24">
        <v>1.35</v>
      </c>
      <c r="I12" s="31"/>
      <c r="J12" s="31"/>
      <c r="K12" s="35"/>
    </row>
    <row r="13" spans="1:54" x14ac:dyDescent="0.35">
      <c r="B13" s="8" t="s">
        <v>344</v>
      </c>
      <c r="C13" s="57" t="s">
        <v>345</v>
      </c>
      <c r="D13" s="54" t="s">
        <v>346</v>
      </c>
      <c r="E13" s="6" t="s">
        <v>47</v>
      </c>
      <c r="F13" s="19">
        <v>3000000</v>
      </c>
      <c r="G13" s="24">
        <v>9055.5</v>
      </c>
      <c r="H13" s="24">
        <v>1.3</v>
      </c>
      <c r="I13" s="31"/>
      <c r="J13" s="31"/>
      <c r="K13" s="35"/>
    </row>
    <row r="14" spans="1:54" x14ac:dyDescent="0.35">
      <c r="B14" s="8" t="s">
        <v>402</v>
      </c>
      <c r="C14" s="57" t="s">
        <v>403</v>
      </c>
      <c r="D14" s="54" t="s">
        <v>404</v>
      </c>
      <c r="E14" s="6" t="s">
        <v>353</v>
      </c>
      <c r="F14" s="19">
        <v>4350297</v>
      </c>
      <c r="G14" s="24">
        <v>8308.2000000000007</v>
      </c>
      <c r="H14" s="24">
        <v>1.19</v>
      </c>
      <c r="I14" s="31"/>
      <c r="J14" s="31"/>
      <c r="K14" s="35"/>
    </row>
    <row r="15" spans="1:54" x14ac:dyDescent="0.35">
      <c r="B15" s="8" t="s">
        <v>945</v>
      </c>
      <c r="C15" s="57" t="s">
        <v>946</v>
      </c>
      <c r="D15" s="54" t="s">
        <v>947</v>
      </c>
      <c r="E15" s="6" t="s">
        <v>47</v>
      </c>
      <c r="F15" s="19">
        <v>400000</v>
      </c>
      <c r="G15" s="24">
        <v>7669.6</v>
      </c>
      <c r="H15" s="24">
        <v>1.1000000000000001</v>
      </c>
      <c r="I15" s="31"/>
      <c r="J15" s="31"/>
      <c r="K15" s="35"/>
    </row>
    <row r="16" spans="1:54" x14ac:dyDescent="0.35">
      <c r="B16" s="8" t="s">
        <v>253</v>
      </c>
      <c r="C16" s="57" t="s">
        <v>254</v>
      </c>
      <c r="D16" s="54" t="s">
        <v>255</v>
      </c>
      <c r="E16" s="6" t="s">
        <v>124</v>
      </c>
      <c r="F16" s="19">
        <v>63550</v>
      </c>
      <c r="G16" s="24">
        <v>7653.93</v>
      </c>
      <c r="H16" s="24">
        <v>1.1000000000000001</v>
      </c>
      <c r="I16" s="31"/>
      <c r="J16" s="31"/>
      <c r="K16" s="35"/>
    </row>
    <row r="17" spans="2:11" x14ac:dyDescent="0.35">
      <c r="B17" s="8" t="s">
        <v>68</v>
      </c>
      <c r="C17" s="57" t="s">
        <v>69</v>
      </c>
      <c r="D17" s="54" t="s">
        <v>70</v>
      </c>
      <c r="E17" s="6" t="s">
        <v>43</v>
      </c>
      <c r="F17" s="19">
        <v>950000</v>
      </c>
      <c r="G17" s="24">
        <v>7552.03</v>
      </c>
      <c r="H17" s="24">
        <v>1.08</v>
      </c>
      <c r="I17" s="31"/>
      <c r="J17" s="31"/>
      <c r="K17" s="35"/>
    </row>
    <row r="18" spans="2:11" x14ac:dyDescent="0.35">
      <c r="B18" s="8" t="s">
        <v>79</v>
      </c>
      <c r="C18" s="57" t="s">
        <v>80</v>
      </c>
      <c r="D18" s="54" t="s">
        <v>81</v>
      </c>
      <c r="E18" s="6" t="s">
        <v>47</v>
      </c>
      <c r="F18" s="19">
        <v>134800</v>
      </c>
      <c r="G18" s="24">
        <v>7529.79</v>
      </c>
      <c r="H18" s="24">
        <v>1.08</v>
      </c>
      <c r="I18" s="31"/>
      <c r="J18" s="31"/>
      <c r="K18" s="35"/>
    </row>
    <row r="19" spans="2:11" x14ac:dyDescent="0.35">
      <c r="B19" s="8" t="s">
        <v>2000</v>
      </c>
      <c r="C19" s="57" t="s">
        <v>1163</v>
      </c>
      <c r="D19" s="54" t="s">
        <v>2001</v>
      </c>
      <c r="E19" s="6" t="s">
        <v>57</v>
      </c>
      <c r="F19" s="19">
        <v>2350763</v>
      </c>
      <c r="G19" s="24">
        <v>7314.87</v>
      </c>
      <c r="H19" s="24">
        <v>1.05</v>
      </c>
      <c r="I19" s="31"/>
      <c r="J19" s="31"/>
      <c r="K19" s="35"/>
    </row>
    <row r="20" spans="2:11" x14ac:dyDescent="0.35">
      <c r="B20" s="8" t="s">
        <v>2002</v>
      </c>
      <c r="C20" s="57" t="s">
        <v>2003</v>
      </c>
      <c r="D20" s="54" t="s">
        <v>2004</v>
      </c>
      <c r="E20" s="6" t="s">
        <v>57</v>
      </c>
      <c r="F20" s="19">
        <v>561076</v>
      </c>
      <c r="G20" s="24">
        <v>7278.28</v>
      </c>
      <c r="H20" s="24">
        <v>1.04</v>
      </c>
      <c r="I20" s="31"/>
      <c r="J20" s="31"/>
      <c r="K20" s="35"/>
    </row>
    <row r="21" spans="2:11" x14ac:dyDescent="0.35">
      <c r="B21" s="8" t="s">
        <v>44</v>
      </c>
      <c r="C21" s="57" t="s">
        <v>45</v>
      </c>
      <c r="D21" s="54" t="s">
        <v>46</v>
      </c>
      <c r="E21" s="6" t="s">
        <v>47</v>
      </c>
      <c r="F21" s="19">
        <v>380000</v>
      </c>
      <c r="G21" s="24">
        <v>7144</v>
      </c>
      <c r="H21" s="24">
        <v>1.02</v>
      </c>
      <c r="I21" s="31"/>
      <c r="J21" s="31"/>
      <c r="K21" s="35"/>
    </row>
    <row r="22" spans="2:11" x14ac:dyDescent="0.35">
      <c r="B22" s="8" t="s">
        <v>148</v>
      </c>
      <c r="C22" s="57" t="s">
        <v>149</v>
      </c>
      <c r="D22" s="54" t="s">
        <v>150</v>
      </c>
      <c r="E22" s="6" t="s">
        <v>132</v>
      </c>
      <c r="F22" s="19">
        <v>381643</v>
      </c>
      <c r="G22" s="24">
        <v>7022.8</v>
      </c>
      <c r="H22" s="24">
        <v>1.01</v>
      </c>
      <c r="I22" s="31"/>
      <c r="J22" s="31"/>
      <c r="K22" s="35"/>
    </row>
    <row r="23" spans="2:11" x14ac:dyDescent="0.35">
      <c r="B23" s="8" t="s">
        <v>414</v>
      </c>
      <c r="C23" s="57" t="s">
        <v>415</v>
      </c>
      <c r="D23" s="54" t="s">
        <v>416</v>
      </c>
      <c r="E23" s="6" t="s">
        <v>89</v>
      </c>
      <c r="F23" s="19">
        <v>1012032</v>
      </c>
      <c r="G23" s="24">
        <v>6627.29</v>
      </c>
      <c r="H23" s="24">
        <v>0.95</v>
      </c>
      <c r="I23" s="31"/>
      <c r="J23" s="31"/>
      <c r="K23" s="35"/>
    </row>
    <row r="24" spans="2:11" x14ac:dyDescent="0.35">
      <c r="B24" s="8" t="s">
        <v>1962</v>
      </c>
      <c r="C24" s="57" t="s">
        <v>1963</v>
      </c>
      <c r="D24" s="54" t="s">
        <v>1964</v>
      </c>
      <c r="E24" s="6" t="s">
        <v>132</v>
      </c>
      <c r="F24" s="19">
        <v>1374277</v>
      </c>
      <c r="G24" s="24">
        <v>6598.59</v>
      </c>
      <c r="H24" s="24">
        <v>0.94</v>
      </c>
      <c r="I24" s="31"/>
      <c r="J24" s="31"/>
      <c r="K24" s="35"/>
    </row>
    <row r="25" spans="2:11" x14ac:dyDescent="0.35">
      <c r="B25" s="8" t="s">
        <v>997</v>
      </c>
      <c r="C25" s="57" t="s">
        <v>998</v>
      </c>
      <c r="D25" s="54" t="s">
        <v>999</v>
      </c>
      <c r="E25" s="6" t="s">
        <v>196</v>
      </c>
      <c r="F25" s="19">
        <v>5630100</v>
      </c>
      <c r="G25" s="24">
        <v>6369.33</v>
      </c>
      <c r="H25" s="24">
        <v>0.91</v>
      </c>
      <c r="I25" s="31"/>
      <c r="J25" s="31"/>
      <c r="K25" s="35"/>
    </row>
    <row r="26" spans="2:11" x14ac:dyDescent="0.35">
      <c r="B26" s="8" t="s">
        <v>972</v>
      </c>
      <c r="C26" s="57" t="s">
        <v>973</v>
      </c>
      <c r="D26" s="54" t="s">
        <v>974</v>
      </c>
      <c r="E26" s="6" t="s">
        <v>212</v>
      </c>
      <c r="F26" s="19">
        <v>3500000</v>
      </c>
      <c r="G26" s="24">
        <v>6362.3</v>
      </c>
      <c r="H26" s="24">
        <v>0.91</v>
      </c>
      <c r="I26" s="31"/>
      <c r="J26" s="31"/>
      <c r="K26" s="35"/>
    </row>
    <row r="27" spans="2:11" x14ac:dyDescent="0.35">
      <c r="B27" s="8" t="s">
        <v>2005</v>
      </c>
      <c r="C27" s="57" t="s">
        <v>2006</v>
      </c>
      <c r="D27" s="54" t="s">
        <v>2007</v>
      </c>
      <c r="E27" s="6" t="s">
        <v>108</v>
      </c>
      <c r="F27" s="19">
        <v>711574</v>
      </c>
      <c r="G27" s="24">
        <v>6342.61</v>
      </c>
      <c r="H27" s="24">
        <v>0.91</v>
      </c>
      <c r="I27" s="31"/>
      <c r="J27" s="31"/>
      <c r="K27" s="35"/>
    </row>
    <row r="28" spans="2:11" x14ac:dyDescent="0.35">
      <c r="B28" s="8" t="s">
        <v>237</v>
      </c>
      <c r="C28" s="57" t="s">
        <v>238</v>
      </c>
      <c r="D28" s="54" t="s">
        <v>239</v>
      </c>
      <c r="E28" s="6" t="s">
        <v>163</v>
      </c>
      <c r="F28" s="19">
        <v>1000000</v>
      </c>
      <c r="G28" s="24">
        <v>6007.5</v>
      </c>
      <c r="H28" s="24">
        <v>0.86</v>
      </c>
      <c r="I28" s="31"/>
      <c r="J28" s="31"/>
      <c r="K28" s="35"/>
    </row>
    <row r="29" spans="2:11" x14ac:dyDescent="0.35">
      <c r="B29" s="8" t="s">
        <v>420</v>
      </c>
      <c r="C29" s="57" t="s">
        <v>421</v>
      </c>
      <c r="D29" s="54" t="s">
        <v>422</v>
      </c>
      <c r="E29" s="6" t="s">
        <v>423</v>
      </c>
      <c r="F29" s="19">
        <v>2500000</v>
      </c>
      <c r="G29" s="24">
        <v>5981.25</v>
      </c>
      <c r="H29" s="24">
        <v>0.86</v>
      </c>
      <c r="I29" s="31"/>
      <c r="J29" s="31"/>
      <c r="K29" s="35"/>
    </row>
    <row r="30" spans="2:11" x14ac:dyDescent="0.35">
      <c r="B30" s="8" t="s">
        <v>951</v>
      </c>
      <c r="C30" s="57" t="s">
        <v>952</v>
      </c>
      <c r="D30" s="54" t="s">
        <v>953</v>
      </c>
      <c r="E30" s="6" t="s">
        <v>116</v>
      </c>
      <c r="F30" s="19">
        <v>3000000</v>
      </c>
      <c r="G30" s="24">
        <v>5577.9</v>
      </c>
      <c r="H30" s="24">
        <v>0.8</v>
      </c>
      <c r="I30" s="31"/>
      <c r="J30" s="31"/>
      <c r="K30" s="35"/>
    </row>
    <row r="31" spans="2:11" x14ac:dyDescent="0.35">
      <c r="B31" s="8" t="s">
        <v>2010</v>
      </c>
      <c r="C31" s="57" t="s">
        <v>2011</v>
      </c>
      <c r="D31" s="54" t="s">
        <v>2012</v>
      </c>
      <c r="E31" s="6" t="s">
        <v>43</v>
      </c>
      <c r="F31" s="19">
        <v>3500000</v>
      </c>
      <c r="G31" s="24">
        <v>5567.1</v>
      </c>
      <c r="H31" s="24">
        <v>0.8</v>
      </c>
      <c r="I31" s="31"/>
      <c r="J31" s="31"/>
      <c r="K31" s="35"/>
    </row>
    <row r="32" spans="2:11" x14ac:dyDescent="0.35">
      <c r="B32" s="8" t="s">
        <v>144</v>
      </c>
      <c r="C32" s="57" t="s">
        <v>145</v>
      </c>
      <c r="D32" s="54" t="s">
        <v>146</v>
      </c>
      <c r="E32" s="6" t="s">
        <v>147</v>
      </c>
      <c r="F32" s="19">
        <v>3300000</v>
      </c>
      <c r="G32" s="24">
        <v>5404.08</v>
      </c>
      <c r="H32" s="24">
        <v>0.77</v>
      </c>
      <c r="I32" s="31"/>
      <c r="J32" s="31"/>
      <c r="K32" s="35"/>
    </row>
    <row r="33" spans="2:11" x14ac:dyDescent="0.35">
      <c r="B33" s="8" t="s">
        <v>839</v>
      </c>
      <c r="C33" s="57" t="s">
        <v>840</v>
      </c>
      <c r="D33" s="54" t="s">
        <v>841</v>
      </c>
      <c r="E33" s="6" t="s">
        <v>128</v>
      </c>
      <c r="F33" s="19">
        <v>6000000</v>
      </c>
      <c r="G33" s="24">
        <v>5092.8</v>
      </c>
      <c r="H33" s="24">
        <v>0.73</v>
      </c>
      <c r="I33" s="31"/>
      <c r="J33" s="31"/>
      <c r="K33" s="35"/>
    </row>
    <row r="34" spans="2:11" x14ac:dyDescent="0.35">
      <c r="B34" s="8" t="s">
        <v>1943</v>
      </c>
      <c r="C34" s="57" t="s">
        <v>1944</v>
      </c>
      <c r="D34" s="54" t="s">
        <v>1945</v>
      </c>
      <c r="E34" s="6" t="s">
        <v>67</v>
      </c>
      <c r="F34" s="19">
        <v>2210682</v>
      </c>
      <c r="G34" s="24">
        <v>4928.9399999999996</v>
      </c>
      <c r="H34" s="24">
        <v>0.71</v>
      </c>
      <c r="I34" s="31"/>
      <c r="J34" s="31"/>
      <c r="K34" s="35"/>
    </row>
    <row r="35" spans="2:11" x14ac:dyDescent="0.35">
      <c r="B35" s="8" t="s">
        <v>480</v>
      </c>
      <c r="C35" s="57" t="s">
        <v>481</v>
      </c>
      <c r="D35" s="54" t="s">
        <v>482</v>
      </c>
      <c r="E35" s="6" t="s">
        <v>100</v>
      </c>
      <c r="F35" s="19">
        <v>430000</v>
      </c>
      <c r="G35" s="24">
        <v>4868.8900000000003</v>
      </c>
      <c r="H35" s="24">
        <v>0.7</v>
      </c>
      <c r="I35" s="31"/>
      <c r="J35" s="31"/>
      <c r="K35" s="35"/>
    </row>
    <row r="36" spans="2:11" x14ac:dyDescent="0.35">
      <c r="B36" s="8" t="s">
        <v>125</v>
      </c>
      <c r="C36" s="57" t="s">
        <v>126</v>
      </c>
      <c r="D36" s="54" t="s">
        <v>127</v>
      </c>
      <c r="E36" s="6" t="s">
        <v>128</v>
      </c>
      <c r="F36" s="19">
        <v>639295</v>
      </c>
      <c r="G36" s="24">
        <v>4590.78</v>
      </c>
      <c r="H36" s="24">
        <v>0.66</v>
      </c>
      <c r="I36" s="31"/>
      <c r="J36" s="31"/>
      <c r="K36" s="35"/>
    </row>
    <row r="37" spans="2:11" x14ac:dyDescent="0.35">
      <c r="B37" s="8" t="s">
        <v>442</v>
      </c>
      <c r="C37" s="57" t="s">
        <v>443</v>
      </c>
      <c r="D37" s="54" t="s">
        <v>444</v>
      </c>
      <c r="E37" s="6" t="s">
        <v>89</v>
      </c>
      <c r="F37" s="19">
        <v>500000</v>
      </c>
      <c r="G37" s="24">
        <v>4460</v>
      </c>
      <c r="H37" s="24">
        <v>0.64</v>
      </c>
      <c r="I37" s="31"/>
      <c r="J37" s="31"/>
      <c r="K37" s="35"/>
    </row>
    <row r="38" spans="2:11" x14ac:dyDescent="0.35">
      <c r="B38" s="8" t="s">
        <v>439</v>
      </c>
      <c r="C38" s="57" t="s">
        <v>440</v>
      </c>
      <c r="D38" s="54" t="s">
        <v>441</v>
      </c>
      <c r="E38" s="6" t="s">
        <v>43</v>
      </c>
      <c r="F38" s="19">
        <v>4000000</v>
      </c>
      <c r="G38" s="24">
        <v>4111.2</v>
      </c>
      <c r="H38" s="24">
        <v>0.59</v>
      </c>
      <c r="I38" s="31"/>
      <c r="J38" s="31"/>
      <c r="K38" s="35"/>
    </row>
    <row r="39" spans="2:11" x14ac:dyDescent="0.35">
      <c r="B39" s="8" t="s">
        <v>48</v>
      </c>
      <c r="C39" s="57" t="s">
        <v>49</v>
      </c>
      <c r="D39" s="54" t="s">
        <v>50</v>
      </c>
      <c r="E39" s="6" t="s">
        <v>43</v>
      </c>
      <c r="F39" s="19">
        <v>320000</v>
      </c>
      <c r="G39" s="24">
        <v>4101.28</v>
      </c>
      <c r="H39" s="24">
        <v>0.59</v>
      </c>
      <c r="I39" s="31"/>
      <c r="J39" s="31"/>
      <c r="K39" s="35"/>
    </row>
    <row r="40" spans="2:11" x14ac:dyDescent="0.35">
      <c r="B40" s="8" t="s">
        <v>2013</v>
      </c>
      <c r="C40" s="57" t="s">
        <v>1136</v>
      </c>
      <c r="D40" s="54" t="s">
        <v>2014</v>
      </c>
      <c r="E40" s="6" t="s">
        <v>43</v>
      </c>
      <c r="F40" s="19">
        <v>761421</v>
      </c>
      <c r="G40" s="24">
        <v>4035.15</v>
      </c>
      <c r="H40" s="24">
        <v>0.57999999999999996</v>
      </c>
      <c r="I40" s="31"/>
      <c r="J40" s="31"/>
      <c r="K40" s="35"/>
    </row>
    <row r="41" spans="2:11" x14ac:dyDescent="0.35">
      <c r="B41" s="8" t="s">
        <v>427</v>
      </c>
      <c r="C41" s="57" t="s">
        <v>428</v>
      </c>
      <c r="D41" s="54" t="s">
        <v>429</v>
      </c>
      <c r="E41" s="6" t="s">
        <v>200</v>
      </c>
      <c r="F41" s="19">
        <v>738287</v>
      </c>
      <c r="G41" s="24">
        <v>3421.96</v>
      </c>
      <c r="H41" s="24">
        <v>0.49</v>
      </c>
      <c r="I41" s="31"/>
      <c r="J41" s="31"/>
      <c r="K41" s="35"/>
    </row>
    <row r="42" spans="2:11" x14ac:dyDescent="0.35">
      <c r="B42" s="8" t="s">
        <v>1968</v>
      </c>
      <c r="C42" s="57" t="s">
        <v>1969</v>
      </c>
      <c r="D42" s="54" t="s">
        <v>1970</v>
      </c>
      <c r="E42" s="6" t="s">
        <v>43</v>
      </c>
      <c r="F42" s="19">
        <v>1960755</v>
      </c>
      <c r="G42" s="24">
        <v>3378.97</v>
      </c>
      <c r="H42" s="24">
        <v>0.48</v>
      </c>
      <c r="I42" s="31"/>
      <c r="J42" s="31"/>
      <c r="K42" s="35"/>
    </row>
    <row r="43" spans="2:11" x14ac:dyDescent="0.35">
      <c r="B43" s="8" t="s">
        <v>787</v>
      </c>
      <c r="C43" s="57" t="s">
        <v>788</v>
      </c>
      <c r="D43" s="54" t="s">
        <v>789</v>
      </c>
      <c r="E43" s="6" t="s">
        <v>337</v>
      </c>
      <c r="F43" s="19">
        <v>70000</v>
      </c>
      <c r="G43" s="24">
        <v>3333.93</v>
      </c>
      <c r="H43" s="24">
        <v>0.48</v>
      </c>
      <c r="I43" s="31"/>
      <c r="J43" s="31"/>
      <c r="K43" s="35"/>
    </row>
    <row r="44" spans="2:11" x14ac:dyDescent="0.35">
      <c r="B44" s="8" t="s">
        <v>262</v>
      </c>
      <c r="C44" s="57" t="s">
        <v>263</v>
      </c>
      <c r="D44" s="54" t="s">
        <v>264</v>
      </c>
      <c r="E44" s="6" t="s">
        <v>78</v>
      </c>
      <c r="F44" s="19">
        <v>525000</v>
      </c>
      <c r="G44" s="24">
        <v>3164.18</v>
      </c>
      <c r="H44" s="24">
        <v>0.45</v>
      </c>
      <c r="I44" s="31"/>
      <c r="J44" s="31"/>
      <c r="K44" s="35"/>
    </row>
    <row r="45" spans="2:11" x14ac:dyDescent="0.35">
      <c r="B45" s="8" t="s">
        <v>2015</v>
      </c>
      <c r="C45" s="57" t="s">
        <v>2016</v>
      </c>
      <c r="D45" s="54" t="s">
        <v>2017</v>
      </c>
      <c r="E45" s="6" t="s">
        <v>147</v>
      </c>
      <c r="F45" s="19">
        <v>79499</v>
      </c>
      <c r="G45" s="24">
        <v>3129.36</v>
      </c>
      <c r="H45" s="24">
        <v>0.45</v>
      </c>
      <c r="I45" s="31"/>
      <c r="J45" s="31"/>
      <c r="K45" s="35"/>
    </row>
    <row r="46" spans="2:11" x14ac:dyDescent="0.35">
      <c r="B46" s="8" t="s">
        <v>800</v>
      </c>
      <c r="C46" s="57" t="s">
        <v>801</v>
      </c>
      <c r="D46" s="54" t="s">
        <v>802</v>
      </c>
      <c r="E46" s="6" t="s">
        <v>277</v>
      </c>
      <c r="F46" s="19">
        <v>179171</v>
      </c>
      <c r="G46" s="24">
        <v>2912.34</v>
      </c>
      <c r="H46" s="24">
        <v>0.42</v>
      </c>
      <c r="I46" s="31"/>
      <c r="J46" s="31"/>
      <c r="K46" s="35"/>
    </row>
    <row r="47" spans="2:11" x14ac:dyDescent="0.35">
      <c r="B47" s="8" t="s">
        <v>963</v>
      </c>
      <c r="C47" s="57" t="s">
        <v>964</v>
      </c>
      <c r="D47" s="54" t="s">
        <v>965</v>
      </c>
      <c r="E47" s="6" t="s">
        <v>200</v>
      </c>
      <c r="F47" s="19">
        <v>829665</v>
      </c>
      <c r="G47" s="24">
        <v>2881.43</v>
      </c>
      <c r="H47" s="24">
        <v>0.41</v>
      </c>
      <c r="I47" s="31"/>
      <c r="J47" s="31"/>
      <c r="K47" s="35"/>
    </row>
    <row r="48" spans="2:11" x14ac:dyDescent="0.35">
      <c r="B48" s="8" t="s">
        <v>387</v>
      </c>
      <c r="C48" s="57" t="s">
        <v>388</v>
      </c>
      <c r="D48" s="54" t="s">
        <v>389</v>
      </c>
      <c r="E48" s="6" t="s">
        <v>47</v>
      </c>
      <c r="F48" s="19">
        <v>165000</v>
      </c>
      <c r="G48" s="24">
        <v>2815.23</v>
      </c>
      <c r="H48" s="24">
        <v>0.4</v>
      </c>
      <c r="I48" s="31"/>
      <c r="J48" s="31"/>
      <c r="K48" s="35"/>
    </row>
    <row r="49" spans="2:11" x14ac:dyDescent="0.35">
      <c r="B49" s="8" t="s">
        <v>467</v>
      </c>
      <c r="C49" s="57" t="s">
        <v>468</v>
      </c>
      <c r="D49" s="54" t="s">
        <v>469</v>
      </c>
      <c r="E49" s="6" t="s">
        <v>67</v>
      </c>
      <c r="F49" s="19">
        <v>1300000</v>
      </c>
      <c r="G49" s="24">
        <v>2701.53</v>
      </c>
      <c r="H49" s="24">
        <v>0.39</v>
      </c>
      <c r="I49" s="31"/>
      <c r="J49" s="31"/>
      <c r="K49" s="35"/>
    </row>
    <row r="50" spans="2:11" x14ac:dyDescent="0.35">
      <c r="B50" s="8" t="s">
        <v>225</v>
      </c>
      <c r="C50" s="57" t="s">
        <v>226</v>
      </c>
      <c r="D50" s="54" t="s">
        <v>227</v>
      </c>
      <c r="E50" s="6" t="s">
        <v>78</v>
      </c>
      <c r="F50" s="19">
        <v>147079</v>
      </c>
      <c r="G50" s="24">
        <v>2617.0500000000002</v>
      </c>
      <c r="H50" s="24">
        <v>0.37</v>
      </c>
      <c r="I50" s="31"/>
      <c r="J50" s="31"/>
      <c r="K50" s="35"/>
    </row>
    <row r="51" spans="2:11" x14ac:dyDescent="0.35">
      <c r="B51" s="8" t="s">
        <v>268</v>
      </c>
      <c r="C51" s="57" t="s">
        <v>269</v>
      </c>
      <c r="D51" s="54" t="s">
        <v>270</v>
      </c>
      <c r="E51" s="6" t="s">
        <v>246</v>
      </c>
      <c r="F51" s="19">
        <v>160000</v>
      </c>
      <c r="G51" s="24">
        <v>2540.4</v>
      </c>
      <c r="H51" s="24">
        <v>0.36</v>
      </c>
      <c r="I51" s="31"/>
      <c r="J51" s="31"/>
      <c r="K51" s="35"/>
    </row>
    <row r="52" spans="2:11" x14ac:dyDescent="0.35">
      <c r="B52" s="8" t="s">
        <v>209</v>
      </c>
      <c r="C52" s="57" t="s">
        <v>210</v>
      </c>
      <c r="D52" s="54" t="s">
        <v>211</v>
      </c>
      <c r="E52" s="6" t="s">
        <v>212</v>
      </c>
      <c r="F52" s="19">
        <v>56794</v>
      </c>
      <c r="G52" s="24">
        <v>2384.81</v>
      </c>
      <c r="H52" s="24">
        <v>0.34</v>
      </c>
      <c r="I52" s="31"/>
      <c r="J52" s="31"/>
      <c r="K52" s="35"/>
    </row>
    <row r="53" spans="2:11" x14ac:dyDescent="0.35">
      <c r="B53" s="8" t="s">
        <v>452</v>
      </c>
      <c r="C53" s="57" t="s">
        <v>453</v>
      </c>
      <c r="D53" s="54" t="s">
        <v>454</v>
      </c>
      <c r="E53" s="6" t="s">
        <v>43</v>
      </c>
      <c r="F53" s="19">
        <v>3465000</v>
      </c>
      <c r="G53" s="24">
        <v>2218.29</v>
      </c>
      <c r="H53" s="24">
        <v>0.32</v>
      </c>
      <c r="I53" s="31"/>
      <c r="J53" s="31"/>
      <c r="K53" s="35"/>
    </row>
    <row r="54" spans="2:11" x14ac:dyDescent="0.35">
      <c r="B54" s="8" t="s">
        <v>922</v>
      </c>
      <c r="C54" s="57" t="s">
        <v>923</v>
      </c>
      <c r="D54" s="54" t="s">
        <v>924</v>
      </c>
      <c r="E54" s="6" t="s">
        <v>78</v>
      </c>
      <c r="F54" s="19">
        <v>416589</v>
      </c>
      <c r="G54" s="24">
        <v>1522.01</v>
      </c>
      <c r="H54" s="24">
        <v>0.22</v>
      </c>
      <c r="I54" s="31"/>
      <c r="J54" s="31"/>
      <c r="K54" s="35"/>
    </row>
    <row r="55" spans="2:11" x14ac:dyDescent="0.35">
      <c r="B55" s="8" t="s">
        <v>448</v>
      </c>
      <c r="C55" s="57" t="s">
        <v>449</v>
      </c>
      <c r="D55" s="54" t="s">
        <v>450</v>
      </c>
      <c r="E55" s="6" t="s">
        <v>451</v>
      </c>
      <c r="F55" s="19">
        <v>500000</v>
      </c>
      <c r="G55" s="24">
        <v>1480</v>
      </c>
      <c r="H55" s="24">
        <v>0.21</v>
      </c>
      <c r="I55" s="31"/>
      <c r="J55" s="31"/>
      <c r="K55" s="35"/>
    </row>
    <row r="56" spans="2:11" x14ac:dyDescent="0.35">
      <c r="B56" s="8" t="s">
        <v>1088</v>
      </c>
      <c r="C56" s="57" t="s">
        <v>1089</v>
      </c>
      <c r="D56" s="54" t="s">
        <v>1090</v>
      </c>
      <c r="E56" s="6" t="s">
        <v>132</v>
      </c>
      <c r="F56" s="19">
        <v>681540</v>
      </c>
      <c r="G56" s="24">
        <v>1429.26</v>
      </c>
      <c r="H56" s="24">
        <v>0.2</v>
      </c>
      <c r="I56" s="31"/>
      <c r="J56" s="31"/>
      <c r="K56" s="35"/>
    </row>
    <row r="57" spans="2:11" x14ac:dyDescent="0.35">
      <c r="B57" s="8" t="s">
        <v>58</v>
      </c>
      <c r="C57" s="57" t="s">
        <v>59</v>
      </c>
      <c r="D57" s="54" t="s">
        <v>60</v>
      </c>
      <c r="E57" s="6" t="s">
        <v>43</v>
      </c>
      <c r="F57" s="19">
        <v>100000</v>
      </c>
      <c r="G57" s="24">
        <v>1064.7</v>
      </c>
      <c r="H57" s="24">
        <v>0.15</v>
      </c>
      <c r="I57" s="31"/>
      <c r="J57" s="31"/>
      <c r="K57" s="35"/>
    </row>
    <row r="58" spans="2:11" x14ac:dyDescent="0.35">
      <c r="B58" s="8" t="s">
        <v>873</v>
      </c>
      <c r="C58" s="57" t="s">
        <v>874</v>
      </c>
      <c r="D58" s="54" t="s">
        <v>875</v>
      </c>
      <c r="E58" s="6" t="s">
        <v>499</v>
      </c>
      <c r="F58" s="19">
        <v>75000</v>
      </c>
      <c r="G58" s="24">
        <v>978.68</v>
      </c>
      <c r="H58" s="24">
        <v>0.14000000000000001</v>
      </c>
      <c r="I58" s="31"/>
      <c r="J58" s="31"/>
      <c r="K58" s="35"/>
    </row>
    <row r="59" spans="2:11" x14ac:dyDescent="0.35">
      <c r="B59" s="8" t="s">
        <v>328</v>
      </c>
      <c r="C59" s="57" t="s">
        <v>329</v>
      </c>
      <c r="D59" s="54" t="s">
        <v>330</v>
      </c>
      <c r="E59" s="6" t="s">
        <v>67</v>
      </c>
      <c r="F59" s="19">
        <v>22541</v>
      </c>
      <c r="G59" s="24">
        <v>78.95</v>
      </c>
      <c r="H59" s="24">
        <v>0.01</v>
      </c>
      <c r="I59" s="31"/>
      <c r="J59" s="31"/>
      <c r="K59" s="35"/>
    </row>
    <row r="60" spans="2:11" x14ac:dyDescent="0.35">
      <c r="C60" s="58" t="s">
        <v>171</v>
      </c>
      <c r="D60" s="54"/>
      <c r="E60" s="6"/>
      <c r="F60" s="19"/>
      <c r="G60" s="25">
        <f>SUM(XDO_?FINAL_MV?162?)</f>
        <v>249804.31999999995</v>
      </c>
      <c r="H60" s="25">
        <f>SUM(XDO_?FINAL_PER_NET?162?)</f>
        <v>35.779999999999994</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9" t="s">
        <v>583</v>
      </c>
      <c r="D66" s="54"/>
      <c r="E66" s="6"/>
      <c r="F66" s="19"/>
      <c r="G66" s="24"/>
      <c r="H66" s="24"/>
      <c r="I66" s="31"/>
      <c r="J66" s="31"/>
      <c r="K66" s="35"/>
    </row>
    <row r="67" spans="1:11" x14ac:dyDescent="0.35">
      <c r="B67" s="8" t="s">
        <v>584</v>
      </c>
      <c r="C67" s="57" t="s">
        <v>585</v>
      </c>
      <c r="D67" s="54" t="s">
        <v>586</v>
      </c>
      <c r="E67" s="6" t="s">
        <v>550</v>
      </c>
      <c r="F67" s="19">
        <v>2600000</v>
      </c>
      <c r="G67" s="24">
        <v>3135.6</v>
      </c>
      <c r="H67" s="24">
        <v>0.45</v>
      </c>
      <c r="I67" s="31"/>
      <c r="J67" s="31"/>
      <c r="K67" s="35"/>
    </row>
    <row r="68" spans="1:11" x14ac:dyDescent="0.35">
      <c r="C68" s="58" t="s">
        <v>171</v>
      </c>
      <c r="D68" s="54"/>
      <c r="E68" s="6"/>
      <c r="F68" s="19"/>
      <c r="G68" s="25">
        <v>3135.6</v>
      </c>
      <c r="H68" s="25">
        <v>0.45</v>
      </c>
      <c r="I68" s="31"/>
      <c r="J68" s="31"/>
      <c r="K68" s="35"/>
    </row>
    <row r="69" spans="1:11" x14ac:dyDescent="0.35">
      <c r="C69" s="57"/>
      <c r="D69" s="54"/>
      <c r="E69" s="6"/>
      <c r="F69" s="19"/>
      <c r="G69" s="24"/>
      <c r="H69" s="24"/>
      <c r="I69" s="31"/>
      <c r="J69" s="31"/>
      <c r="K69" s="35"/>
    </row>
    <row r="70" spans="1:11" x14ac:dyDescent="0.35">
      <c r="C70" s="59" t="s">
        <v>590</v>
      </c>
      <c r="D70" s="54"/>
      <c r="E70" s="6"/>
      <c r="F70" s="19"/>
      <c r="G70" s="24"/>
      <c r="H70" s="24"/>
      <c r="I70" s="31"/>
      <c r="J70" s="31"/>
      <c r="K70" s="35"/>
    </row>
    <row r="71" spans="1:11" x14ac:dyDescent="0.35">
      <c r="B71" s="8" t="s">
        <v>2018</v>
      </c>
      <c r="C71" s="57" t="s">
        <v>2019</v>
      </c>
      <c r="D71" s="54" t="s">
        <v>2020</v>
      </c>
      <c r="E71" s="6" t="s">
        <v>200</v>
      </c>
      <c r="F71" s="19">
        <v>7664234</v>
      </c>
      <c r="G71" s="24">
        <v>21054.42</v>
      </c>
      <c r="H71" s="24">
        <v>3.02</v>
      </c>
      <c r="I71" s="31"/>
      <c r="J71" s="31"/>
      <c r="K71" s="35"/>
    </row>
    <row r="72" spans="1:11" x14ac:dyDescent="0.35">
      <c r="B72" s="8" t="s">
        <v>591</v>
      </c>
      <c r="C72" s="57" t="s">
        <v>592</v>
      </c>
      <c r="D72" s="54" t="s">
        <v>593</v>
      </c>
      <c r="E72" s="6" t="s">
        <v>200</v>
      </c>
      <c r="F72" s="19">
        <v>2900000</v>
      </c>
      <c r="G72" s="24">
        <v>10715.79</v>
      </c>
      <c r="H72" s="24">
        <v>1.53</v>
      </c>
      <c r="I72" s="31"/>
      <c r="J72" s="31"/>
      <c r="K72" s="35"/>
    </row>
    <row r="73" spans="1:11" x14ac:dyDescent="0.35">
      <c r="C73" s="58" t="s">
        <v>171</v>
      </c>
      <c r="D73" s="54"/>
      <c r="E73" s="6"/>
      <c r="F73" s="19"/>
      <c r="G73" s="25">
        <v>31770.21</v>
      </c>
      <c r="H73" s="25">
        <v>4.55</v>
      </c>
      <c r="I73" s="31"/>
      <c r="J73" s="31"/>
      <c r="K73" s="35"/>
    </row>
    <row r="74" spans="1:11" x14ac:dyDescent="0.35">
      <c r="C74" s="57"/>
      <c r="D74" s="54"/>
      <c r="E74" s="6"/>
      <c r="F74" s="19"/>
      <c r="G74" s="24"/>
      <c r="H74" s="24"/>
      <c r="I74" s="31"/>
      <c r="J74" s="31"/>
      <c r="K74" s="35"/>
    </row>
    <row r="75" spans="1:11" x14ac:dyDescent="0.35">
      <c r="C75" s="59" t="s">
        <v>4874</v>
      </c>
      <c r="D75" s="54"/>
      <c r="E75" s="6"/>
      <c r="F75" s="19"/>
      <c r="G75" s="24"/>
      <c r="H75" s="24"/>
      <c r="I75" s="31"/>
      <c r="J75" s="31"/>
      <c r="K75" s="35"/>
    </row>
    <row r="76" spans="1:11" x14ac:dyDescent="0.35">
      <c r="B76" s="8" t="s">
        <v>2008</v>
      </c>
      <c r="C76" s="57" t="s">
        <v>110</v>
      </c>
      <c r="D76" s="54" t="s">
        <v>2009</v>
      </c>
      <c r="E76" s="6" t="s">
        <v>112</v>
      </c>
      <c r="F76" s="19">
        <v>6000</v>
      </c>
      <c r="G76" s="24">
        <v>5971.44</v>
      </c>
      <c r="H76" s="24">
        <v>0.86</v>
      </c>
      <c r="I76" s="31">
        <v>8.1950000000000003</v>
      </c>
      <c r="J76" s="31"/>
      <c r="K76" s="35" t="s">
        <v>598</v>
      </c>
    </row>
    <row r="77" spans="1:11" x14ac:dyDescent="0.35">
      <c r="C77" s="58" t="s">
        <v>171</v>
      </c>
      <c r="D77" s="54"/>
      <c r="E77" s="6"/>
      <c r="F77" s="19"/>
      <c r="G77" s="25">
        <v>5971.44</v>
      </c>
      <c r="H77" s="25">
        <v>0.86</v>
      </c>
      <c r="I77" s="31"/>
      <c r="J77" s="31"/>
      <c r="K77" s="35"/>
    </row>
    <row r="78" spans="1:11" x14ac:dyDescent="0.35">
      <c r="C78" s="57"/>
      <c r="D78" s="54"/>
      <c r="E78" s="6"/>
      <c r="F78" s="19"/>
      <c r="G78" s="24"/>
      <c r="H78" s="24"/>
      <c r="I78" s="31"/>
      <c r="J78" s="31"/>
      <c r="K78" s="35"/>
    </row>
    <row r="79" spans="1:11" x14ac:dyDescent="0.35">
      <c r="A79" s="10"/>
      <c r="B79" s="28"/>
      <c r="C79" s="58" t="s">
        <v>5</v>
      </c>
      <c r="D79" s="54"/>
      <c r="E79" s="6"/>
      <c r="F79" s="19"/>
      <c r="G79" s="24"/>
      <c r="H79" s="24"/>
      <c r="I79" s="31"/>
      <c r="J79" s="31"/>
      <c r="K79" s="35"/>
    </row>
    <row r="80" spans="1:11" x14ac:dyDescent="0.35">
      <c r="C80" s="59" t="s">
        <v>6</v>
      </c>
      <c r="D80" s="54"/>
      <c r="E80" s="6"/>
      <c r="F80" s="19"/>
      <c r="G80" s="24"/>
      <c r="H80" s="24"/>
      <c r="I80" s="31"/>
      <c r="J80" s="31"/>
      <c r="K80" s="35"/>
    </row>
    <row r="81" spans="2:11" x14ac:dyDescent="0.35">
      <c r="B81" s="8" t="s">
        <v>665</v>
      </c>
      <c r="C81" s="57" t="s">
        <v>600</v>
      </c>
      <c r="D81" s="54" t="s">
        <v>666</v>
      </c>
      <c r="E81" s="6" t="s">
        <v>602</v>
      </c>
      <c r="F81" s="19">
        <v>20000</v>
      </c>
      <c r="G81" s="24">
        <v>20299.240000000002</v>
      </c>
      <c r="H81" s="24">
        <v>2.91</v>
      </c>
      <c r="I81" s="31">
        <v>8.35</v>
      </c>
      <c r="J81" s="31"/>
      <c r="K81" s="35"/>
    </row>
    <row r="82" spans="2:11" x14ac:dyDescent="0.35">
      <c r="B82" s="8" t="s">
        <v>629</v>
      </c>
      <c r="C82" s="57" t="s">
        <v>630</v>
      </c>
      <c r="D82" s="54" t="s">
        <v>631</v>
      </c>
      <c r="E82" s="6" t="s">
        <v>632</v>
      </c>
      <c r="F82" s="19">
        <v>20000</v>
      </c>
      <c r="G82" s="24">
        <v>20082.400000000001</v>
      </c>
      <c r="H82" s="24">
        <v>2.88</v>
      </c>
      <c r="I82" s="31">
        <v>7.7790999999999997</v>
      </c>
      <c r="J82" s="31"/>
      <c r="K82" s="35" t="s">
        <v>598</v>
      </c>
    </row>
    <row r="83" spans="2:11" x14ac:dyDescent="0.35">
      <c r="B83" s="8" t="s">
        <v>613</v>
      </c>
      <c r="C83" s="57" t="s">
        <v>614</v>
      </c>
      <c r="D83" s="54" t="s">
        <v>615</v>
      </c>
      <c r="E83" s="6" t="s">
        <v>605</v>
      </c>
      <c r="F83" s="19">
        <v>20000</v>
      </c>
      <c r="G83" s="24">
        <v>20045</v>
      </c>
      <c r="H83" s="24">
        <v>2.87</v>
      </c>
      <c r="I83" s="31">
        <v>8.4749999999999996</v>
      </c>
      <c r="J83" s="31"/>
      <c r="K83" s="35" t="s">
        <v>598</v>
      </c>
    </row>
    <row r="84" spans="2:11" x14ac:dyDescent="0.35">
      <c r="B84" s="8" t="s">
        <v>1626</v>
      </c>
      <c r="C84" s="57" t="s">
        <v>1627</v>
      </c>
      <c r="D84" s="54" t="s">
        <v>1628</v>
      </c>
      <c r="E84" s="6" t="s">
        <v>680</v>
      </c>
      <c r="F84" s="19">
        <v>16000</v>
      </c>
      <c r="G84" s="24">
        <v>16041.65</v>
      </c>
      <c r="H84" s="24">
        <v>2.2999999999999998</v>
      </c>
      <c r="I84" s="31">
        <v>8.3391000000000002</v>
      </c>
      <c r="J84" s="31"/>
      <c r="K84" s="35" t="s">
        <v>598</v>
      </c>
    </row>
    <row r="85" spans="2:11" x14ac:dyDescent="0.35">
      <c r="B85" s="8" t="s">
        <v>677</v>
      </c>
      <c r="C85" s="57" t="s">
        <v>678</v>
      </c>
      <c r="D85" s="54" t="s">
        <v>679</v>
      </c>
      <c r="E85" s="6" t="s">
        <v>680</v>
      </c>
      <c r="F85" s="19">
        <v>15000</v>
      </c>
      <c r="G85" s="24">
        <v>14962.16</v>
      </c>
      <c r="H85" s="24">
        <v>2.14</v>
      </c>
      <c r="I85" s="31">
        <v>9.8148999999999997</v>
      </c>
      <c r="J85" s="31"/>
      <c r="K85" s="35" t="s">
        <v>598</v>
      </c>
    </row>
    <row r="86" spans="2:11" x14ac:dyDescent="0.35">
      <c r="B86" s="8" t="s">
        <v>2021</v>
      </c>
      <c r="C86" s="57" t="s">
        <v>2022</v>
      </c>
      <c r="D86" s="54" t="s">
        <v>2023</v>
      </c>
      <c r="E86" s="6" t="s">
        <v>1177</v>
      </c>
      <c r="F86" s="19">
        <v>12500</v>
      </c>
      <c r="G86" s="24">
        <v>12434.91</v>
      </c>
      <c r="H86" s="24">
        <v>1.78</v>
      </c>
      <c r="I86" s="31">
        <v>9.6141000000000005</v>
      </c>
      <c r="J86" s="31"/>
      <c r="K86" s="35" t="s">
        <v>598</v>
      </c>
    </row>
    <row r="87" spans="2:11" x14ac:dyDescent="0.35">
      <c r="B87" s="8" t="s">
        <v>757</v>
      </c>
      <c r="C87" s="57" t="s">
        <v>758</v>
      </c>
      <c r="D87" s="54" t="s">
        <v>759</v>
      </c>
      <c r="E87" s="6" t="s">
        <v>619</v>
      </c>
      <c r="F87" s="19">
        <v>100</v>
      </c>
      <c r="G87" s="24">
        <v>10010.01</v>
      </c>
      <c r="H87" s="24">
        <v>1.43</v>
      </c>
      <c r="I87" s="31">
        <v>7.3962000000000003</v>
      </c>
      <c r="J87" s="31">
        <v>7.3921922664000004</v>
      </c>
      <c r="K87" s="35"/>
    </row>
    <row r="88" spans="2:11" x14ac:dyDescent="0.35">
      <c r="B88" s="8" t="s">
        <v>2024</v>
      </c>
      <c r="C88" s="57" t="s">
        <v>2025</v>
      </c>
      <c r="D88" s="54" t="s">
        <v>2026</v>
      </c>
      <c r="E88" s="6" t="s">
        <v>602</v>
      </c>
      <c r="F88" s="19">
        <v>10000</v>
      </c>
      <c r="G88" s="24">
        <v>9988.61</v>
      </c>
      <c r="H88" s="24">
        <v>1.43</v>
      </c>
      <c r="I88" s="31">
        <v>8.1561000000000003</v>
      </c>
      <c r="J88" s="31"/>
      <c r="K88" s="35" t="s">
        <v>598</v>
      </c>
    </row>
    <row r="89" spans="2:11" x14ac:dyDescent="0.35">
      <c r="B89" s="8" t="s">
        <v>620</v>
      </c>
      <c r="C89" s="57" t="s">
        <v>621</v>
      </c>
      <c r="D89" s="54" t="s">
        <v>622</v>
      </c>
      <c r="E89" s="6" t="s">
        <v>619</v>
      </c>
      <c r="F89" s="19">
        <v>9000</v>
      </c>
      <c r="G89" s="24">
        <v>9149.6200000000008</v>
      </c>
      <c r="H89" s="24">
        <v>1.31</v>
      </c>
      <c r="I89" s="31">
        <v>7.6273999999999997</v>
      </c>
      <c r="J89" s="31"/>
      <c r="K89" s="35" t="s">
        <v>598</v>
      </c>
    </row>
    <row r="90" spans="2:11" x14ac:dyDescent="0.35">
      <c r="B90" s="8" t="s">
        <v>667</v>
      </c>
      <c r="C90" s="57" t="s">
        <v>668</v>
      </c>
      <c r="D90" s="54" t="s">
        <v>669</v>
      </c>
      <c r="E90" s="6" t="s">
        <v>670</v>
      </c>
      <c r="F90" s="19">
        <v>9000</v>
      </c>
      <c r="G90" s="24">
        <v>8989.77</v>
      </c>
      <c r="H90" s="24">
        <v>1.29</v>
      </c>
      <c r="I90" s="31">
        <v>9.7905999999999995</v>
      </c>
      <c r="J90" s="31"/>
      <c r="K90" s="35" t="s">
        <v>598</v>
      </c>
    </row>
    <row r="91" spans="2:11" x14ac:dyDescent="0.35">
      <c r="B91" s="8" t="s">
        <v>2027</v>
      </c>
      <c r="C91" s="57" t="s">
        <v>2028</v>
      </c>
      <c r="D91" s="54" t="s">
        <v>2029</v>
      </c>
      <c r="E91" s="6" t="s">
        <v>639</v>
      </c>
      <c r="F91" s="19">
        <v>850</v>
      </c>
      <c r="G91" s="24">
        <v>8455.67</v>
      </c>
      <c r="H91" s="24">
        <v>1.21</v>
      </c>
      <c r="I91" s="31">
        <v>7.2949999999999999</v>
      </c>
      <c r="J91" s="31">
        <v>9.4399023721500015</v>
      </c>
      <c r="K91" s="35" t="s">
        <v>598</v>
      </c>
    </row>
    <row r="92" spans="2:11" x14ac:dyDescent="0.35">
      <c r="B92" s="8" t="s">
        <v>2030</v>
      </c>
      <c r="C92" s="57" t="s">
        <v>110</v>
      </c>
      <c r="D92" s="54" t="s">
        <v>2031</v>
      </c>
      <c r="E92" s="6" t="s">
        <v>632</v>
      </c>
      <c r="F92" s="19">
        <v>7500</v>
      </c>
      <c r="G92" s="24">
        <v>7557.86</v>
      </c>
      <c r="H92" s="24">
        <v>1.08</v>
      </c>
      <c r="I92" s="31">
        <v>8.17</v>
      </c>
      <c r="J92" s="31"/>
      <c r="K92" s="35" t="s">
        <v>598</v>
      </c>
    </row>
    <row r="93" spans="2:11" x14ac:dyDescent="0.35">
      <c r="B93" s="8" t="s">
        <v>1718</v>
      </c>
      <c r="C93" s="57" t="s">
        <v>649</v>
      </c>
      <c r="D93" s="54" t="s">
        <v>1719</v>
      </c>
      <c r="E93" s="6" t="s">
        <v>651</v>
      </c>
      <c r="F93" s="19">
        <v>7500</v>
      </c>
      <c r="G93" s="24">
        <v>7550.06</v>
      </c>
      <c r="H93" s="24">
        <v>1.08</v>
      </c>
      <c r="I93" s="31">
        <v>8.08</v>
      </c>
      <c r="J93" s="31"/>
      <c r="K93" s="35" t="s">
        <v>598</v>
      </c>
    </row>
    <row r="94" spans="2:11" x14ac:dyDescent="0.35">
      <c r="B94" s="8" t="s">
        <v>1722</v>
      </c>
      <c r="C94" s="57" t="s">
        <v>220</v>
      </c>
      <c r="D94" s="54" t="s">
        <v>1723</v>
      </c>
      <c r="E94" s="6" t="s">
        <v>602</v>
      </c>
      <c r="F94" s="19">
        <v>7500</v>
      </c>
      <c r="G94" s="24">
        <v>7537.27</v>
      </c>
      <c r="H94" s="24">
        <v>1.08</v>
      </c>
      <c r="I94" s="31">
        <v>8.5</v>
      </c>
      <c r="J94" s="31"/>
      <c r="K94" s="35" t="s">
        <v>598</v>
      </c>
    </row>
    <row r="95" spans="2:11" x14ac:dyDescent="0.35">
      <c r="B95" s="8" t="s">
        <v>753</v>
      </c>
      <c r="C95" s="57" t="s">
        <v>754</v>
      </c>
      <c r="D95" s="54" t="s">
        <v>755</v>
      </c>
      <c r="E95" s="6" t="s">
        <v>756</v>
      </c>
      <c r="F95" s="19">
        <v>5000</v>
      </c>
      <c r="G95" s="24">
        <v>5042.16</v>
      </c>
      <c r="H95" s="24">
        <v>0.72</v>
      </c>
      <c r="I95" s="31">
        <v>9.1196000000000002</v>
      </c>
      <c r="J95" s="31"/>
      <c r="K95" s="35" t="s">
        <v>598</v>
      </c>
    </row>
    <row r="96" spans="2:11" x14ac:dyDescent="0.35">
      <c r="B96" s="8" t="s">
        <v>1682</v>
      </c>
      <c r="C96" s="57" t="s">
        <v>1683</v>
      </c>
      <c r="D96" s="54" t="s">
        <v>1684</v>
      </c>
      <c r="E96" s="6" t="s">
        <v>619</v>
      </c>
      <c r="F96" s="19">
        <v>5000</v>
      </c>
      <c r="G96" s="24">
        <v>5029.71</v>
      </c>
      <c r="H96" s="24">
        <v>0.72</v>
      </c>
      <c r="I96" s="31">
        <v>8.1150000000000002</v>
      </c>
      <c r="J96" s="31"/>
      <c r="K96" s="35" t="s">
        <v>598</v>
      </c>
    </row>
    <row r="97" spans="2:11" x14ac:dyDescent="0.35">
      <c r="B97" s="8" t="s">
        <v>2032</v>
      </c>
      <c r="C97" s="57" t="s">
        <v>698</v>
      </c>
      <c r="D97" s="54" t="s">
        <v>2033</v>
      </c>
      <c r="E97" s="6" t="s">
        <v>752</v>
      </c>
      <c r="F97" s="19">
        <v>5000</v>
      </c>
      <c r="G97" s="24">
        <v>5026.83</v>
      </c>
      <c r="H97" s="24">
        <v>0.72</v>
      </c>
      <c r="I97" s="31">
        <v>9.9695</v>
      </c>
      <c r="J97" s="31"/>
      <c r="K97" s="35" t="s">
        <v>598</v>
      </c>
    </row>
    <row r="98" spans="2:11" x14ac:dyDescent="0.35">
      <c r="B98" s="8" t="s">
        <v>2034</v>
      </c>
      <c r="C98" s="57" t="s">
        <v>1691</v>
      </c>
      <c r="D98" s="54" t="s">
        <v>2035</v>
      </c>
      <c r="E98" s="6" t="s">
        <v>619</v>
      </c>
      <c r="F98" s="19">
        <v>5000</v>
      </c>
      <c r="G98" s="24">
        <v>5016.1400000000003</v>
      </c>
      <c r="H98" s="24">
        <v>0.72</v>
      </c>
      <c r="I98" s="31">
        <v>8.1649999999999991</v>
      </c>
      <c r="J98" s="31"/>
      <c r="K98" s="35" t="s">
        <v>598</v>
      </c>
    </row>
    <row r="99" spans="2:11" x14ac:dyDescent="0.35">
      <c r="B99" s="8" t="s">
        <v>1171</v>
      </c>
      <c r="C99" s="57" t="s">
        <v>1172</v>
      </c>
      <c r="D99" s="54" t="s">
        <v>1173</v>
      </c>
      <c r="E99" s="6" t="s">
        <v>605</v>
      </c>
      <c r="F99" s="19">
        <v>4000</v>
      </c>
      <c r="G99" s="24">
        <v>4003.49</v>
      </c>
      <c r="H99" s="24">
        <v>0.56999999999999995</v>
      </c>
      <c r="I99" s="31">
        <v>8.9049999999999994</v>
      </c>
      <c r="J99" s="31"/>
      <c r="K99" s="35" t="s">
        <v>598</v>
      </c>
    </row>
    <row r="100" spans="2:11" x14ac:dyDescent="0.35">
      <c r="B100" s="8" t="s">
        <v>749</v>
      </c>
      <c r="C100" s="57" t="s">
        <v>750</v>
      </c>
      <c r="D100" s="54" t="s">
        <v>751</v>
      </c>
      <c r="E100" s="6" t="s">
        <v>752</v>
      </c>
      <c r="F100" s="19">
        <v>3000</v>
      </c>
      <c r="G100" s="24">
        <v>3002.93</v>
      </c>
      <c r="H100" s="24">
        <v>0.43</v>
      </c>
      <c r="I100" s="31">
        <v>10.1775</v>
      </c>
      <c r="J100" s="31"/>
      <c r="K100" s="35" t="s">
        <v>598</v>
      </c>
    </row>
    <row r="101" spans="2:11" x14ac:dyDescent="0.35">
      <c r="B101" s="8" t="s">
        <v>1097</v>
      </c>
      <c r="C101" s="57" t="s">
        <v>1098</v>
      </c>
      <c r="D101" s="54" t="s">
        <v>1099</v>
      </c>
      <c r="E101" s="6" t="s">
        <v>619</v>
      </c>
      <c r="F101" s="19">
        <v>2500</v>
      </c>
      <c r="G101" s="24">
        <v>2569.4499999999998</v>
      </c>
      <c r="H101" s="24">
        <v>0.37</v>
      </c>
      <c r="I101" s="31">
        <v>7.7938000000000001</v>
      </c>
      <c r="J101" s="31"/>
      <c r="K101" s="35" t="s">
        <v>598</v>
      </c>
    </row>
    <row r="102" spans="2:11" x14ac:dyDescent="0.35">
      <c r="B102" s="8" t="s">
        <v>2036</v>
      </c>
      <c r="C102" s="57" t="s">
        <v>1683</v>
      </c>
      <c r="D102" s="54" t="s">
        <v>2037</v>
      </c>
      <c r="E102" s="6" t="s">
        <v>619</v>
      </c>
      <c r="F102" s="19">
        <v>2500</v>
      </c>
      <c r="G102" s="24">
        <v>2531</v>
      </c>
      <c r="H102" s="24">
        <v>0.36</v>
      </c>
      <c r="I102" s="31">
        <v>8.0347000000000008</v>
      </c>
      <c r="J102" s="31"/>
      <c r="K102" s="35" t="s">
        <v>598</v>
      </c>
    </row>
    <row r="103" spans="2:11" x14ac:dyDescent="0.35">
      <c r="B103" s="8" t="s">
        <v>695</v>
      </c>
      <c r="C103" s="57" t="s">
        <v>678</v>
      </c>
      <c r="D103" s="54" t="s">
        <v>696</v>
      </c>
      <c r="E103" s="6" t="s">
        <v>680</v>
      </c>
      <c r="F103" s="19">
        <v>2500</v>
      </c>
      <c r="G103" s="24">
        <v>2501.27</v>
      </c>
      <c r="H103" s="24">
        <v>0.36</v>
      </c>
      <c r="I103" s="31">
        <v>8.9102999999999994</v>
      </c>
      <c r="J103" s="31"/>
      <c r="K103" s="35" t="s">
        <v>598</v>
      </c>
    </row>
    <row r="104" spans="2:11" x14ac:dyDescent="0.35">
      <c r="B104" s="8" t="s">
        <v>1787</v>
      </c>
      <c r="C104" s="57" t="s">
        <v>1251</v>
      </c>
      <c r="D104" s="54" t="s">
        <v>1788</v>
      </c>
      <c r="E104" s="6" t="s">
        <v>1789</v>
      </c>
      <c r="F104" s="19">
        <v>250</v>
      </c>
      <c r="G104" s="24">
        <v>2486.92</v>
      </c>
      <c r="H104" s="24">
        <v>0.36</v>
      </c>
      <c r="I104" s="31">
        <v>7.6848999999999998</v>
      </c>
      <c r="J104" s="31"/>
      <c r="K104" s="35" t="s">
        <v>598</v>
      </c>
    </row>
    <row r="105" spans="2:11" x14ac:dyDescent="0.35">
      <c r="B105" s="8" t="s">
        <v>2038</v>
      </c>
      <c r="C105" s="57" t="s">
        <v>1172</v>
      </c>
      <c r="D105" s="54" t="s">
        <v>2039</v>
      </c>
      <c r="E105" s="6" t="s">
        <v>756</v>
      </c>
      <c r="F105" s="19">
        <v>2400</v>
      </c>
      <c r="G105" s="24">
        <v>2401.12</v>
      </c>
      <c r="H105" s="24">
        <v>0.34</v>
      </c>
      <c r="I105" s="31">
        <v>9.3643000000000001</v>
      </c>
      <c r="J105" s="31"/>
      <c r="K105" s="35" t="s">
        <v>598</v>
      </c>
    </row>
    <row r="106" spans="2:11" x14ac:dyDescent="0.35">
      <c r="B106" s="8" t="s">
        <v>1624</v>
      </c>
      <c r="C106" s="57" t="s">
        <v>764</v>
      </c>
      <c r="D106" s="54" t="s">
        <v>1625</v>
      </c>
      <c r="E106" s="6" t="s">
        <v>651</v>
      </c>
      <c r="F106" s="19">
        <v>2300</v>
      </c>
      <c r="G106" s="24">
        <v>2304.2399999999998</v>
      </c>
      <c r="H106" s="24">
        <v>0.33</v>
      </c>
      <c r="I106" s="31">
        <v>8.2894000000000005</v>
      </c>
      <c r="J106" s="31"/>
      <c r="K106" s="35" t="s">
        <v>598</v>
      </c>
    </row>
    <row r="107" spans="2:11" x14ac:dyDescent="0.35">
      <c r="B107" s="8" t="s">
        <v>599</v>
      </c>
      <c r="C107" s="57" t="s">
        <v>600</v>
      </c>
      <c r="D107" s="54" t="s">
        <v>601</v>
      </c>
      <c r="E107" s="6" t="s">
        <v>602</v>
      </c>
      <c r="F107" s="19">
        <v>150</v>
      </c>
      <c r="G107" s="24">
        <v>1507.58</v>
      </c>
      <c r="H107" s="24">
        <v>0.22</v>
      </c>
      <c r="I107" s="31">
        <v>8.11</v>
      </c>
      <c r="J107" s="31"/>
      <c r="K107" s="35" t="s">
        <v>598</v>
      </c>
    </row>
    <row r="108" spans="2:11" x14ac:dyDescent="0.35">
      <c r="B108" s="8" t="s">
        <v>633</v>
      </c>
      <c r="C108" s="57" t="s">
        <v>220</v>
      </c>
      <c r="D108" s="54" t="s">
        <v>634</v>
      </c>
      <c r="E108" s="6" t="s">
        <v>602</v>
      </c>
      <c r="F108" s="19">
        <v>1500</v>
      </c>
      <c r="G108" s="24">
        <v>1498.07</v>
      </c>
      <c r="H108" s="24">
        <v>0.21</v>
      </c>
      <c r="I108" s="31">
        <v>8.6050000000000004</v>
      </c>
      <c r="J108" s="31"/>
      <c r="K108" s="35" t="s">
        <v>598</v>
      </c>
    </row>
    <row r="109" spans="2:11" x14ac:dyDescent="0.35">
      <c r="C109" s="58" t="s">
        <v>171</v>
      </c>
      <c r="D109" s="54"/>
      <c r="E109" s="6"/>
      <c r="F109" s="19"/>
      <c r="G109" s="25">
        <v>218025.14</v>
      </c>
      <c r="H109" s="25">
        <v>31.22</v>
      </c>
      <c r="I109" s="31"/>
      <c r="J109" s="31"/>
      <c r="K109" s="35"/>
    </row>
    <row r="110" spans="2:11" x14ac:dyDescent="0.35">
      <c r="C110" s="57"/>
      <c r="D110" s="54"/>
      <c r="E110" s="6"/>
      <c r="F110" s="19"/>
      <c r="G110" s="24"/>
      <c r="H110" s="24"/>
      <c r="I110" s="31"/>
      <c r="J110" s="31"/>
      <c r="K110" s="35"/>
    </row>
    <row r="111" spans="2:11" x14ac:dyDescent="0.35">
      <c r="C111" s="58" t="s">
        <v>7</v>
      </c>
      <c r="D111" s="54"/>
      <c r="E111" s="6"/>
      <c r="F111" s="19"/>
      <c r="G111" s="24" t="s">
        <v>2</v>
      </c>
      <c r="H111" s="24" t="s">
        <v>2</v>
      </c>
      <c r="I111" s="31"/>
      <c r="J111" s="31"/>
      <c r="K111" s="35"/>
    </row>
    <row r="112" spans="2:11" x14ac:dyDescent="0.35">
      <c r="C112" s="57"/>
      <c r="D112" s="54"/>
      <c r="E112" s="6"/>
      <c r="F112" s="19"/>
      <c r="G112" s="24"/>
      <c r="H112" s="24"/>
      <c r="I112" s="31"/>
      <c r="J112" s="31"/>
      <c r="K112" s="35"/>
    </row>
    <row r="113" spans="1:11" x14ac:dyDescent="0.35">
      <c r="C113" s="58" t="s">
        <v>8</v>
      </c>
      <c r="D113" s="54"/>
      <c r="E113" s="6"/>
      <c r="F113" s="19"/>
      <c r="G113" s="24" t="s">
        <v>2</v>
      </c>
      <c r="H113" s="24" t="s">
        <v>2</v>
      </c>
      <c r="I113" s="31"/>
      <c r="J113" s="31"/>
      <c r="K113" s="35"/>
    </row>
    <row r="114" spans="1:11" x14ac:dyDescent="0.35">
      <c r="C114" s="57"/>
      <c r="D114" s="54"/>
      <c r="E114" s="6"/>
      <c r="F114" s="19"/>
      <c r="G114" s="24"/>
      <c r="H114" s="24"/>
      <c r="I114" s="31"/>
      <c r="J114" s="31"/>
      <c r="K114" s="35"/>
    </row>
    <row r="115" spans="1:11" x14ac:dyDescent="0.35">
      <c r="C115" s="59" t="s">
        <v>9</v>
      </c>
      <c r="D115" s="54"/>
      <c r="E115" s="6"/>
      <c r="F115" s="19"/>
      <c r="G115" s="24"/>
      <c r="H115" s="24"/>
      <c r="I115" s="31"/>
      <c r="J115" s="31"/>
      <c r="K115" s="35"/>
    </row>
    <row r="116" spans="1:11" x14ac:dyDescent="0.35">
      <c r="B116" s="8" t="s">
        <v>704</v>
      </c>
      <c r="C116" s="57" t="s">
        <v>705</v>
      </c>
      <c r="D116" s="54" t="s">
        <v>706</v>
      </c>
      <c r="E116" s="6" t="s">
        <v>185</v>
      </c>
      <c r="F116" s="19">
        <v>20000000</v>
      </c>
      <c r="G116" s="24">
        <v>20694.86</v>
      </c>
      <c r="H116" s="24">
        <v>2.96</v>
      </c>
      <c r="I116" s="31">
        <v>7.1391821000000002</v>
      </c>
      <c r="J116" s="31"/>
      <c r="K116" s="35"/>
    </row>
    <row r="117" spans="1:11" x14ac:dyDescent="0.35">
      <c r="B117" s="8" t="s">
        <v>707</v>
      </c>
      <c r="C117" s="57" t="s">
        <v>708</v>
      </c>
      <c r="D117" s="54" t="s">
        <v>709</v>
      </c>
      <c r="E117" s="6" t="s">
        <v>185</v>
      </c>
      <c r="F117" s="19">
        <v>10000000</v>
      </c>
      <c r="G117" s="24">
        <v>10208.67</v>
      </c>
      <c r="H117" s="24">
        <v>1.46</v>
      </c>
      <c r="I117" s="31">
        <v>6.9060936999999996</v>
      </c>
      <c r="J117" s="31"/>
      <c r="K117" s="35"/>
    </row>
    <row r="118" spans="1:11" x14ac:dyDescent="0.35">
      <c r="B118" s="8" t="s">
        <v>2040</v>
      </c>
      <c r="C118" s="57" t="s">
        <v>2041</v>
      </c>
      <c r="D118" s="54" t="s">
        <v>2042</v>
      </c>
      <c r="E118" s="6" t="s">
        <v>185</v>
      </c>
      <c r="F118" s="19">
        <v>1000000</v>
      </c>
      <c r="G118" s="24">
        <v>1009.78</v>
      </c>
      <c r="H118" s="24">
        <v>0.14000000000000001</v>
      </c>
      <c r="I118" s="31">
        <v>6.8303060000000002</v>
      </c>
      <c r="J118" s="31"/>
      <c r="K118" s="35"/>
    </row>
    <row r="119" spans="1:11" x14ac:dyDescent="0.35">
      <c r="C119" s="58" t="s">
        <v>171</v>
      </c>
      <c r="D119" s="54"/>
      <c r="E119" s="6"/>
      <c r="F119" s="19"/>
      <c r="G119" s="25">
        <v>31913.31</v>
      </c>
      <c r="H119" s="25">
        <v>4.5599999999999996</v>
      </c>
      <c r="I119" s="31"/>
      <c r="J119" s="31"/>
      <c r="K119" s="35"/>
    </row>
    <row r="120" spans="1:11" x14ac:dyDescent="0.35">
      <c r="C120" s="57"/>
      <c r="D120" s="54"/>
      <c r="E120" s="6"/>
      <c r="F120" s="19"/>
      <c r="G120" s="24"/>
      <c r="H120" s="24"/>
      <c r="I120" s="31"/>
      <c r="J120" s="31"/>
      <c r="K120" s="35"/>
    </row>
    <row r="121" spans="1:11" x14ac:dyDescent="0.35">
      <c r="C121" s="58" t="s">
        <v>10</v>
      </c>
      <c r="D121" s="54"/>
      <c r="E121" s="6"/>
      <c r="F121" s="19"/>
      <c r="G121" s="24" t="s">
        <v>2</v>
      </c>
      <c r="H121" s="24" t="s">
        <v>2</v>
      </c>
      <c r="I121" s="31"/>
      <c r="J121" s="31"/>
      <c r="K121" s="35"/>
    </row>
    <row r="122" spans="1:11" x14ac:dyDescent="0.35">
      <c r="C122" s="57"/>
      <c r="D122" s="54"/>
      <c r="E122" s="6"/>
      <c r="F122" s="19"/>
      <c r="G122" s="24"/>
      <c r="H122" s="24"/>
      <c r="I122" s="31"/>
      <c r="J122" s="31"/>
      <c r="K122" s="35"/>
    </row>
    <row r="123" spans="1:11" x14ac:dyDescent="0.35">
      <c r="A123" s="10"/>
      <c r="B123" s="28"/>
      <c r="C123" s="58" t="s">
        <v>11</v>
      </c>
      <c r="D123" s="54"/>
      <c r="E123" s="6"/>
      <c r="F123" s="19"/>
      <c r="G123" s="24"/>
      <c r="H123" s="24"/>
      <c r="I123" s="31"/>
      <c r="J123" s="31"/>
      <c r="K123" s="35"/>
    </row>
    <row r="124" spans="1:11" x14ac:dyDescent="0.35">
      <c r="A124" s="28"/>
      <c r="B124" s="28"/>
      <c r="C124" s="58" t="s">
        <v>13</v>
      </c>
      <c r="D124" s="54"/>
      <c r="E124" s="6"/>
      <c r="F124" s="19"/>
      <c r="G124" s="24" t="s">
        <v>2</v>
      </c>
      <c r="H124" s="24" t="s">
        <v>2</v>
      </c>
      <c r="I124" s="31"/>
      <c r="J124" s="31"/>
      <c r="K124" s="35"/>
    </row>
    <row r="125" spans="1:11" x14ac:dyDescent="0.35">
      <c r="A125" s="28"/>
      <c r="B125" s="28"/>
      <c r="C125" s="58"/>
      <c r="D125" s="54"/>
      <c r="E125" s="6"/>
      <c r="F125" s="19"/>
      <c r="G125" s="24"/>
      <c r="H125" s="24"/>
      <c r="I125" s="31"/>
      <c r="J125" s="31"/>
      <c r="K125" s="35"/>
    </row>
    <row r="126" spans="1:11" x14ac:dyDescent="0.35">
      <c r="C126" s="59" t="s">
        <v>14</v>
      </c>
      <c r="D126" s="54"/>
      <c r="E126" s="6"/>
      <c r="F126" s="19"/>
      <c r="G126" s="24"/>
      <c r="H126" s="24"/>
      <c r="I126" s="31"/>
      <c r="J126" s="31"/>
      <c r="K126" s="35"/>
    </row>
    <row r="127" spans="1:11" x14ac:dyDescent="0.35">
      <c r="B127" s="8" t="s">
        <v>771</v>
      </c>
      <c r="C127" s="57" t="s">
        <v>772</v>
      </c>
      <c r="D127" s="54" t="s">
        <v>773</v>
      </c>
      <c r="E127" s="6" t="s">
        <v>734</v>
      </c>
      <c r="F127" s="19">
        <v>2000</v>
      </c>
      <c r="G127" s="24">
        <v>9307.4699999999993</v>
      </c>
      <c r="H127" s="24">
        <v>1.33</v>
      </c>
      <c r="I127" s="31">
        <v>7.5650000000000004</v>
      </c>
      <c r="J127" s="31"/>
      <c r="K127" s="35" t="s">
        <v>598</v>
      </c>
    </row>
    <row r="128" spans="1:11" x14ac:dyDescent="0.35">
      <c r="C128" s="58" t="s">
        <v>171</v>
      </c>
      <c r="D128" s="54"/>
      <c r="E128" s="6"/>
      <c r="F128" s="19"/>
      <c r="G128" s="25">
        <v>9307.4699999999993</v>
      </c>
      <c r="H128" s="25">
        <v>1.33</v>
      </c>
      <c r="I128" s="31"/>
      <c r="J128" s="31"/>
      <c r="K128" s="35"/>
    </row>
    <row r="129" spans="1:11" x14ac:dyDescent="0.35">
      <c r="C129" s="57"/>
      <c r="D129" s="54"/>
      <c r="E129" s="6"/>
      <c r="F129" s="19"/>
      <c r="G129" s="24"/>
      <c r="H129" s="24"/>
      <c r="I129" s="31"/>
      <c r="J129" s="31"/>
      <c r="K129" s="35"/>
    </row>
    <row r="130" spans="1:11" x14ac:dyDescent="0.35">
      <c r="C130" s="58" t="s">
        <v>15</v>
      </c>
      <c r="D130" s="54"/>
      <c r="E130" s="6"/>
      <c r="F130" s="19"/>
      <c r="G130" s="24" t="s">
        <v>2</v>
      </c>
      <c r="H130" s="24" t="s">
        <v>2</v>
      </c>
      <c r="I130" s="31"/>
      <c r="J130" s="31"/>
      <c r="K130" s="35"/>
    </row>
    <row r="131" spans="1:11" x14ac:dyDescent="0.35">
      <c r="C131" s="57"/>
      <c r="D131" s="54"/>
      <c r="E131" s="6"/>
      <c r="F131" s="19"/>
      <c r="G131" s="24"/>
      <c r="H131" s="24"/>
      <c r="I131" s="31"/>
      <c r="J131" s="31"/>
      <c r="K131" s="35"/>
    </row>
    <row r="132" spans="1:11" x14ac:dyDescent="0.35">
      <c r="C132" s="58" t="s">
        <v>16</v>
      </c>
      <c r="D132" s="54"/>
      <c r="E132" s="6"/>
      <c r="F132" s="19"/>
      <c r="G132" s="24" t="s">
        <v>2</v>
      </c>
      <c r="H132" s="24" t="s">
        <v>2</v>
      </c>
      <c r="I132" s="31"/>
      <c r="J132" s="31"/>
      <c r="K132" s="35"/>
    </row>
    <row r="133" spans="1:11" x14ac:dyDescent="0.35">
      <c r="C133" s="57"/>
      <c r="D133" s="54"/>
      <c r="E133" s="6"/>
      <c r="F133" s="19"/>
      <c r="G133" s="24"/>
      <c r="H133" s="24"/>
      <c r="I133" s="31"/>
      <c r="J133" s="31"/>
      <c r="K133" s="35"/>
    </row>
    <row r="134" spans="1:11" x14ac:dyDescent="0.35">
      <c r="C134" s="58" t="s">
        <v>17</v>
      </c>
      <c r="D134" s="54"/>
      <c r="E134" s="6"/>
      <c r="F134" s="19"/>
      <c r="G134" s="24" t="s">
        <v>2</v>
      </c>
      <c r="H134" s="24" t="s">
        <v>2</v>
      </c>
      <c r="I134" s="31"/>
      <c r="J134" s="31"/>
      <c r="K134" s="35"/>
    </row>
    <row r="135" spans="1:11" x14ac:dyDescent="0.35">
      <c r="C135" s="57"/>
      <c r="D135" s="54"/>
      <c r="E135" s="6"/>
      <c r="F135" s="19"/>
      <c r="G135" s="24"/>
      <c r="H135" s="24"/>
      <c r="I135" s="31"/>
      <c r="J135" s="31"/>
      <c r="K135" s="35"/>
    </row>
    <row r="136" spans="1:11" x14ac:dyDescent="0.35">
      <c r="A136" s="10"/>
      <c r="B136" s="28"/>
      <c r="C136" s="58" t="s">
        <v>18</v>
      </c>
      <c r="D136" s="54"/>
      <c r="E136" s="6"/>
      <c r="F136" s="19"/>
      <c r="G136" s="24"/>
      <c r="H136" s="24"/>
      <c r="I136" s="31"/>
      <c r="J136" s="31"/>
      <c r="K136" s="35"/>
    </row>
    <row r="137" spans="1:11" x14ac:dyDescent="0.35">
      <c r="C137" s="59" t="s">
        <v>19</v>
      </c>
      <c r="D137" s="54"/>
      <c r="E137" s="6"/>
      <c r="F137" s="19"/>
      <c r="G137" s="24"/>
      <c r="H137" s="24"/>
      <c r="I137" s="31"/>
      <c r="J137" s="31"/>
      <c r="K137" s="35"/>
    </row>
    <row r="138" spans="1:11" x14ac:dyDescent="0.35">
      <c r="B138" s="8" t="s">
        <v>2043</v>
      </c>
      <c r="C138" s="57" t="s">
        <v>2044</v>
      </c>
      <c r="D138" s="54" t="s">
        <v>2045</v>
      </c>
      <c r="E138" s="6" t="s">
        <v>212</v>
      </c>
      <c r="F138" s="19">
        <v>105241000</v>
      </c>
      <c r="G138" s="24">
        <v>69501.16</v>
      </c>
      <c r="H138" s="24">
        <v>9.9499999999999993</v>
      </c>
      <c r="I138" s="31"/>
      <c r="J138" s="31"/>
      <c r="K138" s="35"/>
    </row>
    <row r="139" spans="1:11" x14ac:dyDescent="0.35">
      <c r="B139" s="8" t="s">
        <v>2046</v>
      </c>
      <c r="C139" s="57" t="s">
        <v>2047</v>
      </c>
      <c r="D139" s="54" t="s">
        <v>2048</v>
      </c>
      <c r="E139" s="6" t="s">
        <v>212</v>
      </c>
      <c r="F139" s="19">
        <v>26730000</v>
      </c>
      <c r="G139" s="24">
        <v>22381.03</v>
      </c>
      <c r="H139" s="24">
        <v>3.21</v>
      </c>
      <c r="I139" s="31"/>
      <c r="J139" s="31"/>
      <c r="K139" s="35"/>
    </row>
    <row r="140" spans="1:11" x14ac:dyDescent="0.35">
      <c r="B140" s="8" t="s">
        <v>2049</v>
      </c>
      <c r="C140" s="57" t="s">
        <v>2050</v>
      </c>
      <c r="D140" s="54" t="s">
        <v>2051</v>
      </c>
      <c r="E140" s="6" t="s">
        <v>212</v>
      </c>
      <c r="F140" s="19">
        <v>19500000</v>
      </c>
      <c r="G140" s="24">
        <v>16697.849999999999</v>
      </c>
      <c r="H140" s="24">
        <v>2.39</v>
      </c>
      <c r="I140" s="31"/>
      <c r="J140" s="31"/>
      <c r="K140" s="35"/>
    </row>
    <row r="141" spans="1:11" x14ac:dyDescent="0.35">
      <c r="C141" s="58" t="s">
        <v>171</v>
      </c>
      <c r="D141" s="54"/>
      <c r="E141" s="6"/>
      <c r="F141" s="19"/>
      <c r="G141" s="25">
        <v>108580.04</v>
      </c>
      <c r="H141" s="25">
        <v>15.55</v>
      </c>
      <c r="I141" s="31"/>
      <c r="J141" s="31"/>
      <c r="K141" s="35"/>
    </row>
    <row r="142" spans="1:11" x14ac:dyDescent="0.35">
      <c r="C142" s="57"/>
      <c r="D142" s="54"/>
      <c r="E142" s="6"/>
      <c r="F142" s="19"/>
      <c r="G142" s="24"/>
      <c r="H142" s="24"/>
      <c r="I142" s="31"/>
      <c r="J142" s="31"/>
      <c r="K142" s="35"/>
    </row>
    <row r="143" spans="1:11" x14ac:dyDescent="0.35">
      <c r="C143" s="58" t="s">
        <v>20</v>
      </c>
      <c r="D143" s="54"/>
      <c r="E143" s="6"/>
      <c r="F143" s="19"/>
      <c r="G143" s="24" t="s">
        <v>2</v>
      </c>
      <c r="H143" s="24" t="s">
        <v>2</v>
      </c>
      <c r="I143" s="31"/>
      <c r="J143" s="31"/>
      <c r="K143" s="35"/>
    </row>
    <row r="144" spans="1:11" x14ac:dyDescent="0.35">
      <c r="C144" s="57"/>
      <c r="D144" s="54"/>
      <c r="E144" s="6"/>
      <c r="F144" s="19"/>
      <c r="G144" s="24"/>
      <c r="H144" s="24"/>
      <c r="I144" s="31"/>
      <c r="J144" s="31"/>
      <c r="K144" s="35"/>
    </row>
    <row r="145" spans="1:54" x14ac:dyDescent="0.35">
      <c r="C145" s="58" t="s">
        <v>21</v>
      </c>
      <c r="D145" s="54"/>
      <c r="E145" s="6"/>
      <c r="F145" s="19"/>
      <c r="G145" s="24" t="s">
        <v>2</v>
      </c>
      <c r="H145" s="24" t="s">
        <v>2</v>
      </c>
      <c r="I145" s="31"/>
      <c r="J145" s="31"/>
      <c r="K145" s="35"/>
    </row>
    <row r="146" spans="1:54" x14ac:dyDescent="0.35">
      <c r="C146" s="57"/>
      <c r="D146" s="54"/>
      <c r="E146" s="6"/>
      <c r="F146" s="19"/>
      <c r="G146" s="24"/>
      <c r="H146" s="24"/>
      <c r="I146" s="31"/>
      <c r="J146" s="31"/>
      <c r="K146" s="35"/>
    </row>
    <row r="147" spans="1:54" x14ac:dyDescent="0.35">
      <c r="C147" s="58" t="s">
        <v>22</v>
      </c>
      <c r="D147" s="54"/>
      <c r="E147" s="6"/>
      <c r="F147" s="19"/>
      <c r="G147" s="24" t="s">
        <v>2</v>
      </c>
      <c r="H147" s="24" t="s">
        <v>2</v>
      </c>
      <c r="I147" s="31"/>
      <c r="J147" s="31"/>
      <c r="K147" s="35"/>
    </row>
    <row r="148" spans="1:54" x14ac:dyDescent="0.35">
      <c r="C148" s="57"/>
      <c r="D148" s="54"/>
      <c r="E148" s="6"/>
      <c r="F148" s="19"/>
      <c r="G148" s="24"/>
      <c r="H148" s="24"/>
      <c r="I148" s="31"/>
      <c r="J148" s="31"/>
      <c r="K148" s="35"/>
    </row>
    <row r="149" spans="1:54" x14ac:dyDescent="0.35">
      <c r="C149" s="58" t="s">
        <v>23</v>
      </c>
      <c r="D149" s="54"/>
      <c r="E149" s="6"/>
      <c r="F149" s="19"/>
      <c r="G149" s="24" t="s">
        <v>2</v>
      </c>
      <c r="H149" s="24" t="s">
        <v>2</v>
      </c>
      <c r="I149" s="31"/>
      <c r="J149" s="31"/>
      <c r="K149" s="35"/>
    </row>
    <row r="150" spans="1:54" x14ac:dyDescent="0.35">
      <c r="C150" s="57"/>
      <c r="D150" s="54"/>
      <c r="E150" s="6"/>
      <c r="F150" s="19"/>
      <c r="G150" s="24"/>
      <c r="H150" s="24"/>
      <c r="I150" s="31"/>
      <c r="J150" s="31"/>
      <c r="K150" s="35"/>
    </row>
    <row r="151" spans="1:54" x14ac:dyDescent="0.35">
      <c r="C151" s="59" t="s">
        <v>24</v>
      </c>
      <c r="D151" s="54"/>
      <c r="E151" s="6"/>
      <c r="F151" s="19"/>
      <c r="G151" s="24"/>
      <c r="H151" s="24"/>
      <c r="I151" s="31"/>
      <c r="J151" s="31"/>
      <c r="K151" s="35"/>
    </row>
    <row r="152" spans="1:54" x14ac:dyDescent="0.35">
      <c r="B152" s="8" t="s">
        <v>186</v>
      </c>
      <c r="C152" s="57" t="s">
        <v>187</v>
      </c>
      <c r="D152" s="54"/>
      <c r="E152" s="6"/>
      <c r="F152" s="19"/>
      <c r="G152" s="24">
        <v>34154.03</v>
      </c>
      <c r="H152" s="24">
        <v>4.8899999999999997</v>
      </c>
      <c r="I152" s="31"/>
      <c r="J152" s="31"/>
      <c r="K152" s="35"/>
    </row>
    <row r="153" spans="1:54" x14ac:dyDescent="0.35">
      <c r="C153" s="58" t="s">
        <v>171</v>
      </c>
      <c r="D153" s="54"/>
      <c r="E153" s="6"/>
      <c r="F153" s="19"/>
      <c r="G153" s="25">
        <v>34154.03</v>
      </c>
      <c r="H153" s="25">
        <v>4.8899999999999997</v>
      </c>
      <c r="I153" s="31"/>
      <c r="J153" s="31"/>
      <c r="K153" s="35"/>
    </row>
    <row r="154" spans="1:54" x14ac:dyDescent="0.35">
      <c r="C154" s="57"/>
      <c r="D154" s="54"/>
      <c r="E154" s="6"/>
      <c r="F154" s="19"/>
      <c r="G154" s="24"/>
      <c r="H154" s="24"/>
      <c r="I154" s="31"/>
      <c r="J154" s="31"/>
      <c r="K154" s="35"/>
    </row>
    <row r="155" spans="1:54" x14ac:dyDescent="0.35">
      <c r="A155" s="10"/>
      <c r="B155" s="28"/>
      <c r="C155" s="58" t="s">
        <v>25</v>
      </c>
      <c r="D155" s="54"/>
      <c r="E155" s="6"/>
      <c r="F155" s="19"/>
      <c r="G155" s="24"/>
      <c r="H155" s="24"/>
      <c r="I155" s="31"/>
      <c r="J155" s="31"/>
      <c r="K155" s="35"/>
    </row>
    <row r="156" spans="1:54" s="2" customFormat="1" ht="13.5" x14ac:dyDescent="0.35">
      <c r="A156" s="28"/>
      <c r="B156" s="28"/>
      <c r="C156" s="57" t="s">
        <v>4860</v>
      </c>
      <c r="D156" s="54"/>
      <c r="E156" s="6"/>
      <c r="F156" s="19"/>
      <c r="G156" s="24" t="s">
        <v>2</v>
      </c>
      <c r="H156" s="24" t="s">
        <v>2</v>
      </c>
      <c r="I156" s="31"/>
      <c r="J156" s="31"/>
      <c r="K156" s="35"/>
      <c r="L156" s="3"/>
      <c r="AI156" s="3"/>
      <c r="AV156" s="3"/>
      <c r="AX156" s="3"/>
      <c r="BB156" s="3"/>
    </row>
    <row r="157" spans="1:54" x14ac:dyDescent="0.35">
      <c r="B157" s="8"/>
      <c r="C157" s="57" t="s">
        <v>188</v>
      </c>
      <c r="D157" s="54"/>
      <c r="E157" s="6"/>
      <c r="F157" s="19"/>
      <c r="G157" s="24">
        <v>5652.52</v>
      </c>
      <c r="H157" s="24">
        <v>0.81</v>
      </c>
      <c r="I157" s="31"/>
      <c r="J157" s="31"/>
      <c r="K157" s="35"/>
    </row>
    <row r="158" spans="1:54" x14ac:dyDescent="0.35">
      <c r="C158" s="58" t="s">
        <v>171</v>
      </c>
      <c r="D158" s="54"/>
      <c r="E158" s="6"/>
      <c r="F158" s="19"/>
      <c r="G158" s="25">
        <v>5652.52</v>
      </c>
      <c r="H158" s="25">
        <v>0.81</v>
      </c>
      <c r="I158" s="31"/>
      <c r="J158" s="31"/>
      <c r="K158" s="35"/>
    </row>
    <row r="159" spans="1:54" x14ac:dyDescent="0.35">
      <c r="C159" s="57"/>
      <c r="D159" s="54"/>
      <c r="E159" s="6"/>
      <c r="F159" s="19"/>
      <c r="G159" s="24"/>
      <c r="H159" s="24"/>
      <c r="I159" s="31"/>
      <c r="J159" s="31"/>
      <c r="K159" s="35"/>
    </row>
    <row r="160" spans="1:54" x14ac:dyDescent="0.35">
      <c r="C160" s="60" t="s">
        <v>189</v>
      </c>
      <c r="D160" s="55"/>
      <c r="E160" s="5"/>
      <c r="F160" s="20"/>
      <c r="G160" s="26">
        <v>698314.08</v>
      </c>
      <c r="H160" s="26">
        <v>100</v>
      </c>
      <c r="I160" s="32"/>
      <c r="J160" s="32"/>
      <c r="K160" s="36"/>
    </row>
    <row r="163" spans="3:11" x14ac:dyDescent="0.35">
      <c r="C163" s="1" t="s">
        <v>190</v>
      </c>
    </row>
    <row r="164" spans="3:11" x14ac:dyDescent="0.35">
      <c r="C164" s="37" t="s">
        <v>191</v>
      </c>
      <c r="D164" s="37"/>
      <c r="E164" s="37"/>
      <c r="F164" s="37"/>
      <c r="G164" s="37"/>
      <c r="H164" s="37"/>
      <c r="I164" s="37"/>
      <c r="J164" s="37"/>
      <c r="K164" s="37"/>
    </row>
    <row r="165" spans="3:11" x14ac:dyDescent="0.35">
      <c r="C165" s="2" t="s">
        <v>192</v>
      </c>
    </row>
    <row r="166" spans="3:11" x14ac:dyDescent="0.35">
      <c r="C166" s="2" t="s">
        <v>193</v>
      </c>
    </row>
    <row r="167" spans="3:11" ht="30" customHeight="1" x14ac:dyDescent="0.35">
      <c r="C167" s="82" t="s">
        <v>194</v>
      </c>
      <c r="D167" s="83"/>
      <c r="E167" s="83"/>
      <c r="F167" s="83"/>
      <c r="G167" s="83"/>
      <c r="H167" s="83"/>
      <c r="I167" s="83"/>
      <c r="J167" s="83"/>
      <c r="K167" s="83"/>
    </row>
    <row r="168" spans="3:11" x14ac:dyDescent="0.35">
      <c r="C168" s="2" t="s">
        <v>195</v>
      </c>
    </row>
    <row r="170" spans="3:11" x14ac:dyDescent="0.35">
      <c r="C170" s="79" t="s">
        <v>4945</v>
      </c>
      <c r="E170" s="79" t="s">
        <v>4946</v>
      </c>
      <c r="F170" s="80"/>
    </row>
    <row r="171" spans="3:11" x14ac:dyDescent="0.35">
      <c r="E171" s="2" t="s">
        <v>4969</v>
      </c>
    </row>
  </sheetData>
  <mergeCells count="1">
    <mergeCell ref="C167:K167"/>
  </mergeCells>
  <hyperlinks>
    <hyperlink ref="J2" location="'Index'!A1" display="'Index'!A1" xr:uid="{C35E986A-1BC5-469D-A2D7-03AA7D665A53}"/>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F8D6-1E36-4D42-AFCE-69DD875A6E27}">
  <sheetPr codeName="Sheet1"/>
  <dimension ref="A1:IV127"/>
  <sheetViews>
    <sheetView showGridLines="0" zoomScale="90" zoomScaleNormal="90" workbookViewId="0">
      <pane ySplit="6" topLeftCell="A11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11.8164062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2052</v>
      </c>
      <c r="J2" s="38" t="s">
        <v>4596</v>
      </c>
    </row>
    <row r="3" spans="1:54" ht="16" x14ac:dyDescent="0.4">
      <c r="C3" s="1" t="s">
        <v>28</v>
      </c>
      <c r="D3" s="21" t="s">
        <v>2053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27655000</v>
      </c>
      <c r="G10" s="24">
        <v>490281.67</v>
      </c>
      <c r="H10" s="24">
        <v>9.8699999999999992</v>
      </c>
      <c r="I10" s="31"/>
      <c r="J10" s="31"/>
      <c r="K10" s="35"/>
    </row>
    <row r="11" spans="1:54" x14ac:dyDescent="0.35">
      <c r="B11" s="8" t="s">
        <v>48</v>
      </c>
      <c r="C11" s="57" t="s">
        <v>49</v>
      </c>
      <c r="D11" s="54" t="s">
        <v>50</v>
      </c>
      <c r="E11" s="6" t="s">
        <v>43</v>
      </c>
      <c r="F11" s="19">
        <v>29000000</v>
      </c>
      <c r="G11" s="24">
        <v>371678.5</v>
      </c>
      <c r="H11" s="24">
        <v>7.48</v>
      </c>
      <c r="I11" s="31"/>
      <c r="J11" s="31"/>
      <c r="K11" s="35"/>
    </row>
    <row r="12" spans="1:54" x14ac:dyDescent="0.35">
      <c r="B12" s="8" t="s">
        <v>54</v>
      </c>
      <c r="C12" s="57" t="s">
        <v>55</v>
      </c>
      <c r="D12" s="54" t="s">
        <v>56</v>
      </c>
      <c r="E12" s="6" t="s">
        <v>57</v>
      </c>
      <c r="F12" s="19">
        <v>7400000</v>
      </c>
      <c r="G12" s="24">
        <v>266966.09999999998</v>
      </c>
      <c r="H12" s="24">
        <v>5.37</v>
      </c>
      <c r="I12" s="31"/>
      <c r="J12" s="31"/>
      <c r="K12" s="35"/>
    </row>
    <row r="13" spans="1:54" x14ac:dyDescent="0.35">
      <c r="B13" s="8" t="s">
        <v>44</v>
      </c>
      <c r="C13" s="57" t="s">
        <v>45</v>
      </c>
      <c r="D13" s="54" t="s">
        <v>46</v>
      </c>
      <c r="E13" s="6" t="s">
        <v>47</v>
      </c>
      <c r="F13" s="19">
        <v>13700000</v>
      </c>
      <c r="G13" s="24">
        <v>257560</v>
      </c>
      <c r="H13" s="24">
        <v>5.18</v>
      </c>
      <c r="I13" s="31"/>
      <c r="J13" s="31"/>
      <c r="K13" s="35"/>
    </row>
    <row r="14" spans="1:54" x14ac:dyDescent="0.35">
      <c r="B14" s="8" t="s">
        <v>247</v>
      </c>
      <c r="C14" s="57" t="s">
        <v>248</v>
      </c>
      <c r="D14" s="54" t="s">
        <v>249</v>
      </c>
      <c r="E14" s="6" t="s">
        <v>96</v>
      </c>
      <c r="F14" s="19">
        <v>50300000</v>
      </c>
      <c r="G14" s="24">
        <v>243275.95</v>
      </c>
      <c r="H14" s="24">
        <v>4.9000000000000004</v>
      </c>
      <c r="I14" s="31"/>
      <c r="J14" s="31"/>
      <c r="K14" s="35"/>
    </row>
    <row r="15" spans="1:54" x14ac:dyDescent="0.35">
      <c r="B15" s="8" t="s">
        <v>82</v>
      </c>
      <c r="C15" s="57" t="s">
        <v>83</v>
      </c>
      <c r="D15" s="54" t="s">
        <v>84</v>
      </c>
      <c r="E15" s="6" t="s">
        <v>85</v>
      </c>
      <c r="F15" s="19">
        <v>15600000</v>
      </c>
      <c r="G15" s="24">
        <v>189610.2</v>
      </c>
      <c r="H15" s="24">
        <v>3.82</v>
      </c>
      <c r="I15" s="31"/>
      <c r="J15" s="31"/>
      <c r="K15" s="35"/>
    </row>
    <row r="16" spans="1:54" x14ac:dyDescent="0.35">
      <c r="B16" s="8" t="s">
        <v>51</v>
      </c>
      <c r="C16" s="57" t="s">
        <v>52</v>
      </c>
      <c r="D16" s="54" t="s">
        <v>53</v>
      </c>
      <c r="E16" s="6" t="s">
        <v>47</v>
      </c>
      <c r="F16" s="19">
        <v>4562331</v>
      </c>
      <c r="G16" s="24">
        <v>186818.33</v>
      </c>
      <c r="H16" s="24">
        <v>3.76</v>
      </c>
      <c r="I16" s="31"/>
      <c r="J16" s="31"/>
      <c r="K16" s="35"/>
    </row>
    <row r="17" spans="2:11" x14ac:dyDescent="0.35">
      <c r="B17" s="8" t="s">
        <v>75</v>
      </c>
      <c r="C17" s="57" t="s">
        <v>76</v>
      </c>
      <c r="D17" s="54" t="s">
        <v>77</v>
      </c>
      <c r="E17" s="6" t="s">
        <v>78</v>
      </c>
      <c r="F17" s="19">
        <v>2731710</v>
      </c>
      <c r="G17" s="24">
        <v>166601.53</v>
      </c>
      <c r="H17" s="24">
        <v>3.35</v>
      </c>
      <c r="I17" s="31"/>
      <c r="J17" s="31"/>
      <c r="K17" s="35"/>
    </row>
    <row r="18" spans="2:11" x14ac:dyDescent="0.35">
      <c r="B18" s="8" t="s">
        <v>61</v>
      </c>
      <c r="C18" s="57" t="s">
        <v>62</v>
      </c>
      <c r="D18" s="54" t="s">
        <v>63</v>
      </c>
      <c r="E18" s="6" t="s">
        <v>43</v>
      </c>
      <c r="F18" s="19">
        <v>9200000</v>
      </c>
      <c r="G18" s="24">
        <v>164316.6</v>
      </c>
      <c r="H18" s="24">
        <v>3.31</v>
      </c>
      <c r="I18" s="31"/>
      <c r="J18" s="31"/>
      <c r="K18" s="35"/>
    </row>
    <row r="19" spans="2:11" x14ac:dyDescent="0.35">
      <c r="B19" s="8" t="s">
        <v>97</v>
      </c>
      <c r="C19" s="57" t="s">
        <v>98</v>
      </c>
      <c r="D19" s="54" t="s">
        <v>99</v>
      </c>
      <c r="E19" s="6" t="s">
        <v>100</v>
      </c>
      <c r="F19" s="19">
        <v>317000</v>
      </c>
      <c r="G19" s="24">
        <v>150620.65</v>
      </c>
      <c r="H19" s="24">
        <v>3.03</v>
      </c>
      <c r="I19" s="31"/>
      <c r="J19" s="31"/>
      <c r="K19" s="35"/>
    </row>
    <row r="20" spans="2:11" x14ac:dyDescent="0.35">
      <c r="B20" s="8" t="s">
        <v>90</v>
      </c>
      <c r="C20" s="57" t="s">
        <v>91</v>
      </c>
      <c r="D20" s="54" t="s">
        <v>92</v>
      </c>
      <c r="E20" s="6" t="s">
        <v>74</v>
      </c>
      <c r="F20" s="19">
        <v>2900000</v>
      </c>
      <c r="G20" s="24">
        <v>139835.1</v>
      </c>
      <c r="H20" s="24">
        <v>2.81</v>
      </c>
      <c r="I20" s="31"/>
      <c r="J20" s="31"/>
      <c r="K20" s="35"/>
    </row>
    <row r="21" spans="2:11" x14ac:dyDescent="0.35">
      <c r="B21" s="8" t="s">
        <v>68</v>
      </c>
      <c r="C21" s="57" t="s">
        <v>69</v>
      </c>
      <c r="D21" s="54" t="s">
        <v>70</v>
      </c>
      <c r="E21" s="6" t="s">
        <v>43</v>
      </c>
      <c r="F21" s="19">
        <v>17300000</v>
      </c>
      <c r="G21" s="24">
        <v>137526.35</v>
      </c>
      <c r="H21" s="24">
        <v>2.77</v>
      </c>
      <c r="I21" s="31"/>
      <c r="J21" s="31"/>
      <c r="K21" s="35"/>
    </row>
    <row r="22" spans="2:11" x14ac:dyDescent="0.35">
      <c r="B22" s="8" t="s">
        <v>384</v>
      </c>
      <c r="C22" s="57" t="s">
        <v>385</v>
      </c>
      <c r="D22" s="54" t="s">
        <v>386</v>
      </c>
      <c r="E22" s="6" t="s">
        <v>74</v>
      </c>
      <c r="F22" s="19">
        <v>4500000</v>
      </c>
      <c r="G22" s="24">
        <v>135319.5</v>
      </c>
      <c r="H22" s="24">
        <v>2.72</v>
      </c>
      <c r="I22" s="31"/>
      <c r="J22" s="31"/>
      <c r="K22" s="35"/>
    </row>
    <row r="23" spans="2:11" x14ac:dyDescent="0.35">
      <c r="B23" s="8" t="s">
        <v>268</v>
      </c>
      <c r="C23" s="57" t="s">
        <v>269</v>
      </c>
      <c r="D23" s="54" t="s">
        <v>270</v>
      </c>
      <c r="E23" s="6" t="s">
        <v>246</v>
      </c>
      <c r="F23" s="19">
        <v>8423288</v>
      </c>
      <c r="G23" s="24">
        <v>133740.76</v>
      </c>
      <c r="H23" s="24">
        <v>2.69</v>
      </c>
      <c r="I23" s="31"/>
      <c r="J23" s="31"/>
      <c r="K23" s="35"/>
    </row>
    <row r="24" spans="2:11" x14ac:dyDescent="0.35">
      <c r="B24" s="8" t="s">
        <v>787</v>
      </c>
      <c r="C24" s="57" t="s">
        <v>788</v>
      </c>
      <c r="D24" s="54" t="s">
        <v>789</v>
      </c>
      <c r="E24" s="6" t="s">
        <v>337</v>
      </c>
      <c r="F24" s="19">
        <v>2601838</v>
      </c>
      <c r="G24" s="24">
        <v>123919.03999999999</v>
      </c>
      <c r="H24" s="24">
        <v>2.4900000000000002</v>
      </c>
      <c r="I24" s="31"/>
      <c r="J24" s="31"/>
      <c r="K24" s="35"/>
    </row>
    <row r="25" spans="2:11" x14ac:dyDescent="0.35">
      <c r="B25" s="8" t="s">
        <v>109</v>
      </c>
      <c r="C25" s="57" t="s">
        <v>110</v>
      </c>
      <c r="D25" s="54" t="s">
        <v>111</v>
      </c>
      <c r="E25" s="6" t="s">
        <v>112</v>
      </c>
      <c r="F25" s="19">
        <v>9284982</v>
      </c>
      <c r="G25" s="24">
        <v>110115.24</v>
      </c>
      <c r="H25" s="24">
        <v>2.2200000000000002</v>
      </c>
      <c r="I25" s="31"/>
      <c r="J25" s="31"/>
      <c r="K25" s="35"/>
    </row>
    <row r="26" spans="2:11" x14ac:dyDescent="0.35">
      <c r="B26" s="8" t="s">
        <v>93</v>
      </c>
      <c r="C26" s="57" t="s">
        <v>94</v>
      </c>
      <c r="D26" s="54" t="s">
        <v>95</v>
      </c>
      <c r="E26" s="6" t="s">
        <v>96</v>
      </c>
      <c r="F26" s="19">
        <v>4590000</v>
      </c>
      <c r="G26" s="24">
        <v>106802.42</v>
      </c>
      <c r="H26" s="24">
        <v>2.15</v>
      </c>
      <c r="I26" s="31"/>
      <c r="J26" s="31"/>
      <c r="K26" s="35"/>
    </row>
    <row r="27" spans="2:11" x14ac:dyDescent="0.35">
      <c r="B27" s="8" t="s">
        <v>461</v>
      </c>
      <c r="C27" s="57" t="s">
        <v>462</v>
      </c>
      <c r="D27" s="54" t="s">
        <v>463</v>
      </c>
      <c r="E27" s="6" t="s">
        <v>78</v>
      </c>
      <c r="F27" s="19">
        <v>4700000</v>
      </c>
      <c r="G27" s="24">
        <v>88658.45</v>
      </c>
      <c r="H27" s="24">
        <v>1.78</v>
      </c>
      <c r="I27" s="31"/>
      <c r="J27" s="31"/>
      <c r="K27" s="35"/>
    </row>
    <row r="28" spans="2:11" x14ac:dyDescent="0.35">
      <c r="B28" s="8" t="s">
        <v>71</v>
      </c>
      <c r="C28" s="57" t="s">
        <v>72</v>
      </c>
      <c r="D28" s="54" t="s">
        <v>73</v>
      </c>
      <c r="E28" s="6" t="s">
        <v>74</v>
      </c>
      <c r="F28" s="19">
        <v>800000</v>
      </c>
      <c r="G28" s="24">
        <v>86867.199999999997</v>
      </c>
      <c r="H28" s="24">
        <v>1.75</v>
      </c>
      <c r="I28" s="31"/>
      <c r="J28" s="31"/>
      <c r="K28" s="35"/>
    </row>
    <row r="29" spans="2:11" x14ac:dyDescent="0.35">
      <c r="B29" s="8" t="s">
        <v>331</v>
      </c>
      <c r="C29" s="57" t="s">
        <v>332</v>
      </c>
      <c r="D29" s="54" t="s">
        <v>333</v>
      </c>
      <c r="E29" s="6" t="s">
        <v>78</v>
      </c>
      <c r="F29" s="19">
        <v>2807055</v>
      </c>
      <c r="G29" s="24">
        <v>80854.41</v>
      </c>
      <c r="H29" s="24">
        <v>1.63</v>
      </c>
      <c r="I29" s="31"/>
      <c r="J29" s="31"/>
      <c r="K29" s="35"/>
    </row>
    <row r="30" spans="2:11" x14ac:dyDescent="0.35">
      <c r="B30" s="8" t="s">
        <v>2054</v>
      </c>
      <c r="C30" s="57" t="s">
        <v>2055</v>
      </c>
      <c r="D30" s="54" t="s">
        <v>2056</v>
      </c>
      <c r="E30" s="6" t="s">
        <v>200</v>
      </c>
      <c r="F30" s="19">
        <v>9000000</v>
      </c>
      <c r="G30" s="24">
        <v>74241</v>
      </c>
      <c r="H30" s="24">
        <v>1.49</v>
      </c>
      <c r="I30" s="31"/>
      <c r="J30" s="31"/>
      <c r="K30" s="35"/>
    </row>
    <row r="31" spans="2:11" x14ac:dyDescent="0.35">
      <c r="B31" s="8" t="s">
        <v>234</v>
      </c>
      <c r="C31" s="57" t="s">
        <v>235</v>
      </c>
      <c r="D31" s="54" t="s">
        <v>236</v>
      </c>
      <c r="E31" s="6" t="s">
        <v>67</v>
      </c>
      <c r="F31" s="19">
        <v>275000</v>
      </c>
      <c r="G31" s="24">
        <v>70659.05</v>
      </c>
      <c r="H31" s="24">
        <v>1.42</v>
      </c>
      <c r="I31" s="31"/>
      <c r="J31" s="31"/>
      <c r="K31" s="35"/>
    </row>
    <row r="32" spans="2:11" x14ac:dyDescent="0.35">
      <c r="B32" s="8" t="s">
        <v>154</v>
      </c>
      <c r="C32" s="57" t="s">
        <v>155</v>
      </c>
      <c r="D32" s="54" t="s">
        <v>156</v>
      </c>
      <c r="E32" s="6" t="s">
        <v>139</v>
      </c>
      <c r="F32" s="19">
        <v>1729334</v>
      </c>
      <c r="G32" s="24">
        <v>69860.77</v>
      </c>
      <c r="H32" s="24">
        <v>1.41</v>
      </c>
      <c r="I32" s="31"/>
      <c r="J32" s="31"/>
      <c r="K32" s="35"/>
    </row>
    <row r="33" spans="2:11" x14ac:dyDescent="0.35">
      <c r="B33" s="8" t="s">
        <v>512</v>
      </c>
      <c r="C33" s="57" t="s">
        <v>513</v>
      </c>
      <c r="D33" s="54" t="s">
        <v>514</v>
      </c>
      <c r="E33" s="6" t="s">
        <v>124</v>
      </c>
      <c r="F33" s="19">
        <v>44211673</v>
      </c>
      <c r="G33" s="24">
        <v>69023.259999999995</v>
      </c>
      <c r="H33" s="24">
        <v>1.39</v>
      </c>
      <c r="I33" s="31"/>
      <c r="J33" s="31"/>
      <c r="K33" s="35"/>
    </row>
    <row r="34" spans="2:11" x14ac:dyDescent="0.35">
      <c r="B34" s="8" t="s">
        <v>1927</v>
      </c>
      <c r="C34" s="57" t="s">
        <v>1928</v>
      </c>
      <c r="D34" s="54" t="s">
        <v>1929</v>
      </c>
      <c r="E34" s="6" t="s">
        <v>1930</v>
      </c>
      <c r="F34" s="19">
        <v>13636364</v>
      </c>
      <c r="G34" s="24">
        <v>60606.82</v>
      </c>
      <c r="H34" s="24">
        <v>1.22</v>
      </c>
      <c r="I34" s="31"/>
      <c r="J34" s="31"/>
      <c r="K34" s="35"/>
    </row>
    <row r="35" spans="2:11" x14ac:dyDescent="0.35">
      <c r="B35" s="8" t="s">
        <v>101</v>
      </c>
      <c r="C35" s="57" t="s">
        <v>102</v>
      </c>
      <c r="D35" s="54" t="s">
        <v>103</v>
      </c>
      <c r="E35" s="6" t="s">
        <v>104</v>
      </c>
      <c r="F35" s="19">
        <v>9983805</v>
      </c>
      <c r="G35" s="24">
        <v>60147.43</v>
      </c>
      <c r="H35" s="24">
        <v>1.21</v>
      </c>
      <c r="I35" s="31"/>
      <c r="J35" s="31"/>
      <c r="K35" s="35"/>
    </row>
    <row r="36" spans="2:11" x14ac:dyDescent="0.35">
      <c r="B36" s="8" t="s">
        <v>121</v>
      </c>
      <c r="C36" s="57" t="s">
        <v>122</v>
      </c>
      <c r="D36" s="54" t="s">
        <v>123</v>
      </c>
      <c r="E36" s="6" t="s">
        <v>124</v>
      </c>
      <c r="F36" s="19">
        <v>10000000</v>
      </c>
      <c r="G36" s="24">
        <v>59480</v>
      </c>
      <c r="H36" s="24">
        <v>1.2</v>
      </c>
      <c r="I36" s="31"/>
      <c r="J36" s="31"/>
      <c r="K36" s="35"/>
    </row>
    <row r="37" spans="2:11" x14ac:dyDescent="0.35">
      <c r="B37" s="8" t="s">
        <v>86</v>
      </c>
      <c r="C37" s="57" t="s">
        <v>87</v>
      </c>
      <c r="D37" s="54" t="s">
        <v>88</v>
      </c>
      <c r="E37" s="6" t="s">
        <v>89</v>
      </c>
      <c r="F37" s="19">
        <v>9220876</v>
      </c>
      <c r="G37" s="24">
        <v>56897.42</v>
      </c>
      <c r="H37" s="24">
        <v>1.1499999999999999</v>
      </c>
      <c r="I37" s="31"/>
      <c r="J37" s="31"/>
      <c r="K37" s="35"/>
    </row>
    <row r="38" spans="2:11" x14ac:dyDescent="0.35">
      <c r="B38" s="8" t="s">
        <v>133</v>
      </c>
      <c r="C38" s="57" t="s">
        <v>134</v>
      </c>
      <c r="D38" s="54" t="s">
        <v>135</v>
      </c>
      <c r="E38" s="6" t="s">
        <v>74</v>
      </c>
      <c r="F38" s="19">
        <v>2349129</v>
      </c>
      <c r="G38" s="24">
        <v>55639.12</v>
      </c>
      <c r="H38" s="24">
        <v>1.1200000000000001</v>
      </c>
      <c r="I38" s="31"/>
      <c r="J38" s="31"/>
      <c r="K38" s="35"/>
    </row>
    <row r="39" spans="2:11" x14ac:dyDescent="0.35">
      <c r="B39" s="8" t="s">
        <v>414</v>
      </c>
      <c r="C39" s="57" t="s">
        <v>415</v>
      </c>
      <c r="D39" s="54" t="s">
        <v>416</v>
      </c>
      <c r="E39" s="6" t="s">
        <v>89</v>
      </c>
      <c r="F39" s="19">
        <v>8355407</v>
      </c>
      <c r="G39" s="24">
        <v>54715.38</v>
      </c>
      <c r="H39" s="24">
        <v>1.1000000000000001</v>
      </c>
      <c r="I39" s="31"/>
      <c r="J39" s="31"/>
      <c r="K39" s="35"/>
    </row>
    <row r="40" spans="2:11" x14ac:dyDescent="0.35">
      <c r="B40" s="8" t="s">
        <v>544</v>
      </c>
      <c r="C40" s="57" t="s">
        <v>545</v>
      </c>
      <c r="D40" s="54" t="s">
        <v>546</v>
      </c>
      <c r="E40" s="6" t="s">
        <v>147</v>
      </c>
      <c r="F40" s="19">
        <v>1470000</v>
      </c>
      <c r="G40" s="24">
        <v>52359.199999999997</v>
      </c>
      <c r="H40" s="24">
        <v>1.05</v>
      </c>
      <c r="I40" s="31"/>
      <c r="J40" s="31"/>
      <c r="K40" s="35"/>
    </row>
    <row r="41" spans="2:11" x14ac:dyDescent="0.35">
      <c r="B41" s="8" t="s">
        <v>228</v>
      </c>
      <c r="C41" s="57" t="s">
        <v>229</v>
      </c>
      <c r="D41" s="54" t="s">
        <v>230</v>
      </c>
      <c r="E41" s="6" t="s">
        <v>196</v>
      </c>
      <c r="F41" s="19">
        <v>4971032</v>
      </c>
      <c r="G41" s="24">
        <v>46265.39</v>
      </c>
      <c r="H41" s="24">
        <v>0.93</v>
      </c>
      <c r="I41" s="31"/>
      <c r="J41" s="31"/>
      <c r="K41" s="35"/>
    </row>
    <row r="42" spans="2:11" x14ac:dyDescent="0.35">
      <c r="B42" s="8" t="s">
        <v>157</v>
      </c>
      <c r="C42" s="57" t="s">
        <v>158</v>
      </c>
      <c r="D42" s="54" t="s">
        <v>159</v>
      </c>
      <c r="E42" s="6" t="s">
        <v>124</v>
      </c>
      <c r="F42" s="19">
        <v>1314870</v>
      </c>
      <c r="G42" s="24">
        <v>44781.84</v>
      </c>
      <c r="H42" s="24">
        <v>0.9</v>
      </c>
      <c r="I42" s="31"/>
      <c r="J42" s="31"/>
      <c r="K42" s="35"/>
    </row>
    <row r="43" spans="2:11" x14ac:dyDescent="0.35">
      <c r="B43" s="8" t="s">
        <v>322</v>
      </c>
      <c r="C43" s="57" t="s">
        <v>323</v>
      </c>
      <c r="D43" s="54" t="s">
        <v>324</v>
      </c>
      <c r="E43" s="6" t="s">
        <v>124</v>
      </c>
      <c r="F43" s="19">
        <v>1235381</v>
      </c>
      <c r="G43" s="24">
        <v>44180.31</v>
      </c>
      <c r="H43" s="24">
        <v>0.89</v>
      </c>
      <c r="I43" s="31"/>
      <c r="J43" s="31"/>
      <c r="K43" s="35"/>
    </row>
    <row r="44" spans="2:11" x14ac:dyDescent="0.35">
      <c r="B44" s="8" t="s">
        <v>1911</v>
      </c>
      <c r="C44" s="57" t="s">
        <v>1912</v>
      </c>
      <c r="D44" s="54" t="s">
        <v>1913</v>
      </c>
      <c r="E44" s="6" t="s">
        <v>451</v>
      </c>
      <c r="F44" s="19">
        <v>1130500</v>
      </c>
      <c r="G44" s="24">
        <v>41666.269999999997</v>
      </c>
      <c r="H44" s="24">
        <v>0.84</v>
      </c>
      <c r="I44" s="31"/>
      <c r="J44" s="31"/>
      <c r="K44" s="35"/>
    </row>
    <row r="45" spans="2:11" x14ac:dyDescent="0.35">
      <c r="B45" s="8" t="s">
        <v>563</v>
      </c>
      <c r="C45" s="57" t="s">
        <v>564</v>
      </c>
      <c r="D45" s="54" t="s">
        <v>565</v>
      </c>
      <c r="E45" s="6" t="s">
        <v>147</v>
      </c>
      <c r="F45" s="19">
        <v>6179369</v>
      </c>
      <c r="G45" s="24">
        <v>40292.58</v>
      </c>
      <c r="H45" s="24">
        <v>0.81</v>
      </c>
      <c r="I45" s="31"/>
      <c r="J45" s="31"/>
      <c r="K45" s="35"/>
    </row>
    <row r="46" spans="2:11" x14ac:dyDescent="0.35">
      <c r="B46" s="8" t="s">
        <v>551</v>
      </c>
      <c r="C46" s="57" t="s">
        <v>552</v>
      </c>
      <c r="D46" s="54" t="s">
        <v>553</v>
      </c>
      <c r="E46" s="6" t="s">
        <v>143</v>
      </c>
      <c r="F46" s="19">
        <v>3500000</v>
      </c>
      <c r="G46" s="24">
        <v>39485.25</v>
      </c>
      <c r="H46" s="24">
        <v>0.79</v>
      </c>
      <c r="I46" s="31"/>
      <c r="J46" s="31"/>
      <c r="K46" s="35"/>
    </row>
    <row r="47" spans="2:11" x14ac:dyDescent="0.35">
      <c r="B47" s="8" t="s">
        <v>554</v>
      </c>
      <c r="C47" s="57" t="s">
        <v>555</v>
      </c>
      <c r="D47" s="54" t="s">
        <v>556</v>
      </c>
      <c r="E47" s="6" t="s">
        <v>89</v>
      </c>
      <c r="F47" s="19">
        <v>2066215</v>
      </c>
      <c r="G47" s="24">
        <v>36938.76</v>
      </c>
      <c r="H47" s="24">
        <v>0.74</v>
      </c>
      <c r="I47" s="31"/>
      <c r="J47" s="31"/>
      <c r="K47" s="35"/>
    </row>
    <row r="48" spans="2:11" x14ac:dyDescent="0.35">
      <c r="B48" s="8" t="s">
        <v>387</v>
      </c>
      <c r="C48" s="57" t="s">
        <v>388</v>
      </c>
      <c r="D48" s="54" t="s">
        <v>389</v>
      </c>
      <c r="E48" s="6" t="s">
        <v>47</v>
      </c>
      <c r="F48" s="19">
        <v>2135400</v>
      </c>
      <c r="G48" s="24">
        <v>36434.19</v>
      </c>
      <c r="H48" s="24">
        <v>0.73</v>
      </c>
      <c r="I48" s="31"/>
      <c r="J48" s="31"/>
      <c r="K48" s="35"/>
    </row>
    <row r="49" spans="2:11" x14ac:dyDescent="0.35">
      <c r="B49" s="8" t="s">
        <v>1908</v>
      </c>
      <c r="C49" s="57" t="s">
        <v>1909</v>
      </c>
      <c r="D49" s="54" t="s">
        <v>1910</v>
      </c>
      <c r="E49" s="6" t="s">
        <v>120</v>
      </c>
      <c r="F49" s="19">
        <v>791489</v>
      </c>
      <c r="G49" s="24">
        <v>35445.25</v>
      </c>
      <c r="H49" s="24">
        <v>0.71</v>
      </c>
      <c r="I49" s="31"/>
      <c r="J49" s="31"/>
      <c r="K49" s="35"/>
    </row>
    <row r="50" spans="2:11" x14ac:dyDescent="0.35">
      <c r="B50" s="8" t="s">
        <v>347</v>
      </c>
      <c r="C50" s="57" t="s">
        <v>348</v>
      </c>
      <c r="D50" s="54" t="s">
        <v>349</v>
      </c>
      <c r="E50" s="6" t="s">
        <v>124</v>
      </c>
      <c r="F50" s="19">
        <v>44064228</v>
      </c>
      <c r="G50" s="24">
        <v>25663.01</v>
      </c>
      <c r="H50" s="24">
        <v>0.52</v>
      </c>
      <c r="I50" s="31"/>
      <c r="J50" s="31"/>
      <c r="K50" s="35"/>
    </row>
    <row r="51" spans="2:11" x14ac:dyDescent="0.35">
      <c r="B51" s="8" t="s">
        <v>442</v>
      </c>
      <c r="C51" s="57" t="s">
        <v>443</v>
      </c>
      <c r="D51" s="54" t="s">
        <v>444</v>
      </c>
      <c r="E51" s="6" t="s">
        <v>89</v>
      </c>
      <c r="F51" s="19">
        <v>1871603</v>
      </c>
      <c r="G51" s="24">
        <v>16694.7</v>
      </c>
      <c r="H51" s="24">
        <v>0.34</v>
      </c>
      <c r="I51" s="31"/>
      <c r="J51" s="31"/>
      <c r="K51" s="35"/>
    </row>
    <row r="52" spans="2:11" x14ac:dyDescent="0.35">
      <c r="B52" s="8" t="s">
        <v>966</v>
      </c>
      <c r="C52" s="57" t="s">
        <v>967</v>
      </c>
      <c r="D52" s="54" t="s">
        <v>968</v>
      </c>
      <c r="E52" s="6" t="s">
        <v>85</v>
      </c>
      <c r="F52" s="19">
        <v>11000000</v>
      </c>
      <c r="G52" s="24">
        <v>15005.1</v>
      </c>
      <c r="H52" s="24">
        <v>0.3</v>
      </c>
      <c r="I52" s="31"/>
      <c r="J52" s="31"/>
      <c r="K52" s="35"/>
    </row>
    <row r="53" spans="2:11" x14ac:dyDescent="0.35">
      <c r="B53" s="8" t="s">
        <v>417</v>
      </c>
      <c r="C53" s="57" t="s">
        <v>418</v>
      </c>
      <c r="D53" s="54" t="s">
        <v>419</v>
      </c>
      <c r="E53" s="6" t="s">
        <v>85</v>
      </c>
      <c r="F53" s="19">
        <v>4000000</v>
      </c>
      <c r="G53" s="24">
        <v>11698</v>
      </c>
      <c r="H53" s="24">
        <v>0.24</v>
      </c>
      <c r="I53" s="31"/>
      <c r="J53" s="31"/>
      <c r="K53" s="35"/>
    </row>
    <row r="54" spans="2:11" x14ac:dyDescent="0.35">
      <c r="B54" s="8" t="s">
        <v>1906</v>
      </c>
      <c r="C54" s="57" t="s">
        <v>743</v>
      </c>
      <c r="D54" s="54" t="s">
        <v>1907</v>
      </c>
      <c r="E54" s="6" t="s">
        <v>200</v>
      </c>
      <c r="F54" s="19">
        <v>5000</v>
      </c>
      <c r="G54" s="24">
        <v>139.33000000000001</v>
      </c>
      <c r="H54" s="24" t="s">
        <v>4861</v>
      </c>
      <c r="I54" s="31"/>
      <c r="J54" s="31"/>
      <c r="K54" s="35"/>
    </row>
    <row r="55" spans="2:11" x14ac:dyDescent="0.35">
      <c r="C55" s="58" t="s">
        <v>171</v>
      </c>
      <c r="D55" s="54"/>
      <c r="E55" s="6"/>
      <c r="F55" s="19"/>
      <c r="G55" s="25">
        <v>4749687.43</v>
      </c>
      <c r="H55" s="25">
        <v>95.58</v>
      </c>
      <c r="I55" s="31"/>
      <c r="J55" s="31"/>
      <c r="K55" s="35"/>
    </row>
    <row r="56" spans="2:11" x14ac:dyDescent="0.35">
      <c r="C56" s="57"/>
      <c r="D56" s="54"/>
      <c r="E56" s="6"/>
      <c r="F56" s="19"/>
      <c r="G56" s="24"/>
      <c r="H56" s="24"/>
      <c r="I56" s="31"/>
      <c r="J56" s="31"/>
      <c r="K56" s="35"/>
    </row>
    <row r="57" spans="2:11" x14ac:dyDescent="0.35">
      <c r="C57" s="58" t="s">
        <v>3</v>
      </c>
      <c r="D57" s="54"/>
      <c r="E57" s="6"/>
      <c r="F57" s="19"/>
      <c r="G57" s="24" t="s">
        <v>2</v>
      </c>
      <c r="H57" s="24" t="s">
        <v>2</v>
      </c>
      <c r="I57" s="31"/>
      <c r="J57" s="31"/>
      <c r="K57" s="35"/>
    </row>
    <row r="58" spans="2:11" x14ac:dyDescent="0.35">
      <c r="C58" s="57"/>
      <c r="D58" s="54"/>
      <c r="E58" s="6"/>
      <c r="F58" s="19"/>
      <c r="G58" s="24"/>
      <c r="H58" s="24"/>
      <c r="I58" s="31"/>
      <c r="J58" s="31"/>
      <c r="K58" s="35"/>
    </row>
    <row r="59" spans="2:11" x14ac:dyDescent="0.35">
      <c r="C59" s="58" t="s">
        <v>4</v>
      </c>
      <c r="D59" s="54"/>
      <c r="E59" s="6"/>
      <c r="F59" s="19"/>
      <c r="G59" s="24" t="s">
        <v>2</v>
      </c>
      <c r="H59" s="24" t="s">
        <v>2</v>
      </c>
      <c r="I59" s="31"/>
      <c r="J59" s="31"/>
      <c r="K59" s="35"/>
    </row>
    <row r="60" spans="2:11" x14ac:dyDescent="0.35">
      <c r="C60" s="57"/>
      <c r="D60" s="54"/>
      <c r="E60" s="6"/>
      <c r="F60" s="19"/>
      <c r="G60" s="24"/>
      <c r="H60" s="24"/>
      <c r="I60" s="31"/>
      <c r="J60" s="31"/>
      <c r="K60" s="35"/>
    </row>
    <row r="61" spans="2:11" x14ac:dyDescent="0.35">
      <c r="C61" s="58" t="s">
        <v>5</v>
      </c>
      <c r="D61" s="54"/>
      <c r="E61" s="6"/>
      <c r="F61" s="19"/>
      <c r="G61" s="24"/>
      <c r="H61" s="24"/>
      <c r="I61" s="31"/>
      <c r="J61" s="31"/>
      <c r="K61" s="35"/>
    </row>
    <row r="62" spans="2:11" x14ac:dyDescent="0.35">
      <c r="C62" s="57"/>
      <c r="D62" s="54"/>
      <c r="E62" s="6"/>
      <c r="F62" s="19"/>
      <c r="G62" s="24"/>
      <c r="H62" s="24"/>
      <c r="I62" s="31"/>
      <c r="J62" s="31"/>
      <c r="K62" s="35"/>
    </row>
    <row r="63" spans="2:11" x14ac:dyDescent="0.35">
      <c r="C63" s="58" t="s">
        <v>6</v>
      </c>
      <c r="D63" s="54"/>
      <c r="E63" s="6"/>
      <c r="F63" s="19"/>
      <c r="G63" s="24" t="s">
        <v>2</v>
      </c>
      <c r="H63" s="24" t="s">
        <v>2</v>
      </c>
      <c r="I63" s="31"/>
      <c r="J63" s="31"/>
      <c r="K63" s="35"/>
    </row>
    <row r="64" spans="2:11" x14ac:dyDescent="0.35">
      <c r="C64" s="57"/>
      <c r="D64" s="54"/>
      <c r="E64" s="6"/>
      <c r="F64" s="19"/>
      <c r="G64" s="24"/>
      <c r="H64" s="24"/>
      <c r="I64" s="31"/>
      <c r="J64" s="31"/>
      <c r="K64" s="35"/>
    </row>
    <row r="65" spans="1:11" x14ac:dyDescent="0.35">
      <c r="C65" s="58" t="s">
        <v>7</v>
      </c>
      <c r="D65" s="54"/>
      <c r="E65" s="6"/>
      <c r="F65" s="19"/>
      <c r="G65" s="24" t="s">
        <v>2</v>
      </c>
      <c r="H65" s="24" t="s">
        <v>2</v>
      </c>
      <c r="I65" s="31"/>
      <c r="J65" s="31"/>
      <c r="K65" s="35"/>
    </row>
    <row r="66" spans="1:11" x14ac:dyDescent="0.35">
      <c r="C66" s="57"/>
      <c r="D66" s="54"/>
      <c r="E66" s="6"/>
      <c r="F66" s="19"/>
      <c r="G66" s="24"/>
      <c r="H66" s="24"/>
      <c r="I66" s="31"/>
      <c r="J66" s="31"/>
      <c r="K66" s="35"/>
    </row>
    <row r="67" spans="1:11" x14ac:dyDescent="0.35">
      <c r="C67" s="58" t="s">
        <v>8</v>
      </c>
      <c r="D67" s="54"/>
      <c r="E67" s="6"/>
      <c r="F67" s="19"/>
      <c r="G67" s="24" t="s">
        <v>2</v>
      </c>
      <c r="H67" s="24" t="s">
        <v>2</v>
      </c>
      <c r="I67" s="31"/>
      <c r="J67" s="31"/>
      <c r="K67" s="35"/>
    </row>
    <row r="68" spans="1:11" x14ac:dyDescent="0.35">
      <c r="C68" s="57"/>
      <c r="D68" s="54"/>
      <c r="E68" s="6"/>
      <c r="F68" s="19"/>
      <c r="G68" s="24"/>
      <c r="H68" s="24"/>
      <c r="I68" s="31"/>
      <c r="J68" s="31"/>
      <c r="K68" s="35"/>
    </row>
    <row r="69" spans="1:11" x14ac:dyDescent="0.35">
      <c r="C69" s="58" t="s">
        <v>9</v>
      </c>
      <c r="D69" s="54"/>
      <c r="E69" s="6"/>
      <c r="F69" s="19"/>
      <c r="G69" s="24" t="s">
        <v>2</v>
      </c>
      <c r="H69" s="24" t="s">
        <v>2</v>
      </c>
      <c r="I69" s="31"/>
      <c r="J69" s="31"/>
      <c r="K69" s="35"/>
    </row>
    <row r="70" spans="1:11" x14ac:dyDescent="0.35">
      <c r="C70" s="57"/>
      <c r="D70" s="54"/>
      <c r="E70" s="6"/>
      <c r="F70" s="19"/>
      <c r="G70" s="24"/>
      <c r="H70" s="24"/>
      <c r="I70" s="31"/>
      <c r="J70" s="31"/>
      <c r="K70" s="35"/>
    </row>
    <row r="71" spans="1:11" x14ac:dyDescent="0.35">
      <c r="C71" s="58" t="s">
        <v>10</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A73" s="10"/>
      <c r="B73" s="28"/>
      <c r="C73" s="58" t="s">
        <v>11</v>
      </c>
      <c r="D73" s="54"/>
      <c r="E73" s="6"/>
      <c r="F73" s="19"/>
      <c r="G73" s="24"/>
      <c r="H73" s="24"/>
      <c r="I73" s="31"/>
      <c r="J73" s="31"/>
      <c r="K73" s="35"/>
    </row>
    <row r="74" spans="1:11" x14ac:dyDescent="0.35">
      <c r="A74" s="28"/>
      <c r="B74" s="28"/>
      <c r="C74" s="58" t="s">
        <v>13</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14</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C78" s="59" t="s">
        <v>15</v>
      </c>
      <c r="D78" s="54"/>
      <c r="E78" s="6"/>
      <c r="F78" s="19"/>
      <c r="G78" s="24"/>
      <c r="H78" s="24"/>
      <c r="I78" s="31"/>
      <c r="J78" s="31"/>
      <c r="K78" s="35"/>
    </row>
    <row r="79" spans="1:11" x14ac:dyDescent="0.35">
      <c r="B79" s="8" t="s">
        <v>1030</v>
      </c>
      <c r="C79" s="57" t="s">
        <v>1031</v>
      </c>
      <c r="D79" s="54" t="s">
        <v>1032</v>
      </c>
      <c r="E79" s="6" t="s">
        <v>185</v>
      </c>
      <c r="F79" s="19">
        <v>25000000</v>
      </c>
      <c r="G79" s="24">
        <v>24660.1</v>
      </c>
      <c r="H79" s="24">
        <v>0.5</v>
      </c>
      <c r="I79" s="31">
        <v>6.4499000000000004</v>
      </c>
      <c r="J79" s="31"/>
      <c r="K79" s="35"/>
    </row>
    <row r="80" spans="1:11" x14ac:dyDescent="0.35">
      <c r="B80" s="8" t="s">
        <v>1343</v>
      </c>
      <c r="C80" s="57" t="s">
        <v>1344</v>
      </c>
      <c r="D80" s="54" t="s">
        <v>1345</v>
      </c>
      <c r="E80" s="6" t="s">
        <v>185</v>
      </c>
      <c r="F80" s="19">
        <v>20000000</v>
      </c>
      <c r="G80" s="24">
        <v>19944.04</v>
      </c>
      <c r="H80" s="24">
        <v>0.4</v>
      </c>
      <c r="I80" s="31">
        <v>6.4020000000000001</v>
      </c>
      <c r="J80" s="31"/>
      <c r="K80" s="35"/>
    </row>
    <row r="81" spans="1:11" x14ac:dyDescent="0.35">
      <c r="B81" s="8" t="s">
        <v>182</v>
      </c>
      <c r="C81" s="57" t="s">
        <v>183</v>
      </c>
      <c r="D81" s="54" t="s">
        <v>184</v>
      </c>
      <c r="E81" s="6" t="s">
        <v>185</v>
      </c>
      <c r="F81" s="19">
        <v>7000000</v>
      </c>
      <c r="G81" s="24">
        <v>6806.91</v>
      </c>
      <c r="H81" s="24">
        <v>0.14000000000000001</v>
      </c>
      <c r="I81" s="31">
        <v>6.6801000000000004</v>
      </c>
      <c r="J81" s="31"/>
      <c r="K81" s="35"/>
    </row>
    <row r="82" spans="1:11" x14ac:dyDescent="0.35">
      <c r="C82" s="58" t="s">
        <v>171</v>
      </c>
      <c r="D82" s="54"/>
      <c r="E82" s="6"/>
      <c r="F82" s="19"/>
      <c r="G82" s="25">
        <v>51411.05</v>
      </c>
      <c r="H82" s="25">
        <v>1.04</v>
      </c>
      <c r="I82" s="31"/>
      <c r="J82" s="31"/>
      <c r="K82" s="35"/>
    </row>
    <row r="83" spans="1:11" x14ac:dyDescent="0.35">
      <c r="C83" s="57"/>
      <c r="D83" s="54"/>
      <c r="E83" s="6"/>
      <c r="F83" s="19"/>
      <c r="G83" s="24"/>
      <c r="H83" s="24"/>
      <c r="I83" s="31"/>
      <c r="J83" s="31"/>
      <c r="K83" s="35"/>
    </row>
    <row r="84" spans="1:11" x14ac:dyDescent="0.35">
      <c r="C84" s="58" t="s">
        <v>16</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17</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A88" s="10"/>
      <c r="B88" s="28"/>
      <c r="C88" s="58" t="s">
        <v>18</v>
      </c>
      <c r="D88" s="54"/>
      <c r="E88" s="6"/>
      <c r="F88" s="19"/>
      <c r="G88" s="24"/>
      <c r="H88" s="24"/>
      <c r="I88" s="31"/>
      <c r="J88" s="31"/>
      <c r="K88" s="35"/>
    </row>
    <row r="89" spans="1:11" x14ac:dyDescent="0.35">
      <c r="A89" s="28"/>
      <c r="B89" s="28"/>
      <c r="C89" s="58" t="s">
        <v>19</v>
      </c>
      <c r="D89" s="54"/>
      <c r="E89" s="6"/>
      <c r="F89" s="19"/>
      <c r="G89" s="24" t="s">
        <v>2</v>
      </c>
      <c r="H89" s="24" t="s">
        <v>2</v>
      </c>
      <c r="I89" s="31"/>
      <c r="J89" s="31"/>
      <c r="K89" s="35"/>
    </row>
    <row r="90" spans="1:11" x14ac:dyDescent="0.35">
      <c r="A90" s="28"/>
      <c r="B90" s="28"/>
      <c r="C90" s="58"/>
      <c r="D90" s="54"/>
      <c r="E90" s="6"/>
      <c r="F90" s="19"/>
      <c r="G90" s="24"/>
      <c r="H90" s="24"/>
      <c r="I90" s="31"/>
      <c r="J90" s="31"/>
      <c r="K90" s="35"/>
    </row>
    <row r="91" spans="1:11" x14ac:dyDescent="0.35">
      <c r="A91" s="28"/>
      <c r="B91" s="28"/>
      <c r="C91" s="58" t="s">
        <v>20</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21</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22</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23</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C99" s="59" t="s">
        <v>24</v>
      </c>
      <c r="D99" s="54"/>
      <c r="E99" s="6"/>
      <c r="F99" s="19"/>
      <c r="G99" s="24"/>
      <c r="H99" s="24"/>
      <c r="I99" s="31"/>
      <c r="J99" s="31"/>
      <c r="K99" s="35"/>
    </row>
    <row r="100" spans="1:54" x14ac:dyDescent="0.35">
      <c r="B100" s="8" t="s">
        <v>186</v>
      </c>
      <c r="C100" s="57" t="s">
        <v>187</v>
      </c>
      <c r="D100" s="54"/>
      <c r="E100" s="6"/>
      <c r="F100" s="19"/>
      <c r="G100" s="24">
        <v>63914.57</v>
      </c>
      <c r="H100" s="24">
        <v>1.29</v>
      </c>
      <c r="I100" s="31"/>
      <c r="J100" s="31"/>
      <c r="K100" s="35"/>
    </row>
    <row r="101" spans="1:54" x14ac:dyDescent="0.35">
      <c r="B101" s="8" t="s">
        <v>476</v>
      </c>
      <c r="C101" s="57" t="s">
        <v>477</v>
      </c>
      <c r="D101" s="54"/>
      <c r="E101" s="6"/>
      <c r="F101" s="19"/>
      <c r="G101" s="24">
        <v>105398.86</v>
      </c>
      <c r="H101" s="24">
        <v>2.12</v>
      </c>
      <c r="I101" s="31"/>
      <c r="J101" s="31"/>
      <c r="K101" s="35"/>
    </row>
    <row r="102" spans="1:54" x14ac:dyDescent="0.35">
      <c r="C102" s="58" t="s">
        <v>171</v>
      </c>
      <c r="D102" s="54"/>
      <c r="E102" s="6"/>
      <c r="F102" s="19"/>
      <c r="G102" s="25">
        <v>169313.43</v>
      </c>
      <c r="H102" s="25">
        <v>3.41</v>
      </c>
      <c r="I102" s="31"/>
      <c r="J102" s="31"/>
      <c r="K102" s="35"/>
    </row>
    <row r="103" spans="1:54" x14ac:dyDescent="0.35">
      <c r="C103" s="57"/>
      <c r="D103" s="54"/>
      <c r="E103" s="6"/>
      <c r="F103" s="19"/>
      <c r="G103" s="24"/>
      <c r="H103" s="24"/>
      <c r="I103" s="31"/>
      <c r="J103" s="31"/>
      <c r="K103" s="35"/>
    </row>
    <row r="104" spans="1:54" x14ac:dyDescent="0.35">
      <c r="A104" s="10"/>
      <c r="B104" s="28"/>
      <c r="C104" s="58" t="s">
        <v>25</v>
      </c>
      <c r="D104" s="54"/>
      <c r="E104" s="6"/>
      <c r="F104" s="19"/>
      <c r="G104" s="24"/>
      <c r="H104" s="24"/>
      <c r="I104" s="31"/>
      <c r="J104" s="31"/>
      <c r="K104" s="35"/>
    </row>
    <row r="105" spans="1:54" s="2" customFormat="1" ht="13.5" x14ac:dyDescent="0.35">
      <c r="A105" s="28"/>
      <c r="B105" s="28"/>
      <c r="C105" s="57" t="s">
        <v>4860</v>
      </c>
      <c r="D105" s="54"/>
      <c r="E105" s="6"/>
      <c r="F105" s="19"/>
      <c r="G105" s="24">
        <v>1435</v>
      </c>
      <c r="H105" s="24">
        <v>0.03</v>
      </c>
      <c r="I105" s="31"/>
      <c r="J105" s="31"/>
      <c r="K105" s="35"/>
      <c r="L105" s="3"/>
      <c r="AI105" s="3"/>
      <c r="AV105" s="3"/>
      <c r="AX105" s="3"/>
      <c r="BB105" s="3"/>
    </row>
    <row r="106" spans="1:54" x14ac:dyDescent="0.35">
      <c r="B106" s="8"/>
      <c r="C106" s="57" t="s">
        <v>188</v>
      </c>
      <c r="D106" s="54"/>
      <c r="E106" s="6"/>
      <c r="F106" s="19"/>
      <c r="G106" s="24">
        <v>-3561.25</v>
      </c>
      <c r="H106" s="24">
        <v>-6.0000000000000005E-2</v>
      </c>
      <c r="I106" s="31"/>
      <c r="J106" s="31"/>
      <c r="K106" s="35"/>
    </row>
    <row r="107" spans="1:54" x14ac:dyDescent="0.35">
      <c r="C107" s="58" t="s">
        <v>171</v>
      </c>
      <c r="D107" s="54"/>
      <c r="E107" s="6"/>
      <c r="F107" s="19"/>
      <c r="G107" s="25">
        <v>-2126.25</v>
      </c>
      <c r="H107" s="25">
        <v>-0.03</v>
      </c>
      <c r="I107" s="31"/>
      <c r="J107" s="31"/>
      <c r="K107" s="35"/>
    </row>
    <row r="108" spans="1:54" x14ac:dyDescent="0.35">
      <c r="C108" s="57"/>
      <c r="D108" s="54"/>
      <c r="E108" s="6"/>
      <c r="F108" s="19"/>
      <c r="G108" s="24"/>
      <c r="H108" s="24"/>
      <c r="I108" s="31"/>
      <c r="J108" s="31"/>
      <c r="K108" s="35"/>
    </row>
    <row r="109" spans="1:54" x14ac:dyDescent="0.35">
      <c r="C109" s="60" t="s">
        <v>189</v>
      </c>
      <c r="D109" s="55"/>
      <c r="E109" s="5"/>
      <c r="F109" s="20"/>
      <c r="G109" s="26">
        <v>4968285.66</v>
      </c>
      <c r="H109" s="26">
        <v>100</v>
      </c>
      <c r="I109" s="32"/>
      <c r="J109" s="32"/>
      <c r="K109" s="36"/>
    </row>
    <row r="111" spans="1:54" s="50" customFormat="1" ht="15" x14ac:dyDescent="0.4">
      <c r="C111" s="50" t="s">
        <v>4692</v>
      </c>
      <c r="F111" s="51"/>
      <c r="G111" s="51"/>
      <c r="H111" s="51"/>
    </row>
    <row r="112" spans="1:54" s="42" customFormat="1" ht="27" x14ac:dyDescent="0.35">
      <c r="B112" s="43"/>
      <c r="C112" s="43" t="s">
        <v>4687</v>
      </c>
      <c r="D112" s="43" t="s">
        <v>4688</v>
      </c>
      <c r="E112" s="43" t="s">
        <v>4689</v>
      </c>
      <c r="F112" s="44" t="s">
        <v>34</v>
      </c>
      <c r="G112" s="45" t="s">
        <v>4690</v>
      </c>
      <c r="H112" s="44" t="s">
        <v>36</v>
      </c>
      <c r="I112" s="43" t="s">
        <v>39</v>
      </c>
    </row>
    <row r="113" spans="2:11" s="42" customFormat="1" ht="13.5" x14ac:dyDescent="0.35">
      <c r="B113" s="43"/>
      <c r="C113" s="43" t="s">
        <v>4694</v>
      </c>
      <c r="D113" s="43"/>
      <c r="E113" s="43"/>
      <c r="F113" s="44"/>
      <c r="G113" s="45"/>
      <c r="H113" s="44"/>
      <c r="I113" s="43"/>
    </row>
    <row r="114" spans="2:11" s="2" customFormat="1" ht="13.5" x14ac:dyDescent="0.35">
      <c r="B114" s="46">
        <v>2300123</v>
      </c>
      <c r="C114" s="46" t="s">
        <v>4876</v>
      </c>
      <c r="D114" s="46" t="s">
        <v>4686</v>
      </c>
      <c r="E114" s="46" t="s">
        <v>12</v>
      </c>
      <c r="F114" s="47">
        <v>275000</v>
      </c>
      <c r="G114" s="47">
        <v>65466.087500000001</v>
      </c>
      <c r="H114" s="47">
        <v>1.32</v>
      </c>
      <c r="I114" s="46"/>
    </row>
    <row r="115" spans="2:11" s="1" customFormat="1" ht="13.5" x14ac:dyDescent="0.35">
      <c r="B115" s="48"/>
      <c r="C115" s="48" t="s">
        <v>4602</v>
      </c>
      <c r="D115" s="48"/>
      <c r="E115" s="48"/>
      <c r="F115" s="49"/>
      <c r="G115" s="49"/>
      <c r="H115" s="49"/>
      <c r="I115" s="48"/>
    </row>
    <row r="116" spans="2:11" s="2" customFormat="1" ht="13.5" x14ac:dyDescent="0.35">
      <c r="B116" s="46">
        <v>2218606</v>
      </c>
      <c r="C116" s="46" t="s">
        <v>4640</v>
      </c>
      <c r="D116" s="46" t="s">
        <v>4686</v>
      </c>
      <c r="E116" s="46" t="s">
        <v>85</v>
      </c>
      <c r="F116" s="47">
        <v>3600000</v>
      </c>
      <c r="G116" s="47">
        <v>10569.6</v>
      </c>
      <c r="H116" s="47">
        <v>0.21</v>
      </c>
      <c r="I116" s="46"/>
    </row>
    <row r="117" spans="2:11" s="1" customFormat="1" ht="13.5" x14ac:dyDescent="0.35">
      <c r="B117" s="48"/>
      <c r="C117" s="48" t="s">
        <v>4691</v>
      </c>
      <c r="D117" s="48"/>
      <c r="E117" s="48"/>
      <c r="F117" s="49"/>
      <c r="G117" s="49">
        <v>76035.6875</v>
      </c>
      <c r="H117" s="49">
        <v>1.53</v>
      </c>
      <c r="I117" s="48"/>
    </row>
    <row r="119" spans="2:11" x14ac:dyDescent="0.35">
      <c r="C119" s="1" t="s">
        <v>190</v>
      </c>
    </row>
    <row r="120" spans="2:11" x14ac:dyDescent="0.35">
      <c r="C120" s="37" t="s">
        <v>191</v>
      </c>
      <c r="D120" s="37"/>
      <c r="E120" s="37"/>
      <c r="F120" s="37"/>
      <c r="G120" s="37"/>
      <c r="H120" s="37"/>
      <c r="I120" s="37"/>
      <c r="J120" s="37"/>
      <c r="K120" s="37"/>
    </row>
    <row r="121" spans="2:11" x14ac:dyDescent="0.35">
      <c r="C121" s="2" t="s">
        <v>192</v>
      </c>
    </row>
    <row r="122" spans="2:11" x14ac:dyDescent="0.35">
      <c r="C122" s="2" t="s">
        <v>193</v>
      </c>
    </row>
    <row r="123" spans="2:11" ht="30" customHeight="1" x14ac:dyDescent="0.35">
      <c r="C123" s="82" t="s">
        <v>194</v>
      </c>
      <c r="D123" s="83"/>
      <c r="E123" s="83"/>
      <c r="F123" s="83"/>
      <c r="G123" s="83"/>
      <c r="H123" s="83"/>
      <c r="I123" s="83"/>
      <c r="J123" s="83"/>
      <c r="K123" s="83"/>
    </row>
    <row r="124" spans="2:11" x14ac:dyDescent="0.35">
      <c r="C124" s="2" t="s">
        <v>195</v>
      </c>
    </row>
    <row r="126" spans="2:11" x14ac:dyDescent="0.35">
      <c r="C126" s="79" t="s">
        <v>4945</v>
      </c>
      <c r="E126" s="79" t="s">
        <v>4946</v>
      </c>
      <c r="F126" s="80"/>
    </row>
    <row r="127" spans="2:11" x14ac:dyDescent="0.35">
      <c r="E127" s="2" t="s">
        <v>4970</v>
      </c>
    </row>
  </sheetData>
  <mergeCells count="1">
    <mergeCell ref="C123:K123"/>
  </mergeCells>
  <hyperlinks>
    <hyperlink ref="J2" location="'Index'!A1" display="'Index'!A1" xr:uid="{EA712401-18CB-40FD-8E6F-12417517F166}"/>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9B62-08DA-415C-B4CD-DFA85D23BACF}">
  <sheetPr codeName="Sheet1"/>
  <dimension ref="A1:IV567"/>
  <sheetViews>
    <sheetView showGridLines="0" zoomScale="90" zoomScaleNormal="90" workbookViewId="0">
      <pane ySplit="6" topLeftCell="A55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2057</v>
      </c>
      <c r="J2" s="38" t="s">
        <v>4596</v>
      </c>
    </row>
    <row r="3" spans="1:54" ht="16" x14ac:dyDescent="0.4">
      <c r="C3" s="1" t="s">
        <v>28</v>
      </c>
      <c r="D3" s="21" t="s">
        <v>2058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82</v>
      </c>
      <c r="C10" s="57" t="s">
        <v>83</v>
      </c>
      <c r="D10" s="54" t="s">
        <v>84</v>
      </c>
      <c r="E10" s="6" t="s">
        <v>85</v>
      </c>
      <c r="F10" s="19">
        <v>16627000</v>
      </c>
      <c r="G10" s="24">
        <v>202092.87</v>
      </c>
      <c r="H10" s="24">
        <v>6.49</v>
      </c>
      <c r="I10" s="31"/>
      <c r="J10" s="31"/>
      <c r="K10" s="35"/>
    </row>
    <row r="11" spans="1:54" x14ac:dyDescent="0.35">
      <c r="B11" s="8" t="s">
        <v>393</v>
      </c>
      <c r="C11" s="57" t="s">
        <v>394</v>
      </c>
      <c r="D11" s="54" t="s">
        <v>395</v>
      </c>
      <c r="E11" s="6" t="s">
        <v>74</v>
      </c>
      <c r="F11" s="19">
        <v>10345500</v>
      </c>
      <c r="G11" s="24">
        <v>76572.22</v>
      </c>
      <c r="H11" s="24">
        <v>2.46</v>
      </c>
      <c r="I11" s="31"/>
      <c r="J11" s="31"/>
      <c r="K11" s="35"/>
    </row>
    <row r="12" spans="1:54" x14ac:dyDescent="0.35">
      <c r="B12" s="8" t="s">
        <v>268</v>
      </c>
      <c r="C12" s="57" t="s">
        <v>269</v>
      </c>
      <c r="D12" s="54" t="s">
        <v>270</v>
      </c>
      <c r="E12" s="6" t="s">
        <v>246</v>
      </c>
      <c r="F12" s="19">
        <v>4520575</v>
      </c>
      <c r="G12" s="24">
        <v>71775.429999999993</v>
      </c>
      <c r="H12" s="24">
        <v>2.2999999999999998</v>
      </c>
      <c r="I12" s="31"/>
      <c r="J12" s="31"/>
      <c r="K12" s="35"/>
    </row>
    <row r="13" spans="1:54" x14ac:dyDescent="0.35">
      <c r="B13" s="8" t="s">
        <v>68</v>
      </c>
      <c r="C13" s="57" t="s">
        <v>69</v>
      </c>
      <c r="D13" s="54" t="s">
        <v>70</v>
      </c>
      <c r="E13" s="6" t="s">
        <v>43</v>
      </c>
      <c r="F13" s="19">
        <v>8643750</v>
      </c>
      <c r="G13" s="24">
        <v>68713.490000000005</v>
      </c>
      <c r="H13" s="24">
        <v>2.21</v>
      </c>
      <c r="I13" s="31"/>
      <c r="J13" s="31"/>
      <c r="K13" s="35"/>
    </row>
    <row r="14" spans="1:54" x14ac:dyDescent="0.35">
      <c r="B14" s="8" t="s">
        <v>58</v>
      </c>
      <c r="C14" s="57" t="s">
        <v>59</v>
      </c>
      <c r="D14" s="54" t="s">
        <v>60</v>
      </c>
      <c r="E14" s="6" t="s">
        <v>43</v>
      </c>
      <c r="F14" s="19">
        <v>6208125</v>
      </c>
      <c r="G14" s="24">
        <v>66097.91</v>
      </c>
      <c r="H14" s="24">
        <v>2.12</v>
      </c>
      <c r="I14" s="31"/>
      <c r="J14" s="31"/>
      <c r="K14" s="35"/>
    </row>
    <row r="15" spans="1:54" x14ac:dyDescent="0.35">
      <c r="B15" s="8" t="s">
        <v>48</v>
      </c>
      <c r="C15" s="57" t="s">
        <v>49</v>
      </c>
      <c r="D15" s="54" t="s">
        <v>50</v>
      </c>
      <c r="E15" s="6" t="s">
        <v>43</v>
      </c>
      <c r="F15" s="19">
        <v>4365200</v>
      </c>
      <c r="G15" s="24">
        <v>55946.59</v>
      </c>
      <c r="H15" s="24">
        <v>1.8</v>
      </c>
      <c r="I15" s="31"/>
      <c r="J15" s="31"/>
      <c r="K15" s="35"/>
    </row>
    <row r="16" spans="1:54" x14ac:dyDescent="0.35">
      <c r="B16" s="8" t="s">
        <v>1041</v>
      </c>
      <c r="C16" s="57" t="s">
        <v>1042</v>
      </c>
      <c r="D16" s="54" t="s">
        <v>1043</v>
      </c>
      <c r="E16" s="6" t="s">
        <v>1044</v>
      </c>
      <c r="F16" s="19">
        <v>16658250</v>
      </c>
      <c r="G16" s="24">
        <v>48833.66</v>
      </c>
      <c r="H16" s="24">
        <v>1.57</v>
      </c>
      <c r="I16" s="31"/>
      <c r="J16" s="31"/>
      <c r="K16" s="35"/>
    </row>
    <row r="17" spans="2:11" x14ac:dyDescent="0.35">
      <c r="B17" s="8" t="s">
        <v>1927</v>
      </c>
      <c r="C17" s="57" t="s">
        <v>1928</v>
      </c>
      <c r="D17" s="54" t="s">
        <v>1929</v>
      </c>
      <c r="E17" s="6" t="s">
        <v>1930</v>
      </c>
      <c r="F17" s="19">
        <v>9750850</v>
      </c>
      <c r="G17" s="24">
        <v>43337.65</v>
      </c>
      <c r="H17" s="24">
        <v>1.39</v>
      </c>
      <c r="I17" s="31"/>
      <c r="J17" s="31"/>
      <c r="K17" s="35"/>
    </row>
    <row r="18" spans="2:11" x14ac:dyDescent="0.35">
      <c r="B18" s="8" t="s">
        <v>44</v>
      </c>
      <c r="C18" s="57" t="s">
        <v>45</v>
      </c>
      <c r="D18" s="54" t="s">
        <v>46</v>
      </c>
      <c r="E18" s="6" t="s">
        <v>47</v>
      </c>
      <c r="F18" s="19">
        <v>2242800</v>
      </c>
      <c r="G18" s="24">
        <v>42164.639999999999</v>
      </c>
      <c r="H18" s="24">
        <v>1.35</v>
      </c>
      <c r="I18" s="31"/>
      <c r="J18" s="31"/>
      <c r="K18" s="35"/>
    </row>
    <row r="19" spans="2:11" x14ac:dyDescent="0.35">
      <c r="B19" s="8" t="s">
        <v>40</v>
      </c>
      <c r="C19" s="57" t="s">
        <v>41</v>
      </c>
      <c r="D19" s="54" t="s">
        <v>42</v>
      </c>
      <c r="E19" s="6" t="s">
        <v>43</v>
      </c>
      <c r="F19" s="19">
        <v>2251700</v>
      </c>
      <c r="G19" s="24">
        <v>39919.26</v>
      </c>
      <c r="H19" s="24">
        <v>1.28</v>
      </c>
      <c r="I19" s="31"/>
      <c r="J19" s="31"/>
      <c r="K19" s="35"/>
    </row>
    <row r="20" spans="2:11" x14ac:dyDescent="0.35">
      <c r="B20" s="8" t="s">
        <v>541</v>
      </c>
      <c r="C20" s="57" t="s">
        <v>542</v>
      </c>
      <c r="D20" s="54" t="s">
        <v>543</v>
      </c>
      <c r="E20" s="6" t="s">
        <v>112</v>
      </c>
      <c r="F20" s="19">
        <v>565375</v>
      </c>
      <c r="G20" s="24">
        <v>38575.54</v>
      </c>
      <c r="H20" s="24">
        <v>1.24</v>
      </c>
      <c r="I20" s="31"/>
      <c r="J20" s="31"/>
      <c r="K20" s="35"/>
    </row>
    <row r="21" spans="2:11" x14ac:dyDescent="0.35">
      <c r="B21" s="8" t="s">
        <v>51</v>
      </c>
      <c r="C21" s="57" t="s">
        <v>52</v>
      </c>
      <c r="D21" s="54" t="s">
        <v>53</v>
      </c>
      <c r="E21" s="6" t="s">
        <v>47</v>
      </c>
      <c r="F21" s="19">
        <v>902125</v>
      </c>
      <c r="G21" s="24">
        <v>36940.21</v>
      </c>
      <c r="H21" s="24">
        <v>1.19</v>
      </c>
      <c r="I21" s="31"/>
      <c r="J21" s="31"/>
      <c r="K21" s="35"/>
    </row>
    <row r="22" spans="2:11" x14ac:dyDescent="0.35">
      <c r="B22" s="8" t="s">
        <v>1070</v>
      </c>
      <c r="C22" s="57" t="s">
        <v>1071</v>
      </c>
      <c r="D22" s="54" t="s">
        <v>1072</v>
      </c>
      <c r="E22" s="6" t="s">
        <v>1073</v>
      </c>
      <c r="F22" s="19">
        <v>1448100</v>
      </c>
      <c r="G22" s="24">
        <v>36617.379999999997</v>
      </c>
      <c r="H22" s="24">
        <v>1.18</v>
      </c>
      <c r="I22" s="31"/>
      <c r="J22" s="31"/>
      <c r="K22" s="35"/>
    </row>
    <row r="23" spans="2:11" x14ac:dyDescent="0.35">
      <c r="B23" s="8" t="s">
        <v>439</v>
      </c>
      <c r="C23" s="57" t="s">
        <v>440</v>
      </c>
      <c r="D23" s="54" t="s">
        <v>441</v>
      </c>
      <c r="E23" s="6" t="s">
        <v>43</v>
      </c>
      <c r="F23" s="19">
        <v>33584000</v>
      </c>
      <c r="G23" s="24">
        <v>34517.64</v>
      </c>
      <c r="H23" s="24">
        <v>1.1100000000000001</v>
      </c>
      <c r="I23" s="31"/>
      <c r="J23" s="31"/>
      <c r="K23" s="35"/>
    </row>
    <row r="24" spans="2:11" x14ac:dyDescent="0.35">
      <c r="B24" s="8" t="s">
        <v>2059</v>
      </c>
      <c r="C24" s="57" t="s">
        <v>2060</v>
      </c>
      <c r="D24" s="54" t="s">
        <v>2061</v>
      </c>
      <c r="E24" s="6" t="s">
        <v>1044</v>
      </c>
      <c r="F24" s="19">
        <v>754800</v>
      </c>
      <c r="G24" s="24">
        <v>31538.19</v>
      </c>
      <c r="H24" s="24">
        <v>1.01</v>
      </c>
      <c r="I24" s="31"/>
      <c r="J24" s="31"/>
      <c r="K24" s="35"/>
    </row>
    <row r="25" spans="2:11" x14ac:dyDescent="0.35">
      <c r="B25" s="8" t="s">
        <v>2054</v>
      </c>
      <c r="C25" s="57" t="s">
        <v>2055</v>
      </c>
      <c r="D25" s="54" t="s">
        <v>2056</v>
      </c>
      <c r="E25" s="6" t="s">
        <v>200</v>
      </c>
      <c r="F25" s="19">
        <v>3803250</v>
      </c>
      <c r="G25" s="24">
        <v>31373.01</v>
      </c>
      <c r="H25" s="24">
        <v>1.01</v>
      </c>
      <c r="I25" s="31"/>
      <c r="J25" s="31"/>
      <c r="K25" s="35"/>
    </row>
    <row r="26" spans="2:11" x14ac:dyDescent="0.35">
      <c r="B26" s="8" t="s">
        <v>61</v>
      </c>
      <c r="C26" s="57" t="s">
        <v>62</v>
      </c>
      <c r="D26" s="54" t="s">
        <v>63</v>
      </c>
      <c r="E26" s="6" t="s">
        <v>43</v>
      </c>
      <c r="F26" s="19">
        <v>1658400</v>
      </c>
      <c r="G26" s="24">
        <v>29619.85</v>
      </c>
      <c r="H26" s="24">
        <v>0.95</v>
      </c>
      <c r="I26" s="31"/>
      <c r="J26" s="31"/>
      <c r="K26" s="35"/>
    </row>
    <row r="27" spans="2:11" x14ac:dyDescent="0.35">
      <c r="B27" s="8" t="s">
        <v>954</v>
      </c>
      <c r="C27" s="57" t="s">
        <v>955</v>
      </c>
      <c r="D27" s="54" t="s">
        <v>956</v>
      </c>
      <c r="E27" s="6" t="s">
        <v>43</v>
      </c>
      <c r="F27" s="19">
        <v>3047500</v>
      </c>
      <c r="G27" s="24">
        <v>29260.57</v>
      </c>
      <c r="H27" s="24">
        <v>0.94</v>
      </c>
      <c r="I27" s="31"/>
      <c r="J27" s="31"/>
      <c r="K27" s="35"/>
    </row>
    <row r="28" spans="2:11" x14ac:dyDescent="0.35">
      <c r="B28" s="8" t="s">
        <v>1993</v>
      </c>
      <c r="C28" s="57" t="s">
        <v>729</v>
      </c>
      <c r="D28" s="54" t="s">
        <v>1994</v>
      </c>
      <c r="E28" s="6" t="s">
        <v>43</v>
      </c>
      <c r="F28" s="19">
        <v>11989575</v>
      </c>
      <c r="G28" s="24">
        <v>28840.92</v>
      </c>
      <c r="H28" s="24">
        <v>0.93</v>
      </c>
      <c r="I28" s="31"/>
      <c r="J28" s="31"/>
      <c r="K28" s="35"/>
    </row>
    <row r="29" spans="2:11" x14ac:dyDescent="0.35">
      <c r="B29" s="8" t="s">
        <v>384</v>
      </c>
      <c r="C29" s="57" t="s">
        <v>385</v>
      </c>
      <c r="D29" s="54" t="s">
        <v>386</v>
      </c>
      <c r="E29" s="6" t="s">
        <v>74</v>
      </c>
      <c r="F29" s="19">
        <v>952875</v>
      </c>
      <c r="G29" s="24">
        <v>28653.9</v>
      </c>
      <c r="H29" s="24">
        <v>0.92</v>
      </c>
      <c r="I29" s="31"/>
      <c r="J29" s="31"/>
      <c r="K29" s="35"/>
    </row>
    <row r="30" spans="2:11" x14ac:dyDescent="0.35">
      <c r="B30" s="8" t="s">
        <v>2062</v>
      </c>
      <c r="C30" s="57" t="s">
        <v>2063</v>
      </c>
      <c r="D30" s="54" t="s">
        <v>2064</v>
      </c>
      <c r="E30" s="6" t="s">
        <v>116</v>
      </c>
      <c r="F30" s="19">
        <v>6652800</v>
      </c>
      <c r="G30" s="24">
        <v>26105.59</v>
      </c>
      <c r="H30" s="24">
        <v>0.84</v>
      </c>
      <c r="I30" s="31"/>
      <c r="J30" s="31"/>
      <c r="K30" s="35"/>
    </row>
    <row r="31" spans="2:11" x14ac:dyDescent="0.35">
      <c r="B31" s="8" t="s">
        <v>243</v>
      </c>
      <c r="C31" s="57" t="s">
        <v>244</v>
      </c>
      <c r="D31" s="54" t="s">
        <v>245</v>
      </c>
      <c r="E31" s="6" t="s">
        <v>246</v>
      </c>
      <c r="F31" s="19">
        <v>7352500</v>
      </c>
      <c r="G31" s="24">
        <v>25130.85</v>
      </c>
      <c r="H31" s="24">
        <v>0.81</v>
      </c>
      <c r="I31" s="31"/>
      <c r="J31" s="31"/>
      <c r="K31" s="35"/>
    </row>
    <row r="32" spans="2:11" x14ac:dyDescent="0.35">
      <c r="B32" s="8" t="s">
        <v>228</v>
      </c>
      <c r="C32" s="57" t="s">
        <v>229</v>
      </c>
      <c r="D32" s="54" t="s">
        <v>230</v>
      </c>
      <c r="E32" s="6" t="s">
        <v>196</v>
      </c>
      <c r="F32" s="19">
        <v>2593125</v>
      </c>
      <c r="G32" s="24">
        <v>24134.21</v>
      </c>
      <c r="H32" s="24">
        <v>0.78</v>
      </c>
      <c r="I32" s="31"/>
      <c r="J32" s="31"/>
      <c r="K32" s="35"/>
    </row>
    <row r="33" spans="2:11" x14ac:dyDescent="0.35">
      <c r="B33" s="8" t="s">
        <v>209</v>
      </c>
      <c r="C33" s="57" t="s">
        <v>210</v>
      </c>
      <c r="D33" s="54" t="s">
        <v>211</v>
      </c>
      <c r="E33" s="6" t="s">
        <v>212</v>
      </c>
      <c r="F33" s="19">
        <v>562350</v>
      </c>
      <c r="G33" s="24">
        <v>23613.360000000001</v>
      </c>
      <c r="H33" s="24">
        <v>0.76</v>
      </c>
      <c r="I33" s="31"/>
      <c r="J33" s="31"/>
      <c r="K33" s="35"/>
    </row>
    <row r="34" spans="2:11" x14ac:dyDescent="0.35">
      <c r="B34" s="8" t="s">
        <v>54</v>
      </c>
      <c r="C34" s="57" t="s">
        <v>55</v>
      </c>
      <c r="D34" s="54" t="s">
        <v>56</v>
      </c>
      <c r="E34" s="6" t="s">
        <v>57</v>
      </c>
      <c r="F34" s="19">
        <v>647850</v>
      </c>
      <c r="G34" s="24">
        <v>23372.16</v>
      </c>
      <c r="H34" s="24">
        <v>0.75</v>
      </c>
      <c r="I34" s="31"/>
      <c r="J34" s="31"/>
      <c r="K34" s="35"/>
    </row>
    <row r="35" spans="2:11" x14ac:dyDescent="0.35">
      <c r="B35" s="8" t="s">
        <v>1971</v>
      </c>
      <c r="C35" s="57" t="s">
        <v>1781</v>
      </c>
      <c r="D35" s="54" t="s">
        <v>1972</v>
      </c>
      <c r="E35" s="6" t="s">
        <v>112</v>
      </c>
      <c r="F35" s="19">
        <v>4606000</v>
      </c>
      <c r="G35" s="24">
        <v>23062.240000000002</v>
      </c>
      <c r="H35" s="24">
        <v>0.74</v>
      </c>
      <c r="I35" s="31"/>
      <c r="J35" s="31"/>
      <c r="K35" s="35"/>
    </row>
    <row r="36" spans="2:11" x14ac:dyDescent="0.35">
      <c r="B36" s="8" t="s">
        <v>278</v>
      </c>
      <c r="C36" s="57" t="s">
        <v>279</v>
      </c>
      <c r="D36" s="54" t="s">
        <v>280</v>
      </c>
      <c r="E36" s="6" t="s">
        <v>163</v>
      </c>
      <c r="F36" s="19">
        <v>2083500</v>
      </c>
      <c r="G36" s="24">
        <v>22544.51</v>
      </c>
      <c r="H36" s="24">
        <v>0.72</v>
      </c>
      <c r="I36" s="31"/>
      <c r="J36" s="31"/>
      <c r="K36" s="35"/>
    </row>
    <row r="37" spans="2:11" x14ac:dyDescent="0.35">
      <c r="B37" s="8" t="s">
        <v>1038</v>
      </c>
      <c r="C37" s="57" t="s">
        <v>1039</v>
      </c>
      <c r="D37" s="54" t="s">
        <v>1040</v>
      </c>
      <c r="E37" s="6" t="s">
        <v>116</v>
      </c>
      <c r="F37" s="19">
        <v>6525000</v>
      </c>
      <c r="G37" s="24">
        <v>21751.09</v>
      </c>
      <c r="H37" s="24">
        <v>0.7</v>
      </c>
      <c r="I37" s="31"/>
      <c r="J37" s="31"/>
      <c r="K37" s="35"/>
    </row>
    <row r="38" spans="2:11" x14ac:dyDescent="0.35">
      <c r="B38" s="8" t="s">
        <v>247</v>
      </c>
      <c r="C38" s="57" t="s">
        <v>248</v>
      </c>
      <c r="D38" s="54" t="s">
        <v>249</v>
      </c>
      <c r="E38" s="6" t="s">
        <v>96</v>
      </c>
      <c r="F38" s="19">
        <v>4387200</v>
      </c>
      <c r="G38" s="24">
        <v>21218.69</v>
      </c>
      <c r="H38" s="24">
        <v>0.68</v>
      </c>
      <c r="I38" s="31"/>
      <c r="J38" s="31"/>
      <c r="K38" s="35"/>
    </row>
    <row r="39" spans="2:11" x14ac:dyDescent="0.35">
      <c r="B39" s="8" t="s">
        <v>1988</v>
      </c>
      <c r="C39" s="57" t="s">
        <v>1365</v>
      </c>
      <c r="D39" s="54" t="s">
        <v>1989</v>
      </c>
      <c r="E39" s="6" t="s">
        <v>112</v>
      </c>
      <c r="F39" s="19">
        <v>4642300</v>
      </c>
      <c r="G39" s="24">
        <v>20820.72</v>
      </c>
      <c r="H39" s="24">
        <v>0.67</v>
      </c>
      <c r="I39" s="31"/>
      <c r="J39" s="31"/>
      <c r="K39" s="35"/>
    </row>
    <row r="40" spans="2:11" x14ac:dyDescent="0.35">
      <c r="B40" s="8" t="s">
        <v>2065</v>
      </c>
      <c r="C40" s="57" t="s">
        <v>2066</v>
      </c>
      <c r="D40" s="54" t="s">
        <v>2067</v>
      </c>
      <c r="E40" s="6" t="s">
        <v>132</v>
      </c>
      <c r="F40" s="19">
        <v>115500</v>
      </c>
      <c r="G40" s="24">
        <v>20716.43</v>
      </c>
      <c r="H40" s="24">
        <v>0.67</v>
      </c>
      <c r="I40" s="31"/>
      <c r="J40" s="31"/>
      <c r="K40" s="35"/>
    </row>
    <row r="41" spans="2:11" x14ac:dyDescent="0.35">
      <c r="B41" s="8" t="s">
        <v>945</v>
      </c>
      <c r="C41" s="57" t="s">
        <v>946</v>
      </c>
      <c r="D41" s="54" t="s">
        <v>947</v>
      </c>
      <c r="E41" s="6" t="s">
        <v>47</v>
      </c>
      <c r="F41" s="19">
        <v>1047200</v>
      </c>
      <c r="G41" s="24">
        <v>20079.009999999998</v>
      </c>
      <c r="H41" s="24">
        <v>0.64</v>
      </c>
      <c r="I41" s="31"/>
      <c r="J41" s="31"/>
      <c r="K41" s="35"/>
    </row>
    <row r="42" spans="2:11" x14ac:dyDescent="0.35">
      <c r="B42" s="8" t="s">
        <v>1906</v>
      </c>
      <c r="C42" s="57" t="s">
        <v>743</v>
      </c>
      <c r="D42" s="54" t="s">
        <v>1907</v>
      </c>
      <c r="E42" s="6" t="s">
        <v>200</v>
      </c>
      <c r="F42" s="19">
        <v>720450</v>
      </c>
      <c r="G42" s="24">
        <v>20075.34</v>
      </c>
      <c r="H42" s="24">
        <v>0.64</v>
      </c>
      <c r="I42" s="31"/>
      <c r="J42" s="31"/>
      <c r="K42" s="35"/>
    </row>
    <row r="43" spans="2:11" x14ac:dyDescent="0.35">
      <c r="B43" s="8" t="s">
        <v>1055</v>
      </c>
      <c r="C43" s="57" t="s">
        <v>1056</v>
      </c>
      <c r="D43" s="54" t="s">
        <v>1057</v>
      </c>
      <c r="E43" s="6" t="s">
        <v>196</v>
      </c>
      <c r="F43" s="19">
        <v>2116125</v>
      </c>
      <c r="G43" s="24">
        <v>19076.87</v>
      </c>
      <c r="H43" s="24">
        <v>0.61</v>
      </c>
      <c r="I43" s="31"/>
      <c r="J43" s="31"/>
      <c r="K43" s="35"/>
    </row>
    <row r="44" spans="2:11" x14ac:dyDescent="0.35">
      <c r="B44" s="8" t="s">
        <v>797</v>
      </c>
      <c r="C44" s="57" t="s">
        <v>798</v>
      </c>
      <c r="D44" s="54" t="s">
        <v>799</v>
      </c>
      <c r="E44" s="6" t="s">
        <v>147</v>
      </c>
      <c r="F44" s="19">
        <v>266400</v>
      </c>
      <c r="G44" s="24">
        <v>18976.599999999999</v>
      </c>
      <c r="H44" s="24">
        <v>0.61</v>
      </c>
      <c r="I44" s="31"/>
      <c r="J44" s="31"/>
      <c r="K44" s="35"/>
    </row>
    <row r="45" spans="2:11" x14ac:dyDescent="0.35">
      <c r="B45" s="8" t="s">
        <v>916</v>
      </c>
      <c r="C45" s="57" t="s">
        <v>917</v>
      </c>
      <c r="D45" s="54" t="s">
        <v>918</v>
      </c>
      <c r="E45" s="6" t="s">
        <v>78</v>
      </c>
      <c r="F45" s="19">
        <v>1323850</v>
      </c>
      <c r="G45" s="24">
        <v>17666.78</v>
      </c>
      <c r="H45" s="24">
        <v>0.56999999999999995</v>
      </c>
      <c r="I45" s="31"/>
      <c r="J45" s="31"/>
      <c r="K45" s="35"/>
    </row>
    <row r="46" spans="2:11" x14ac:dyDescent="0.35">
      <c r="B46" s="8" t="s">
        <v>420</v>
      </c>
      <c r="C46" s="57" t="s">
        <v>421</v>
      </c>
      <c r="D46" s="54" t="s">
        <v>422</v>
      </c>
      <c r="E46" s="6" t="s">
        <v>423</v>
      </c>
      <c r="F46" s="19">
        <v>7114800</v>
      </c>
      <c r="G46" s="24">
        <v>17022.16</v>
      </c>
      <c r="H46" s="24">
        <v>0.55000000000000004</v>
      </c>
      <c r="I46" s="31"/>
      <c r="J46" s="31"/>
      <c r="K46" s="35"/>
    </row>
    <row r="47" spans="2:11" x14ac:dyDescent="0.35">
      <c r="B47" s="8" t="s">
        <v>2068</v>
      </c>
      <c r="C47" s="57" t="s">
        <v>2069</v>
      </c>
      <c r="D47" s="54" t="s">
        <v>2070</v>
      </c>
      <c r="E47" s="6" t="s">
        <v>132</v>
      </c>
      <c r="F47" s="19">
        <v>1000500</v>
      </c>
      <c r="G47" s="24">
        <v>16759.38</v>
      </c>
      <c r="H47" s="24">
        <v>0.54</v>
      </c>
      <c r="I47" s="31"/>
      <c r="J47" s="31"/>
      <c r="K47" s="35"/>
    </row>
    <row r="48" spans="2:11" x14ac:dyDescent="0.35">
      <c r="B48" s="8" t="s">
        <v>402</v>
      </c>
      <c r="C48" s="57" t="s">
        <v>403</v>
      </c>
      <c r="D48" s="54" t="s">
        <v>404</v>
      </c>
      <c r="E48" s="6" t="s">
        <v>353</v>
      </c>
      <c r="F48" s="19">
        <v>8666800</v>
      </c>
      <c r="G48" s="24">
        <v>16551.849999999999</v>
      </c>
      <c r="H48" s="24">
        <v>0.53</v>
      </c>
      <c r="I48" s="31"/>
      <c r="J48" s="31"/>
      <c r="K48" s="35"/>
    </row>
    <row r="49" spans="2:11" x14ac:dyDescent="0.35">
      <c r="B49" s="8" t="s">
        <v>396</v>
      </c>
      <c r="C49" s="57" t="s">
        <v>397</v>
      </c>
      <c r="D49" s="54" t="s">
        <v>398</v>
      </c>
      <c r="E49" s="6" t="s">
        <v>78</v>
      </c>
      <c r="F49" s="19">
        <v>1081925</v>
      </c>
      <c r="G49" s="24">
        <v>16542.63</v>
      </c>
      <c r="H49" s="24">
        <v>0.53</v>
      </c>
      <c r="I49" s="31"/>
      <c r="J49" s="31"/>
      <c r="K49" s="35"/>
    </row>
    <row r="50" spans="2:11" x14ac:dyDescent="0.35">
      <c r="B50" s="8" t="s">
        <v>417</v>
      </c>
      <c r="C50" s="57" t="s">
        <v>418</v>
      </c>
      <c r="D50" s="54" t="s">
        <v>419</v>
      </c>
      <c r="E50" s="6" t="s">
        <v>85</v>
      </c>
      <c r="F50" s="19">
        <v>5572800</v>
      </c>
      <c r="G50" s="24">
        <v>16297.65</v>
      </c>
      <c r="H50" s="24">
        <v>0.52</v>
      </c>
      <c r="I50" s="31"/>
      <c r="J50" s="31"/>
      <c r="K50" s="35"/>
    </row>
    <row r="51" spans="2:11" x14ac:dyDescent="0.35">
      <c r="B51" s="8" t="s">
        <v>1048</v>
      </c>
      <c r="C51" s="57" t="s">
        <v>1049</v>
      </c>
      <c r="D51" s="54" t="s">
        <v>1050</v>
      </c>
      <c r="E51" s="6" t="s">
        <v>74</v>
      </c>
      <c r="F51" s="19">
        <v>182400</v>
      </c>
      <c r="G51" s="24">
        <v>16048.65</v>
      </c>
      <c r="H51" s="24">
        <v>0.52</v>
      </c>
      <c r="I51" s="31"/>
      <c r="J51" s="31"/>
      <c r="K51" s="35"/>
    </row>
    <row r="52" spans="2:11" x14ac:dyDescent="0.35">
      <c r="B52" s="8" t="s">
        <v>2071</v>
      </c>
      <c r="C52" s="57" t="s">
        <v>2072</v>
      </c>
      <c r="D52" s="54" t="s">
        <v>2073</v>
      </c>
      <c r="E52" s="6" t="s">
        <v>550</v>
      </c>
      <c r="F52" s="19">
        <v>20109375</v>
      </c>
      <c r="G52" s="24">
        <v>15797.93</v>
      </c>
      <c r="H52" s="24">
        <v>0.51</v>
      </c>
      <c r="I52" s="31"/>
      <c r="J52" s="31"/>
      <c r="K52" s="35"/>
    </row>
    <row r="53" spans="2:11" x14ac:dyDescent="0.35">
      <c r="B53" s="8" t="s">
        <v>2074</v>
      </c>
      <c r="C53" s="57" t="s">
        <v>2075</v>
      </c>
      <c r="D53" s="54" t="s">
        <v>2076</v>
      </c>
      <c r="E53" s="6" t="s">
        <v>139</v>
      </c>
      <c r="F53" s="19">
        <v>6688500</v>
      </c>
      <c r="G53" s="24">
        <v>15343.42</v>
      </c>
      <c r="H53" s="24">
        <v>0.49</v>
      </c>
      <c r="I53" s="31"/>
      <c r="J53" s="31"/>
      <c r="K53" s="35"/>
    </row>
    <row r="54" spans="2:11" x14ac:dyDescent="0.35">
      <c r="B54" s="8" t="s">
        <v>994</v>
      </c>
      <c r="C54" s="57" t="s">
        <v>995</v>
      </c>
      <c r="D54" s="54" t="s">
        <v>996</v>
      </c>
      <c r="E54" s="6" t="s">
        <v>74</v>
      </c>
      <c r="F54" s="19">
        <v>365400</v>
      </c>
      <c r="G54" s="24">
        <v>15202.83</v>
      </c>
      <c r="H54" s="24">
        <v>0.49</v>
      </c>
      <c r="I54" s="31"/>
      <c r="J54" s="31"/>
      <c r="K54" s="35"/>
    </row>
    <row r="55" spans="2:11" x14ac:dyDescent="0.35">
      <c r="B55" s="8" t="s">
        <v>2077</v>
      </c>
      <c r="C55" s="57" t="s">
        <v>772</v>
      </c>
      <c r="D55" s="54" t="s">
        <v>2078</v>
      </c>
      <c r="E55" s="6" t="s">
        <v>43</v>
      </c>
      <c r="F55" s="19">
        <v>14897250</v>
      </c>
      <c r="G55" s="24">
        <v>14915.13</v>
      </c>
      <c r="H55" s="24">
        <v>0.48</v>
      </c>
      <c r="I55" s="31"/>
      <c r="J55" s="31"/>
      <c r="K55" s="35"/>
    </row>
    <row r="56" spans="2:11" x14ac:dyDescent="0.35">
      <c r="B56" s="8" t="s">
        <v>547</v>
      </c>
      <c r="C56" s="57" t="s">
        <v>548</v>
      </c>
      <c r="D56" s="54" t="s">
        <v>549</v>
      </c>
      <c r="E56" s="6" t="s">
        <v>550</v>
      </c>
      <c r="F56" s="19">
        <v>1198800</v>
      </c>
      <c r="G56" s="24">
        <v>14758.43</v>
      </c>
      <c r="H56" s="24">
        <v>0.47</v>
      </c>
      <c r="I56" s="31"/>
      <c r="J56" s="31"/>
      <c r="K56" s="35"/>
    </row>
    <row r="57" spans="2:11" x14ac:dyDescent="0.35">
      <c r="B57" s="8" t="s">
        <v>287</v>
      </c>
      <c r="C57" s="57" t="s">
        <v>288</v>
      </c>
      <c r="D57" s="54" t="s">
        <v>289</v>
      </c>
      <c r="E57" s="6" t="s">
        <v>89</v>
      </c>
      <c r="F57" s="19">
        <v>1052625</v>
      </c>
      <c r="G57" s="24">
        <v>14635.7</v>
      </c>
      <c r="H57" s="24">
        <v>0.47</v>
      </c>
      <c r="I57" s="31"/>
      <c r="J57" s="31"/>
      <c r="K57" s="35"/>
    </row>
    <row r="58" spans="2:11" x14ac:dyDescent="0.35">
      <c r="B58" s="8" t="s">
        <v>2079</v>
      </c>
      <c r="C58" s="57" t="s">
        <v>2080</v>
      </c>
      <c r="D58" s="54" t="s">
        <v>2081</v>
      </c>
      <c r="E58" s="6" t="s">
        <v>132</v>
      </c>
      <c r="F58" s="19">
        <v>3504600</v>
      </c>
      <c r="G58" s="24">
        <v>13871.21</v>
      </c>
      <c r="H58" s="24">
        <v>0.45</v>
      </c>
      <c r="I58" s="31"/>
      <c r="J58" s="31"/>
      <c r="K58" s="35"/>
    </row>
    <row r="59" spans="2:11" x14ac:dyDescent="0.35">
      <c r="B59" s="8" t="s">
        <v>64</v>
      </c>
      <c r="C59" s="57" t="s">
        <v>65</v>
      </c>
      <c r="D59" s="54" t="s">
        <v>66</v>
      </c>
      <c r="E59" s="6" t="s">
        <v>67</v>
      </c>
      <c r="F59" s="19">
        <v>117850</v>
      </c>
      <c r="G59" s="24">
        <v>13465.95</v>
      </c>
      <c r="H59" s="24">
        <v>0.43</v>
      </c>
      <c r="I59" s="31"/>
      <c r="J59" s="31"/>
      <c r="K59" s="35"/>
    </row>
    <row r="60" spans="2:11" x14ac:dyDescent="0.35">
      <c r="B60" s="8" t="s">
        <v>2082</v>
      </c>
      <c r="C60" s="57" t="s">
        <v>2083</v>
      </c>
      <c r="D60" s="54" t="s">
        <v>2084</v>
      </c>
      <c r="E60" s="6" t="s">
        <v>124</v>
      </c>
      <c r="F60" s="19">
        <v>3214800</v>
      </c>
      <c r="G60" s="24">
        <v>13391.25</v>
      </c>
      <c r="H60" s="24">
        <v>0.43</v>
      </c>
      <c r="I60" s="31"/>
      <c r="J60" s="31"/>
      <c r="K60" s="35"/>
    </row>
    <row r="61" spans="2:11" x14ac:dyDescent="0.35">
      <c r="B61" s="8" t="s">
        <v>2085</v>
      </c>
      <c r="C61" s="57" t="s">
        <v>2086</v>
      </c>
      <c r="D61" s="54" t="s">
        <v>2087</v>
      </c>
      <c r="E61" s="6" t="s">
        <v>139</v>
      </c>
      <c r="F61" s="19">
        <v>199275</v>
      </c>
      <c r="G61" s="24">
        <v>13024.71</v>
      </c>
      <c r="H61" s="24">
        <v>0.42</v>
      </c>
      <c r="I61" s="31"/>
      <c r="J61" s="31"/>
      <c r="K61" s="35"/>
    </row>
    <row r="62" spans="2:11" x14ac:dyDescent="0.35">
      <c r="B62" s="8" t="s">
        <v>2088</v>
      </c>
      <c r="C62" s="57" t="s">
        <v>2089</v>
      </c>
      <c r="D62" s="54" t="s">
        <v>2090</v>
      </c>
      <c r="E62" s="6" t="s">
        <v>246</v>
      </c>
      <c r="F62" s="19">
        <v>162280000</v>
      </c>
      <c r="G62" s="24">
        <v>12885.03</v>
      </c>
      <c r="H62" s="24">
        <v>0.41</v>
      </c>
      <c r="I62" s="31"/>
      <c r="J62" s="31"/>
      <c r="K62" s="35"/>
    </row>
    <row r="63" spans="2:11" x14ac:dyDescent="0.35">
      <c r="B63" s="8" t="s">
        <v>2091</v>
      </c>
      <c r="C63" s="57" t="s">
        <v>2092</v>
      </c>
      <c r="D63" s="54" t="s">
        <v>2093</v>
      </c>
      <c r="E63" s="6" t="s">
        <v>112</v>
      </c>
      <c r="F63" s="19">
        <v>6912000</v>
      </c>
      <c r="G63" s="24">
        <v>12290.92</v>
      </c>
      <c r="H63" s="24">
        <v>0.39</v>
      </c>
      <c r="I63" s="31"/>
      <c r="J63" s="31"/>
      <c r="K63" s="35"/>
    </row>
    <row r="64" spans="2:11" x14ac:dyDescent="0.35">
      <c r="B64" s="8" t="s">
        <v>461</v>
      </c>
      <c r="C64" s="57" t="s">
        <v>462</v>
      </c>
      <c r="D64" s="54" t="s">
        <v>463</v>
      </c>
      <c r="E64" s="6" t="s">
        <v>78</v>
      </c>
      <c r="F64" s="19">
        <v>646100</v>
      </c>
      <c r="G64" s="24">
        <v>12187.71</v>
      </c>
      <c r="H64" s="24">
        <v>0.39</v>
      </c>
      <c r="I64" s="31"/>
      <c r="J64" s="31"/>
      <c r="K64" s="35"/>
    </row>
    <row r="65" spans="2:11" x14ac:dyDescent="0.35">
      <c r="B65" s="8" t="s">
        <v>2094</v>
      </c>
      <c r="C65" s="57" t="s">
        <v>2095</v>
      </c>
      <c r="D65" s="54" t="s">
        <v>2096</v>
      </c>
      <c r="E65" s="6" t="s">
        <v>198</v>
      </c>
      <c r="F65" s="19">
        <v>1502000</v>
      </c>
      <c r="G65" s="24">
        <v>11835.76</v>
      </c>
      <c r="H65" s="24">
        <v>0.38</v>
      </c>
      <c r="I65" s="31"/>
      <c r="J65" s="31"/>
      <c r="K65" s="35"/>
    </row>
    <row r="66" spans="2:11" x14ac:dyDescent="0.35">
      <c r="B66" s="8" t="s">
        <v>821</v>
      </c>
      <c r="C66" s="57" t="s">
        <v>822</v>
      </c>
      <c r="D66" s="54" t="s">
        <v>823</v>
      </c>
      <c r="E66" s="6" t="s">
        <v>132</v>
      </c>
      <c r="F66" s="19">
        <v>360325</v>
      </c>
      <c r="G66" s="24">
        <v>11721.91</v>
      </c>
      <c r="H66" s="24">
        <v>0.38</v>
      </c>
      <c r="I66" s="31"/>
      <c r="J66" s="31"/>
      <c r="K66" s="35"/>
    </row>
    <row r="67" spans="2:11" x14ac:dyDescent="0.35">
      <c r="B67" s="8" t="s">
        <v>113</v>
      </c>
      <c r="C67" s="57" t="s">
        <v>114</v>
      </c>
      <c r="D67" s="54" t="s">
        <v>115</v>
      </c>
      <c r="E67" s="6" t="s">
        <v>116</v>
      </c>
      <c r="F67" s="19">
        <v>3763800</v>
      </c>
      <c r="G67" s="24">
        <v>11618.85</v>
      </c>
      <c r="H67" s="24">
        <v>0.37</v>
      </c>
      <c r="I67" s="31"/>
      <c r="J67" s="31"/>
      <c r="K67" s="35"/>
    </row>
    <row r="68" spans="2:11" x14ac:dyDescent="0.35">
      <c r="B68" s="8" t="s">
        <v>1058</v>
      </c>
      <c r="C68" s="57" t="s">
        <v>1059</v>
      </c>
      <c r="D68" s="54" t="s">
        <v>1060</v>
      </c>
      <c r="E68" s="6" t="s">
        <v>112</v>
      </c>
      <c r="F68" s="19">
        <v>733000</v>
      </c>
      <c r="G68" s="24">
        <v>11494.17</v>
      </c>
      <c r="H68" s="24">
        <v>0.37</v>
      </c>
      <c r="I68" s="31"/>
      <c r="J68" s="31"/>
      <c r="K68" s="35"/>
    </row>
    <row r="69" spans="2:11" x14ac:dyDescent="0.35">
      <c r="B69" s="8" t="s">
        <v>2097</v>
      </c>
      <c r="C69" s="57" t="s">
        <v>2098</v>
      </c>
      <c r="D69" s="54" t="s">
        <v>2099</v>
      </c>
      <c r="E69" s="6" t="s">
        <v>451</v>
      </c>
      <c r="F69" s="19">
        <v>2249300</v>
      </c>
      <c r="G69" s="24">
        <v>11268.99</v>
      </c>
      <c r="H69" s="24">
        <v>0.36</v>
      </c>
      <c r="I69" s="31"/>
      <c r="J69" s="31"/>
      <c r="K69" s="35"/>
    </row>
    <row r="70" spans="2:11" x14ac:dyDescent="0.35">
      <c r="B70" s="8" t="s">
        <v>984</v>
      </c>
      <c r="C70" s="57" t="s">
        <v>985</v>
      </c>
      <c r="D70" s="54" t="s">
        <v>986</v>
      </c>
      <c r="E70" s="6" t="s">
        <v>987</v>
      </c>
      <c r="F70" s="19">
        <v>16861500</v>
      </c>
      <c r="G70" s="24">
        <v>11115.1</v>
      </c>
      <c r="H70" s="24">
        <v>0.36</v>
      </c>
      <c r="I70" s="31"/>
      <c r="J70" s="31"/>
      <c r="K70" s="35"/>
    </row>
    <row r="71" spans="2:11" x14ac:dyDescent="0.35">
      <c r="B71" s="8" t="s">
        <v>338</v>
      </c>
      <c r="C71" s="57" t="s">
        <v>339</v>
      </c>
      <c r="D71" s="54" t="s">
        <v>340</v>
      </c>
      <c r="E71" s="6" t="s">
        <v>196</v>
      </c>
      <c r="F71" s="19">
        <v>7892500</v>
      </c>
      <c r="G71" s="24">
        <v>10895.6</v>
      </c>
      <c r="H71" s="24">
        <v>0.35</v>
      </c>
      <c r="I71" s="31"/>
      <c r="J71" s="31"/>
      <c r="K71" s="35"/>
    </row>
    <row r="72" spans="2:11" x14ac:dyDescent="0.35">
      <c r="B72" s="8" t="s">
        <v>913</v>
      </c>
      <c r="C72" s="57" t="s">
        <v>914</v>
      </c>
      <c r="D72" s="54" t="s">
        <v>915</v>
      </c>
      <c r="E72" s="6" t="s">
        <v>78</v>
      </c>
      <c r="F72" s="19">
        <v>318750</v>
      </c>
      <c r="G72" s="24">
        <v>10710.16</v>
      </c>
      <c r="H72" s="24">
        <v>0.34</v>
      </c>
      <c r="I72" s="31"/>
      <c r="J72" s="31"/>
      <c r="K72" s="35"/>
    </row>
    <row r="73" spans="2:11" x14ac:dyDescent="0.35">
      <c r="B73" s="8" t="s">
        <v>2100</v>
      </c>
      <c r="C73" s="57" t="s">
        <v>2101</v>
      </c>
      <c r="D73" s="54" t="s">
        <v>2102</v>
      </c>
      <c r="E73" s="6" t="s">
        <v>147</v>
      </c>
      <c r="F73" s="19">
        <v>3718000</v>
      </c>
      <c r="G73" s="24">
        <v>10408.540000000001</v>
      </c>
      <c r="H73" s="24">
        <v>0.33</v>
      </c>
      <c r="I73" s="31"/>
      <c r="J73" s="31"/>
      <c r="K73" s="35"/>
    </row>
    <row r="74" spans="2:11" x14ac:dyDescent="0.35">
      <c r="B74" s="8" t="s">
        <v>512</v>
      </c>
      <c r="C74" s="57" t="s">
        <v>513</v>
      </c>
      <c r="D74" s="54" t="s">
        <v>514</v>
      </c>
      <c r="E74" s="6" t="s">
        <v>124</v>
      </c>
      <c r="F74" s="19">
        <v>6631400</v>
      </c>
      <c r="G74" s="24">
        <v>10352.94</v>
      </c>
      <c r="H74" s="24">
        <v>0.33</v>
      </c>
      <c r="I74" s="31"/>
      <c r="J74" s="31"/>
      <c r="K74" s="35"/>
    </row>
    <row r="75" spans="2:11" x14ac:dyDescent="0.35">
      <c r="B75" s="8" t="s">
        <v>1045</v>
      </c>
      <c r="C75" s="57" t="s">
        <v>1046</v>
      </c>
      <c r="D75" s="54" t="s">
        <v>1047</v>
      </c>
      <c r="E75" s="6" t="s">
        <v>132</v>
      </c>
      <c r="F75" s="19">
        <v>437600</v>
      </c>
      <c r="G75" s="24">
        <v>9983.19</v>
      </c>
      <c r="H75" s="24">
        <v>0.32</v>
      </c>
      <c r="I75" s="31"/>
      <c r="J75" s="31"/>
      <c r="K75" s="35"/>
    </row>
    <row r="76" spans="2:11" x14ac:dyDescent="0.35">
      <c r="B76" s="8" t="s">
        <v>71</v>
      </c>
      <c r="C76" s="57" t="s">
        <v>72</v>
      </c>
      <c r="D76" s="54" t="s">
        <v>73</v>
      </c>
      <c r="E76" s="6" t="s">
        <v>74</v>
      </c>
      <c r="F76" s="19">
        <v>89850</v>
      </c>
      <c r="G76" s="24">
        <v>9756.27</v>
      </c>
      <c r="H76" s="24">
        <v>0.31</v>
      </c>
      <c r="I76" s="31"/>
      <c r="J76" s="31"/>
      <c r="K76" s="35"/>
    </row>
    <row r="77" spans="2:11" x14ac:dyDescent="0.35">
      <c r="B77" s="8" t="s">
        <v>1931</v>
      </c>
      <c r="C77" s="57" t="s">
        <v>1932</v>
      </c>
      <c r="D77" s="54" t="s">
        <v>1933</v>
      </c>
      <c r="E77" s="6" t="s">
        <v>67</v>
      </c>
      <c r="F77" s="19">
        <v>1815300</v>
      </c>
      <c r="G77" s="24">
        <v>9726.3799999999992</v>
      </c>
      <c r="H77" s="24">
        <v>0.31</v>
      </c>
      <c r="I77" s="31"/>
      <c r="J77" s="31"/>
      <c r="K77" s="35"/>
    </row>
    <row r="78" spans="2:11" x14ac:dyDescent="0.35">
      <c r="B78" s="8" t="s">
        <v>997</v>
      </c>
      <c r="C78" s="57" t="s">
        <v>998</v>
      </c>
      <c r="D78" s="54" t="s">
        <v>999</v>
      </c>
      <c r="E78" s="6" t="s">
        <v>196</v>
      </c>
      <c r="F78" s="19">
        <v>8328000</v>
      </c>
      <c r="G78" s="24">
        <v>9421.4699999999993</v>
      </c>
      <c r="H78" s="24">
        <v>0.3</v>
      </c>
      <c r="I78" s="31"/>
      <c r="J78" s="31"/>
      <c r="K78" s="35"/>
    </row>
    <row r="79" spans="2:11" x14ac:dyDescent="0.35">
      <c r="B79" s="8" t="s">
        <v>1886</v>
      </c>
      <c r="C79" s="57" t="s">
        <v>1583</v>
      </c>
      <c r="D79" s="54" t="s">
        <v>1887</v>
      </c>
      <c r="E79" s="6" t="s">
        <v>43</v>
      </c>
      <c r="F79" s="19">
        <v>4645000</v>
      </c>
      <c r="G79" s="24">
        <v>9290.93</v>
      </c>
      <c r="H79" s="24">
        <v>0.3</v>
      </c>
      <c r="I79" s="31"/>
      <c r="J79" s="31"/>
      <c r="K79" s="35"/>
    </row>
    <row r="80" spans="2:11" x14ac:dyDescent="0.35">
      <c r="B80" s="8" t="s">
        <v>133</v>
      </c>
      <c r="C80" s="57" t="s">
        <v>134</v>
      </c>
      <c r="D80" s="54" t="s">
        <v>135</v>
      </c>
      <c r="E80" s="6" t="s">
        <v>74</v>
      </c>
      <c r="F80" s="19">
        <v>389900</v>
      </c>
      <c r="G80" s="24">
        <v>9234.7800000000007</v>
      </c>
      <c r="H80" s="24">
        <v>0.3</v>
      </c>
      <c r="I80" s="31"/>
      <c r="J80" s="31"/>
      <c r="K80" s="35"/>
    </row>
    <row r="81" spans="2:11" x14ac:dyDescent="0.35">
      <c r="B81" s="8" t="s">
        <v>101</v>
      </c>
      <c r="C81" s="57" t="s">
        <v>102</v>
      </c>
      <c r="D81" s="54" t="s">
        <v>103</v>
      </c>
      <c r="E81" s="6" t="s">
        <v>104</v>
      </c>
      <c r="F81" s="19">
        <v>1531600</v>
      </c>
      <c r="G81" s="24">
        <v>9227.1200000000008</v>
      </c>
      <c r="H81" s="24">
        <v>0.3</v>
      </c>
      <c r="I81" s="31"/>
      <c r="J81" s="31"/>
      <c r="K81" s="35"/>
    </row>
    <row r="82" spans="2:11" x14ac:dyDescent="0.35">
      <c r="B82" s="8" t="s">
        <v>1064</v>
      </c>
      <c r="C82" s="57" t="s">
        <v>1065</v>
      </c>
      <c r="D82" s="54" t="s">
        <v>1066</v>
      </c>
      <c r="E82" s="6" t="s">
        <v>112</v>
      </c>
      <c r="F82" s="19">
        <v>317550</v>
      </c>
      <c r="G82" s="24">
        <v>9174.5</v>
      </c>
      <c r="H82" s="24">
        <v>0.28999999999999998</v>
      </c>
      <c r="I82" s="31"/>
      <c r="J82" s="31"/>
      <c r="K82" s="35"/>
    </row>
    <row r="83" spans="2:11" x14ac:dyDescent="0.35">
      <c r="B83" s="8" t="s">
        <v>109</v>
      </c>
      <c r="C83" s="57" t="s">
        <v>110</v>
      </c>
      <c r="D83" s="54" t="s">
        <v>111</v>
      </c>
      <c r="E83" s="6" t="s">
        <v>112</v>
      </c>
      <c r="F83" s="19">
        <v>770625</v>
      </c>
      <c r="G83" s="24">
        <v>9139.23</v>
      </c>
      <c r="H83" s="24">
        <v>0.28999999999999998</v>
      </c>
      <c r="I83" s="31"/>
      <c r="J83" s="31"/>
      <c r="K83" s="35"/>
    </row>
    <row r="84" spans="2:11" x14ac:dyDescent="0.35">
      <c r="B84" s="8" t="s">
        <v>2103</v>
      </c>
      <c r="C84" s="57" t="s">
        <v>617</v>
      </c>
      <c r="D84" s="54" t="s">
        <v>2104</v>
      </c>
      <c r="E84" s="6" t="s">
        <v>112</v>
      </c>
      <c r="F84" s="19">
        <v>1521000</v>
      </c>
      <c r="G84" s="24">
        <v>9096.34</v>
      </c>
      <c r="H84" s="24">
        <v>0.28999999999999998</v>
      </c>
      <c r="I84" s="31"/>
      <c r="J84" s="31"/>
      <c r="K84" s="35"/>
    </row>
    <row r="85" spans="2:11" x14ac:dyDescent="0.35">
      <c r="B85" s="8" t="s">
        <v>1051</v>
      </c>
      <c r="C85" s="57" t="s">
        <v>1052</v>
      </c>
      <c r="D85" s="54" t="s">
        <v>1053</v>
      </c>
      <c r="E85" s="6" t="s">
        <v>1054</v>
      </c>
      <c r="F85" s="19">
        <v>2354100</v>
      </c>
      <c r="G85" s="24">
        <v>9043.2800000000007</v>
      </c>
      <c r="H85" s="24">
        <v>0.28999999999999998</v>
      </c>
      <c r="I85" s="31"/>
      <c r="J85" s="31"/>
      <c r="K85" s="35"/>
    </row>
    <row r="86" spans="2:11" x14ac:dyDescent="0.35">
      <c r="B86" s="8" t="s">
        <v>966</v>
      </c>
      <c r="C86" s="57" t="s">
        <v>967</v>
      </c>
      <c r="D86" s="54" t="s">
        <v>968</v>
      </c>
      <c r="E86" s="6" t="s">
        <v>85</v>
      </c>
      <c r="F86" s="19">
        <v>6556875</v>
      </c>
      <c r="G86" s="24">
        <v>8944.23</v>
      </c>
      <c r="H86" s="24">
        <v>0.28999999999999998</v>
      </c>
      <c r="I86" s="31"/>
      <c r="J86" s="31"/>
      <c r="K86" s="35"/>
    </row>
    <row r="87" spans="2:11" x14ac:dyDescent="0.35">
      <c r="B87" s="8" t="s">
        <v>2105</v>
      </c>
      <c r="C87" s="57" t="s">
        <v>2106</v>
      </c>
      <c r="D87" s="54" t="s">
        <v>2107</v>
      </c>
      <c r="E87" s="6" t="s">
        <v>312</v>
      </c>
      <c r="F87" s="19">
        <v>303750</v>
      </c>
      <c r="G87" s="24">
        <v>8821.66</v>
      </c>
      <c r="H87" s="24">
        <v>0.28000000000000003</v>
      </c>
      <c r="I87" s="31"/>
      <c r="J87" s="31"/>
      <c r="K87" s="35"/>
    </row>
    <row r="88" spans="2:11" x14ac:dyDescent="0.35">
      <c r="B88" s="8" t="s">
        <v>151</v>
      </c>
      <c r="C88" s="57" t="s">
        <v>152</v>
      </c>
      <c r="D88" s="54" t="s">
        <v>153</v>
      </c>
      <c r="E88" s="6" t="s">
        <v>139</v>
      </c>
      <c r="F88" s="19">
        <v>115875</v>
      </c>
      <c r="G88" s="24">
        <v>8009.57</v>
      </c>
      <c r="H88" s="24">
        <v>0.26</v>
      </c>
      <c r="I88" s="31"/>
      <c r="J88" s="31"/>
      <c r="K88" s="35"/>
    </row>
    <row r="89" spans="2:11" x14ac:dyDescent="0.35">
      <c r="B89" s="8" t="s">
        <v>2108</v>
      </c>
      <c r="C89" s="57" t="s">
        <v>2109</v>
      </c>
      <c r="D89" s="54" t="s">
        <v>2110</v>
      </c>
      <c r="E89" s="6" t="s">
        <v>486</v>
      </c>
      <c r="F89" s="19">
        <v>1238400</v>
      </c>
      <c r="G89" s="24">
        <v>7919.57</v>
      </c>
      <c r="H89" s="24">
        <v>0.25</v>
      </c>
      <c r="I89" s="31"/>
      <c r="J89" s="31"/>
      <c r="K89" s="35"/>
    </row>
    <row r="90" spans="2:11" x14ac:dyDescent="0.35">
      <c r="B90" s="8" t="s">
        <v>203</v>
      </c>
      <c r="C90" s="57" t="s">
        <v>204</v>
      </c>
      <c r="D90" s="54" t="s">
        <v>205</v>
      </c>
      <c r="E90" s="6" t="s">
        <v>47</v>
      </c>
      <c r="F90" s="19">
        <v>80850</v>
      </c>
      <c r="G90" s="24">
        <v>7812.5</v>
      </c>
      <c r="H90" s="24">
        <v>0.25</v>
      </c>
      <c r="I90" s="31"/>
      <c r="J90" s="31"/>
      <c r="K90" s="35"/>
    </row>
    <row r="91" spans="2:11" x14ac:dyDescent="0.35">
      <c r="B91" s="8" t="s">
        <v>538</v>
      </c>
      <c r="C91" s="57" t="s">
        <v>539</v>
      </c>
      <c r="D91" s="54" t="s">
        <v>540</v>
      </c>
      <c r="E91" s="6" t="s">
        <v>124</v>
      </c>
      <c r="F91" s="19">
        <v>5820</v>
      </c>
      <c r="G91" s="24">
        <v>7602.95</v>
      </c>
      <c r="H91" s="24">
        <v>0.24</v>
      </c>
      <c r="I91" s="31"/>
      <c r="J91" s="31"/>
      <c r="K91" s="35"/>
    </row>
    <row r="92" spans="2:11" x14ac:dyDescent="0.35">
      <c r="B92" s="8" t="s">
        <v>2111</v>
      </c>
      <c r="C92" s="57" t="s">
        <v>2112</v>
      </c>
      <c r="D92" s="54" t="s">
        <v>2113</v>
      </c>
      <c r="E92" s="6" t="s">
        <v>128</v>
      </c>
      <c r="F92" s="19">
        <v>938875</v>
      </c>
      <c r="G92" s="24">
        <v>7388.01</v>
      </c>
      <c r="H92" s="24">
        <v>0.24</v>
      </c>
      <c r="I92" s="31"/>
      <c r="J92" s="31"/>
      <c r="K92" s="35"/>
    </row>
    <row r="93" spans="2:11" x14ac:dyDescent="0.35">
      <c r="B93" s="8" t="s">
        <v>1067</v>
      </c>
      <c r="C93" s="57" t="s">
        <v>1068</v>
      </c>
      <c r="D93" s="54" t="s">
        <v>1069</v>
      </c>
      <c r="E93" s="6" t="s">
        <v>143</v>
      </c>
      <c r="F93" s="19">
        <v>100125</v>
      </c>
      <c r="G93" s="24">
        <v>7305.47</v>
      </c>
      <c r="H93" s="24">
        <v>0.23</v>
      </c>
      <c r="I93" s="31"/>
      <c r="J93" s="31"/>
      <c r="K93" s="35"/>
    </row>
    <row r="94" spans="2:11" x14ac:dyDescent="0.35">
      <c r="B94" s="8" t="s">
        <v>344</v>
      </c>
      <c r="C94" s="57" t="s">
        <v>345</v>
      </c>
      <c r="D94" s="54" t="s">
        <v>346</v>
      </c>
      <c r="E94" s="6" t="s">
        <v>47</v>
      </c>
      <c r="F94" s="19">
        <v>2388000</v>
      </c>
      <c r="G94" s="24">
        <v>7208.18</v>
      </c>
      <c r="H94" s="24">
        <v>0.23</v>
      </c>
      <c r="I94" s="31"/>
      <c r="J94" s="31"/>
      <c r="K94" s="35"/>
    </row>
    <row r="95" spans="2:11" x14ac:dyDescent="0.35">
      <c r="B95" s="8" t="s">
        <v>2114</v>
      </c>
      <c r="C95" s="57" t="s">
        <v>2115</v>
      </c>
      <c r="D95" s="54" t="s">
        <v>2116</v>
      </c>
      <c r="E95" s="6" t="s">
        <v>112</v>
      </c>
      <c r="F95" s="19">
        <v>3768000</v>
      </c>
      <c r="G95" s="24">
        <v>7100.8</v>
      </c>
      <c r="H95" s="24">
        <v>0.23</v>
      </c>
      <c r="I95" s="31"/>
      <c r="J95" s="31"/>
      <c r="K95" s="35"/>
    </row>
    <row r="96" spans="2:11" x14ac:dyDescent="0.35">
      <c r="B96" s="8" t="s">
        <v>922</v>
      </c>
      <c r="C96" s="57" t="s">
        <v>923</v>
      </c>
      <c r="D96" s="54" t="s">
        <v>924</v>
      </c>
      <c r="E96" s="6" t="s">
        <v>78</v>
      </c>
      <c r="F96" s="19">
        <v>1940000</v>
      </c>
      <c r="G96" s="24">
        <v>7087.79</v>
      </c>
      <c r="H96" s="24">
        <v>0.23</v>
      </c>
      <c r="I96" s="31"/>
      <c r="J96" s="31"/>
      <c r="K96" s="35"/>
    </row>
    <row r="97" spans="2:11" x14ac:dyDescent="0.35">
      <c r="B97" s="8" t="s">
        <v>2117</v>
      </c>
      <c r="C97" s="57" t="s">
        <v>2118</v>
      </c>
      <c r="D97" s="54" t="s">
        <v>2119</v>
      </c>
      <c r="E97" s="6" t="s">
        <v>67</v>
      </c>
      <c r="F97" s="19">
        <v>390500</v>
      </c>
      <c r="G97" s="24">
        <v>6901.11</v>
      </c>
      <c r="H97" s="24">
        <v>0.22</v>
      </c>
      <c r="I97" s="31"/>
      <c r="J97" s="31"/>
      <c r="K97" s="35"/>
    </row>
    <row r="98" spans="2:11" x14ac:dyDescent="0.35">
      <c r="B98" s="8" t="s">
        <v>284</v>
      </c>
      <c r="C98" s="57" t="s">
        <v>285</v>
      </c>
      <c r="D98" s="54" t="s">
        <v>286</v>
      </c>
      <c r="E98" s="6" t="s">
        <v>67</v>
      </c>
      <c r="F98" s="19">
        <v>334200</v>
      </c>
      <c r="G98" s="24">
        <v>6859.46</v>
      </c>
      <c r="H98" s="24">
        <v>0.22</v>
      </c>
      <c r="I98" s="31"/>
      <c r="J98" s="31"/>
      <c r="K98" s="35"/>
    </row>
    <row r="99" spans="2:11" x14ac:dyDescent="0.35">
      <c r="B99" s="8" t="s">
        <v>93</v>
      </c>
      <c r="C99" s="57" t="s">
        <v>94</v>
      </c>
      <c r="D99" s="54" t="s">
        <v>95</v>
      </c>
      <c r="E99" s="6" t="s">
        <v>96</v>
      </c>
      <c r="F99" s="19">
        <v>293700</v>
      </c>
      <c r="G99" s="24">
        <v>6833.96</v>
      </c>
      <c r="H99" s="24">
        <v>0.22</v>
      </c>
      <c r="I99" s="31"/>
      <c r="J99" s="31"/>
      <c r="K99" s="35"/>
    </row>
    <row r="100" spans="2:11" x14ac:dyDescent="0.35">
      <c r="B100" s="8" t="s">
        <v>2120</v>
      </c>
      <c r="C100" s="57" t="s">
        <v>610</v>
      </c>
      <c r="D100" s="54" t="s">
        <v>2121</v>
      </c>
      <c r="E100" s="6" t="s">
        <v>246</v>
      </c>
      <c r="F100" s="19">
        <v>390000</v>
      </c>
      <c r="G100" s="24">
        <v>6643.26</v>
      </c>
      <c r="H100" s="24">
        <v>0.21</v>
      </c>
      <c r="I100" s="31"/>
      <c r="J100" s="31"/>
      <c r="K100" s="35"/>
    </row>
    <row r="101" spans="2:11" x14ac:dyDescent="0.35">
      <c r="B101" s="8" t="s">
        <v>105</v>
      </c>
      <c r="C101" s="57" t="s">
        <v>106</v>
      </c>
      <c r="D101" s="54" t="s">
        <v>107</v>
      </c>
      <c r="E101" s="6" t="s">
        <v>108</v>
      </c>
      <c r="F101" s="19">
        <v>140100</v>
      </c>
      <c r="G101" s="24">
        <v>6637.1</v>
      </c>
      <c r="H101" s="24">
        <v>0.21</v>
      </c>
      <c r="I101" s="31"/>
      <c r="J101" s="31"/>
      <c r="K101" s="35"/>
    </row>
    <row r="102" spans="2:11" x14ac:dyDescent="0.35">
      <c r="B102" s="8" t="s">
        <v>2122</v>
      </c>
      <c r="C102" s="57" t="s">
        <v>2123</v>
      </c>
      <c r="D102" s="54" t="s">
        <v>2124</v>
      </c>
      <c r="E102" s="6" t="s">
        <v>212</v>
      </c>
      <c r="F102" s="19">
        <v>358750</v>
      </c>
      <c r="G102" s="24">
        <v>6309.16</v>
      </c>
      <c r="H102" s="24">
        <v>0.2</v>
      </c>
      <c r="I102" s="31"/>
      <c r="J102" s="31"/>
      <c r="K102" s="35"/>
    </row>
    <row r="103" spans="2:11" x14ac:dyDescent="0.35">
      <c r="B103" s="8" t="s">
        <v>90</v>
      </c>
      <c r="C103" s="57" t="s">
        <v>91</v>
      </c>
      <c r="D103" s="54" t="s">
        <v>92</v>
      </c>
      <c r="E103" s="6" t="s">
        <v>74</v>
      </c>
      <c r="F103" s="19">
        <v>130200</v>
      </c>
      <c r="G103" s="24">
        <v>6278.11</v>
      </c>
      <c r="H103" s="24">
        <v>0.2</v>
      </c>
      <c r="I103" s="31"/>
      <c r="J103" s="31"/>
      <c r="K103" s="35"/>
    </row>
    <row r="104" spans="2:11" x14ac:dyDescent="0.35">
      <c r="B104" s="8" t="s">
        <v>960</v>
      </c>
      <c r="C104" s="57" t="s">
        <v>961</v>
      </c>
      <c r="D104" s="54" t="s">
        <v>962</v>
      </c>
      <c r="E104" s="6" t="s">
        <v>147</v>
      </c>
      <c r="F104" s="19">
        <v>69000</v>
      </c>
      <c r="G104" s="24">
        <v>5987.3</v>
      </c>
      <c r="H104" s="24">
        <v>0.19</v>
      </c>
      <c r="I104" s="31"/>
      <c r="J104" s="31"/>
      <c r="K104" s="35"/>
    </row>
    <row r="105" spans="2:11" x14ac:dyDescent="0.35">
      <c r="B105" s="8" t="s">
        <v>75</v>
      </c>
      <c r="C105" s="57" t="s">
        <v>76</v>
      </c>
      <c r="D105" s="54" t="s">
        <v>77</v>
      </c>
      <c r="E105" s="6" t="s">
        <v>78</v>
      </c>
      <c r="F105" s="19">
        <v>97400</v>
      </c>
      <c r="G105" s="24">
        <v>5940.23</v>
      </c>
      <c r="H105" s="24">
        <v>0.19</v>
      </c>
      <c r="I105" s="31"/>
      <c r="J105" s="31"/>
      <c r="K105" s="35"/>
    </row>
    <row r="106" spans="2:11" x14ac:dyDescent="0.35">
      <c r="B106" s="8" t="s">
        <v>387</v>
      </c>
      <c r="C106" s="57" t="s">
        <v>388</v>
      </c>
      <c r="D106" s="54" t="s">
        <v>389</v>
      </c>
      <c r="E106" s="6" t="s">
        <v>47</v>
      </c>
      <c r="F106" s="19">
        <v>339600</v>
      </c>
      <c r="G106" s="24">
        <v>5794.26</v>
      </c>
      <c r="H106" s="24">
        <v>0.19</v>
      </c>
      <c r="I106" s="31"/>
      <c r="J106" s="31"/>
      <c r="K106" s="35"/>
    </row>
    <row r="107" spans="2:11" x14ac:dyDescent="0.35">
      <c r="B107" s="8" t="s">
        <v>1897</v>
      </c>
      <c r="C107" s="57" t="s">
        <v>1898</v>
      </c>
      <c r="D107" s="54" t="s">
        <v>1899</v>
      </c>
      <c r="E107" s="6" t="s">
        <v>85</v>
      </c>
      <c r="F107" s="19">
        <v>1389150</v>
      </c>
      <c r="G107" s="24">
        <v>5678.15</v>
      </c>
      <c r="H107" s="24">
        <v>0.18</v>
      </c>
      <c r="I107" s="31"/>
      <c r="J107" s="31"/>
      <c r="K107" s="35"/>
    </row>
    <row r="108" spans="2:11" x14ac:dyDescent="0.35">
      <c r="B108" s="8" t="s">
        <v>2125</v>
      </c>
      <c r="C108" s="57" t="s">
        <v>2126</v>
      </c>
      <c r="D108" s="54" t="s">
        <v>2127</v>
      </c>
      <c r="E108" s="6" t="s">
        <v>112</v>
      </c>
      <c r="F108" s="19">
        <v>1895850</v>
      </c>
      <c r="G108" s="24">
        <v>5662.9</v>
      </c>
      <c r="H108" s="24">
        <v>0.18</v>
      </c>
      <c r="I108" s="31"/>
      <c r="J108" s="31"/>
      <c r="K108" s="35"/>
    </row>
    <row r="109" spans="2:11" x14ac:dyDescent="0.35">
      <c r="B109" s="8" t="s">
        <v>414</v>
      </c>
      <c r="C109" s="57" t="s">
        <v>415</v>
      </c>
      <c r="D109" s="54" t="s">
        <v>416</v>
      </c>
      <c r="E109" s="6" t="s">
        <v>89</v>
      </c>
      <c r="F109" s="19">
        <v>837000</v>
      </c>
      <c r="G109" s="24">
        <v>5481.09</v>
      </c>
      <c r="H109" s="24">
        <v>0.18</v>
      </c>
      <c r="I109" s="31"/>
      <c r="J109" s="31"/>
      <c r="K109" s="35"/>
    </row>
    <row r="110" spans="2:11" x14ac:dyDescent="0.35">
      <c r="B110" s="8" t="s">
        <v>86</v>
      </c>
      <c r="C110" s="57" t="s">
        <v>87</v>
      </c>
      <c r="D110" s="54" t="s">
        <v>88</v>
      </c>
      <c r="E110" s="6" t="s">
        <v>89</v>
      </c>
      <c r="F110" s="19">
        <v>886600</v>
      </c>
      <c r="G110" s="24">
        <v>5470.77</v>
      </c>
      <c r="H110" s="24">
        <v>0.18</v>
      </c>
      <c r="I110" s="31"/>
      <c r="J110" s="31"/>
      <c r="K110" s="35"/>
    </row>
    <row r="111" spans="2:11" x14ac:dyDescent="0.35">
      <c r="B111" s="8" t="s">
        <v>231</v>
      </c>
      <c r="C111" s="57" t="s">
        <v>232</v>
      </c>
      <c r="D111" s="54" t="s">
        <v>233</v>
      </c>
      <c r="E111" s="6" t="s">
        <v>67</v>
      </c>
      <c r="F111" s="19">
        <v>220500</v>
      </c>
      <c r="G111" s="24">
        <v>5386.15</v>
      </c>
      <c r="H111" s="24">
        <v>0.17</v>
      </c>
      <c r="I111" s="31"/>
      <c r="J111" s="31"/>
      <c r="K111" s="35"/>
    </row>
    <row r="112" spans="2:11" x14ac:dyDescent="0.35">
      <c r="B112" s="8" t="s">
        <v>160</v>
      </c>
      <c r="C112" s="57" t="s">
        <v>161</v>
      </c>
      <c r="D112" s="54" t="s">
        <v>162</v>
      </c>
      <c r="E112" s="6" t="s">
        <v>163</v>
      </c>
      <c r="F112" s="19">
        <v>200900</v>
      </c>
      <c r="G112" s="24">
        <v>5385.43</v>
      </c>
      <c r="H112" s="24">
        <v>0.17</v>
      </c>
      <c r="I112" s="31"/>
      <c r="J112" s="31"/>
      <c r="K112" s="35"/>
    </row>
    <row r="113" spans="2:11" x14ac:dyDescent="0.35">
      <c r="B113" s="8" t="s">
        <v>2128</v>
      </c>
      <c r="C113" s="57" t="s">
        <v>2129</v>
      </c>
      <c r="D113" s="54" t="s">
        <v>2130</v>
      </c>
      <c r="E113" s="6" t="s">
        <v>353</v>
      </c>
      <c r="F113" s="19">
        <v>414800</v>
      </c>
      <c r="G113" s="24">
        <v>5327.69</v>
      </c>
      <c r="H113" s="24">
        <v>0.17</v>
      </c>
      <c r="I113" s="31"/>
      <c r="J113" s="31"/>
      <c r="K113" s="35"/>
    </row>
    <row r="114" spans="2:11" x14ac:dyDescent="0.35">
      <c r="B114" s="8" t="s">
        <v>957</v>
      </c>
      <c r="C114" s="57" t="s">
        <v>958</v>
      </c>
      <c r="D114" s="54" t="s">
        <v>959</v>
      </c>
      <c r="E114" s="6" t="s">
        <v>451</v>
      </c>
      <c r="F114" s="19">
        <v>271250</v>
      </c>
      <c r="G114" s="24">
        <v>5099.3599999999997</v>
      </c>
      <c r="H114" s="24">
        <v>0.16</v>
      </c>
      <c r="I114" s="31"/>
      <c r="J114" s="31"/>
      <c r="K114" s="35"/>
    </row>
    <row r="115" spans="2:11" x14ac:dyDescent="0.35">
      <c r="B115" s="8" t="s">
        <v>79</v>
      </c>
      <c r="C115" s="57" t="s">
        <v>80</v>
      </c>
      <c r="D115" s="54" t="s">
        <v>81</v>
      </c>
      <c r="E115" s="6" t="s">
        <v>47</v>
      </c>
      <c r="F115" s="19">
        <v>83700</v>
      </c>
      <c r="G115" s="24">
        <v>4675.3999999999996</v>
      </c>
      <c r="H115" s="24">
        <v>0.15</v>
      </c>
      <c r="I115" s="31"/>
      <c r="J115" s="31"/>
      <c r="K115" s="35"/>
    </row>
    <row r="116" spans="2:11" x14ac:dyDescent="0.35">
      <c r="B116" s="8" t="s">
        <v>787</v>
      </c>
      <c r="C116" s="57" t="s">
        <v>788</v>
      </c>
      <c r="D116" s="54" t="s">
        <v>789</v>
      </c>
      <c r="E116" s="6" t="s">
        <v>337</v>
      </c>
      <c r="F116" s="19">
        <v>93600</v>
      </c>
      <c r="G116" s="24">
        <v>4457.93</v>
      </c>
      <c r="H116" s="24">
        <v>0.14000000000000001</v>
      </c>
      <c r="I116" s="31"/>
      <c r="J116" s="31"/>
      <c r="K116" s="35"/>
    </row>
    <row r="117" spans="2:11" x14ac:dyDescent="0.35">
      <c r="B117" s="8" t="s">
        <v>2131</v>
      </c>
      <c r="C117" s="57" t="s">
        <v>2132</v>
      </c>
      <c r="D117" s="54" t="s">
        <v>2133</v>
      </c>
      <c r="E117" s="6" t="s">
        <v>312</v>
      </c>
      <c r="F117" s="19">
        <v>198000</v>
      </c>
      <c r="G117" s="24">
        <v>4431.1400000000003</v>
      </c>
      <c r="H117" s="24">
        <v>0.14000000000000001</v>
      </c>
      <c r="I117" s="31"/>
      <c r="J117" s="31"/>
      <c r="K117" s="35"/>
    </row>
    <row r="118" spans="2:11" x14ac:dyDescent="0.35">
      <c r="B118" s="8" t="s">
        <v>2010</v>
      </c>
      <c r="C118" s="57" t="s">
        <v>2011</v>
      </c>
      <c r="D118" s="54" t="s">
        <v>2012</v>
      </c>
      <c r="E118" s="6" t="s">
        <v>43</v>
      </c>
      <c r="F118" s="19">
        <v>2749600</v>
      </c>
      <c r="G118" s="24">
        <v>4373.51</v>
      </c>
      <c r="H118" s="24">
        <v>0.14000000000000001</v>
      </c>
      <c r="I118" s="31"/>
      <c r="J118" s="31"/>
      <c r="K118" s="35"/>
    </row>
    <row r="119" spans="2:11" x14ac:dyDescent="0.35">
      <c r="B119" s="8" t="s">
        <v>532</v>
      </c>
      <c r="C119" s="57" t="s">
        <v>533</v>
      </c>
      <c r="D119" s="54" t="s">
        <v>534</v>
      </c>
      <c r="E119" s="6" t="s">
        <v>198</v>
      </c>
      <c r="F119" s="19">
        <v>95850</v>
      </c>
      <c r="G119" s="24">
        <v>4365.25</v>
      </c>
      <c r="H119" s="24">
        <v>0.14000000000000001</v>
      </c>
      <c r="I119" s="31"/>
      <c r="J119" s="31"/>
      <c r="K119" s="35"/>
    </row>
    <row r="120" spans="2:11" x14ac:dyDescent="0.35">
      <c r="B120" s="8" t="s">
        <v>1074</v>
      </c>
      <c r="C120" s="57" t="s">
        <v>1075</v>
      </c>
      <c r="D120" s="54" t="s">
        <v>1076</v>
      </c>
      <c r="E120" s="6" t="s">
        <v>486</v>
      </c>
      <c r="F120" s="19">
        <v>448248</v>
      </c>
      <c r="G120" s="24">
        <v>4100.12</v>
      </c>
      <c r="H120" s="24">
        <v>0.13</v>
      </c>
      <c r="I120" s="31"/>
      <c r="J120" s="31"/>
      <c r="K120" s="35"/>
    </row>
    <row r="121" spans="2:11" x14ac:dyDescent="0.35">
      <c r="B121" s="8" t="s">
        <v>800</v>
      </c>
      <c r="C121" s="57" t="s">
        <v>801</v>
      </c>
      <c r="D121" s="54" t="s">
        <v>802</v>
      </c>
      <c r="E121" s="6" t="s">
        <v>277</v>
      </c>
      <c r="F121" s="19">
        <v>241500</v>
      </c>
      <c r="G121" s="24">
        <v>3925.46</v>
      </c>
      <c r="H121" s="24">
        <v>0.13</v>
      </c>
      <c r="I121" s="31"/>
      <c r="J121" s="31"/>
      <c r="K121" s="35"/>
    </row>
    <row r="122" spans="2:11" x14ac:dyDescent="0.35">
      <c r="B122" s="8" t="s">
        <v>219</v>
      </c>
      <c r="C122" s="57" t="s">
        <v>220</v>
      </c>
      <c r="D122" s="54" t="s">
        <v>221</v>
      </c>
      <c r="E122" s="6" t="s">
        <v>112</v>
      </c>
      <c r="F122" s="19">
        <v>181775</v>
      </c>
      <c r="G122" s="24">
        <v>3882.99</v>
      </c>
      <c r="H122" s="24">
        <v>0.12</v>
      </c>
      <c r="I122" s="31"/>
      <c r="J122" s="31"/>
      <c r="K122" s="35"/>
    </row>
    <row r="123" spans="2:11" x14ac:dyDescent="0.35">
      <c r="B123" s="8" t="s">
        <v>2134</v>
      </c>
      <c r="C123" s="57" t="s">
        <v>2135</v>
      </c>
      <c r="D123" s="54" t="s">
        <v>2136</v>
      </c>
      <c r="E123" s="6" t="s">
        <v>312</v>
      </c>
      <c r="F123" s="19">
        <v>115150</v>
      </c>
      <c r="G123" s="24">
        <v>3737.54</v>
      </c>
      <c r="H123" s="24">
        <v>0.12</v>
      </c>
      <c r="I123" s="31"/>
      <c r="J123" s="31"/>
      <c r="K123" s="35"/>
    </row>
    <row r="124" spans="2:11" x14ac:dyDescent="0.35">
      <c r="B124" s="8" t="s">
        <v>2137</v>
      </c>
      <c r="C124" s="57" t="s">
        <v>2138</v>
      </c>
      <c r="D124" s="54" t="s">
        <v>2139</v>
      </c>
      <c r="E124" s="6" t="s">
        <v>47</v>
      </c>
      <c r="F124" s="19">
        <v>131175</v>
      </c>
      <c r="G124" s="24">
        <v>3734.81</v>
      </c>
      <c r="H124" s="24">
        <v>0.12</v>
      </c>
      <c r="I124" s="31"/>
      <c r="J124" s="31"/>
      <c r="K124" s="35"/>
    </row>
    <row r="125" spans="2:11" x14ac:dyDescent="0.35">
      <c r="B125" s="8" t="s">
        <v>1911</v>
      </c>
      <c r="C125" s="57" t="s">
        <v>1912</v>
      </c>
      <c r="D125" s="54" t="s">
        <v>1913</v>
      </c>
      <c r="E125" s="6" t="s">
        <v>451</v>
      </c>
      <c r="F125" s="19">
        <v>100125</v>
      </c>
      <c r="G125" s="24">
        <v>3690.26</v>
      </c>
      <c r="H125" s="24">
        <v>0.12</v>
      </c>
      <c r="I125" s="31"/>
      <c r="J125" s="31"/>
      <c r="K125" s="35"/>
    </row>
    <row r="126" spans="2:11" x14ac:dyDescent="0.35">
      <c r="B126" s="8" t="s">
        <v>1940</v>
      </c>
      <c r="C126" s="57" t="s">
        <v>1941</v>
      </c>
      <c r="D126" s="54" t="s">
        <v>1942</v>
      </c>
      <c r="E126" s="6" t="s">
        <v>104</v>
      </c>
      <c r="F126" s="19">
        <v>1486650</v>
      </c>
      <c r="G126" s="24">
        <v>3686.15</v>
      </c>
      <c r="H126" s="24">
        <v>0.12</v>
      </c>
      <c r="I126" s="31"/>
      <c r="J126" s="31"/>
      <c r="K126" s="35"/>
    </row>
    <row r="127" spans="2:11" x14ac:dyDescent="0.35">
      <c r="B127" s="8" t="s">
        <v>390</v>
      </c>
      <c r="C127" s="57" t="s">
        <v>391</v>
      </c>
      <c r="D127" s="54" t="s">
        <v>392</v>
      </c>
      <c r="E127" s="6" t="s">
        <v>78</v>
      </c>
      <c r="F127" s="19">
        <v>155550</v>
      </c>
      <c r="G127" s="24">
        <v>3664.29</v>
      </c>
      <c r="H127" s="24">
        <v>0.12</v>
      </c>
      <c r="I127" s="31"/>
      <c r="J127" s="31"/>
      <c r="K127" s="35"/>
    </row>
    <row r="128" spans="2:11" x14ac:dyDescent="0.35">
      <c r="B128" s="8" t="s">
        <v>969</v>
      </c>
      <c r="C128" s="57" t="s">
        <v>970</v>
      </c>
      <c r="D128" s="54" t="s">
        <v>971</v>
      </c>
      <c r="E128" s="6" t="s">
        <v>67</v>
      </c>
      <c r="F128" s="19">
        <v>362950</v>
      </c>
      <c r="G128" s="24">
        <v>3504.83</v>
      </c>
      <c r="H128" s="24">
        <v>0.11</v>
      </c>
      <c r="I128" s="31"/>
      <c r="J128" s="31"/>
      <c r="K128" s="35"/>
    </row>
    <row r="129" spans="2:11" x14ac:dyDescent="0.35">
      <c r="B129" s="8" t="s">
        <v>2140</v>
      </c>
      <c r="C129" s="57" t="s">
        <v>2141</v>
      </c>
      <c r="D129" s="54" t="s">
        <v>2142</v>
      </c>
      <c r="E129" s="6" t="s">
        <v>116</v>
      </c>
      <c r="F129" s="19">
        <v>322125</v>
      </c>
      <c r="G129" s="24">
        <v>3352.35</v>
      </c>
      <c r="H129" s="24">
        <v>0.11</v>
      </c>
      <c r="I129" s="31"/>
      <c r="J129" s="31"/>
      <c r="K129" s="35"/>
    </row>
    <row r="130" spans="2:11" x14ac:dyDescent="0.35">
      <c r="B130" s="8" t="s">
        <v>2143</v>
      </c>
      <c r="C130" s="57" t="s">
        <v>2144</v>
      </c>
      <c r="D130" s="54" t="s">
        <v>2145</v>
      </c>
      <c r="E130" s="6" t="s">
        <v>78</v>
      </c>
      <c r="F130" s="19">
        <v>342900</v>
      </c>
      <c r="G130" s="24">
        <v>3331.96</v>
      </c>
      <c r="H130" s="24">
        <v>0.11</v>
      </c>
      <c r="I130" s="31"/>
      <c r="J130" s="31"/>
      <c r="K130" s="35"/>
    </row>
    <row r="131" spans="2:11" x14ac:dyDescent="0.35">
      <c r="B131" s="8" t="s">
        <v>1888</v>
      </c>
      <c r="C131" s="57" t="s">
        <v>1889</v>
      </c>
      <c r="D131" s="54" t="s">
        <v>1890</v>
      </c>
      <c r="E131" s="6" t="s">
        <v>200</v>
      </c>
      <c r="F131" s="19">
        <v>141050</v>
      </c>
      <c r="G131" s="24">
        <v>3260.37</v>
      </c>
      <c r="H131" s="24">
        <v>0.1</v>
      </c>
      <c r="I131" s="31"/>
      <c r="J131" s="31"/>
      <c r="K131" s="35"/>
    </row>
    <row r="132" spans="2:11" x14ac:dyDescent="0.35">
      <c r="B132" s="8" t="s">
        <v>164</v>
      </c>
      <c r="C132" s="57" t="s">
        <v>165</v>
      </c>
      <c r="D132" s="54" t="s">
        <v>166</v>
      </c>
      <c r="E132" s="6" t="s">
        <v>120</v>
      </c>
      <c r="F132" s="19">
        <v>95250</v>
      </c>
      <c r="G132" s="24">
        <v>3118.49</v>
      </c>
      <c r="H132" s="24">
        <v>0.1</v>
      </c>
      <c r="I132" s="31"/>
      <c r="J132" s="31"/>
      <c r="K132" s="35"/>
    </row>
    <row r="133" spans="2:11" x14ac:dyDescent="0.35">
      <c r="B133" s="8" t="s">
        <v>2146</v>
      </c>
      <c r="C133" s="57" t="s">
        <v>2147</v>
      </c>
      <c r="D133" s="54" t="s">
        <v>2148</v>
      </c>
      <c r="E133" s="6" t="s">
        <v>312</v>
      </c>
      <c r="F133" s="19">
        <v>40800</v>
      </c>
      <c r="G133" s="24">
        <v>2839.66</v>
      </c>
      <c r="H133" s="24">
        <v>0.09</v>
      </c>
      <c r="I133" s="31"/>
      <c r="J133" s="31"/>
      <c r="K133" s="35"/>
    </row>
    <row r="134" spans="2:11" x14ac:dyDescent="0.35">
      <c r="B134" s="8" t="s">
        <v>2149</v>
      </c>
      <c r="C134" s="57" t="s">
        <v>2150</v>
      </c>
      <c r="D134" s="54" t="s">
        <v>2151</v>
      </c>
      <c r="E134" s="6" t="s">
        <v>43</v>
      </c>
      <c r="F134" s="19">
        <v>4477500</v>
      </c>
      <c r="G134" s="24">
        <v>2827.09</v>
      </c>
      <c r="H134" s="24">
        <v>0.09</v>
      </c>
      <c r="I134" s="31"/>
      <c r="J134" s="31"/>
      <c r="K134" s="35"/>
    </row>
    <row r="135" spans="2:11" x14ac:dyDescent="0.35">
      <c r="B135" s="8" t="s">
        <v>2152</v>
      </c>
      <c r="C135" s="57" t="s">
        <v>2153</v>
      </c>
      <c r="D135" s="54" t="s">
        <v>2154</v>
      </c>
      <c r="E135" s="6" t="s">
        <v>143</v>
      </c>
      <c r="F135" s="19">
        <v>329000</v>
      </c>
      <c r="G135" s="24">
        <v>2824.3</v>
      </c>
      <c r="H135" s="24">
        <v>0.09</v>
      </c>
      <c r="I135" s="31"/>
      <c r="J135" s="31"/>
      <c r="K135" s="35"/>
    </row>
    <row r="136" spans="2:11" x14ac:dyDescent="0.35">
      <c r="B136" s="8" t="s">
        <v>206</v>
      </c>
      <c r="C136" s="57" t="s">
        <v>207</v>
      </c>
      <c r="D136" s="54" t="s">
        <v>208</v>
      </c>
      <c r="E136" s="6" t="s">
        <v>78</v>
      </c>
      <c r="F136" s="19">
        <v>9300</v>
      </c>
      <c r="G136" s="24">
        <v>2765.91</v>
      </c>
      <c r="H136" s="24">
        <v>0.09</v>
      </c>
      <c r="I136" s="31"/>
      <c r="J136" s="31"/>
      <c r="K136" s="35"/>
    </row>
    <row r="137" spans="2:11" x14ac:dyDescent="0.35">
      <c r="B137" s="8" t="s">
        <v>2155</v>
      </c>
      <c r="C137" s="57" t="s">
        <v>2156</v>
      </c>
      <c r="D137" s="54" t="s">
        <v>2157</v>
      </c>
      <c r="E137" s="6" t="s">
        <v>200</v>
      </c>
      <c r="F137" s="19">
        <v>163150</v>
      </c>
      <c r="G137" s="24">
        <v>2763.76</v>
      </c>
      <c r="H137" s="24">
        <v>0.09</v>
      </c>
      <c r="I137" s="31"/>
      <c r="J137" s="31"/>
      <c r="K137" s="35"/>
    </row>
    <row r="138" spans="2:11" x14ac:dyDescent="0.35">
      <c r="B138" s="8" t="s">
        <v>948</v>
      </c>
      <c r="C138" s="57" t="s">
        <v>949</v>
      </c>
      <c r="D138" s="54" t="s">
        <v>950</v>
      </c>
      <c r="E138" s="6" t="s">
        <v>163</v>
      </c>
      <c r="F138" s="19">
        <v>531250</v>
      </c>
      <c r="G138" s="24">
        <v>2693.44</v>
      </c>
      <c r="H138" s="24">
        <v>0.09</v>
      </c>
      <c r="I138" s="31"/>
      <c r="J138" s="31"/>
      <c r="K138" s="35"/>
    </row>
    <row r="139" spans="2:11" x14ac:dyDescent="0.35">
      <c r="B139" s="8" t="s">
        <v>1995</v>
      </c>
      <c r="C139" s="57" t="s">
        <v>1996</v>
      </c>
      <c r="D139" s="54" t="s">
        <v>1997</v>
      </c>
      <c r="E139" s="6" t="s">
        <v>212</v>
      </c>
      <c r="F139" s="19">
        <v>42500</v>
      </c>
      <c r="G139" s="24">
        <v>2649.49</v>
      </c>
      <c r="H139" s="24">
        <v>0.09</v>
      </c>
      <c r="I139" s="31"/>
      <c r="J139" s="31"/>
      <c r="K139" s="35"/>
    </row>
    <row r="140" spans="2:11" x14ac:dyDescent="0.35">
      <c r="B140" s="8" t="s">
        <v>2158</v>
      </c>
      <c r="C140" s="57" t="s">
        <v>2159</v>
      </c>
      <c r="D140" s="54" t="s">
        <v>2160</v>
      </c>
      <c r="E140" s="6" t="s">
        <v>170</v>
      </c>
      <c r="F140" s="19">
        <v>79050</v>
      </c>
      <c r="G140" s="24">
        <v>2634.38</v>
      </c>
      <c r="H140" s="24">
        <v>0.08</v>
      </c>
      <c r="I140" s="31"/>
      <c r="J140" s="31"/>
      <c r="K140" s="35"/>
    </row>
    <row r="141" spans="2:11" x14ac:dyDescent="0.35">
      <c r="B141" s="8" t="s">
        <v>2161</v>
      </c>
      <c r="C141" s="57" t="s">
        <v>2162</v>
      </c>
      <c r="D141" s="54" t="s">
        <v>2163</v>
      </c>
      <c r="E141" s="6" t="s">
        <v>312</v>
      </c>
      <c r="F141" s="19">
        <v>238700</v>
      </c>
      <c r="G141" s="24">
        <v>2511.6</v>
      </c>
      <c r="H141" s="24">
        <v>0.08</v>
      </c>
      <c r="I141" s="31"/>
      <c r="J141" s="31"/>
      <c r="K141" s="35"/>
    </row>
    <row r="142" spans="2:11" x14ac:dyDescent="0.35">
      <c r="B142" s="8" t="s">
        <v>864</v>
      </c>
      <c r="C142" s="57" t="s">
        <v>865</v>
      </c>
      <c r="D142" s="54" t="s">
        <v>866</v>
      </c>
      <c r="E142" s="6" t="s">
        <v>147</v>
      </c>
      <c r="F142" s="19">
        <v>111300</v>
      </c>
      <c r="G142" s="24">
        <v>2502.91</v>
      </c>
      <c r="H142" s="24">
        <v>0.08</v>
      </c>
      <c r="I142" s="31"/>
      <c r="J142" s="31"/>
      <c r="K142" s="35"/>
    </row>
    <row r="143" spans="2:11" x14ac:dyDescent="0.35">
      <c r="B143" s="8" t="s">
        <v>424</v>
      </c>
      <c r="C143" s="57" t="s">
        <v>425</v>
      </c>
      <c r="D143" s="54" t="s">
        <v>426</v>
      </c>
      <c r="E143" s="6" t="s">
        <v>353</v>
      </c>
      <c r="F143" s="19">
        <v>696000</v>
      </c>
      <c r="G143" s="24">
        <v>2409.5500000000002</v>
      </c>
      <c r="H143" s="24">
        <v>0.08</v>
      </c>
      <c r="I143" s="31"/>
      <c r="J143" s="31"/>
      <c r="K143" s="35"/>
    </row>
    <row r="144" spans="2:11" x14ac:dyDescent="0.35">
      <c r="B144" s="8" t="s">
        <v>222</v>
      </c>
      <c r="C144" s="57" t="s">
        <v>223</v>
      </c>
      <c r="D144" s="54" t="s">
        <v>224</v>
      </c>
      <c r="E144" s="6" t="s">
        <v>104</v>
      </c>
      <c r="F144" s="19">
        <v>1087500</v>
      </c>
      <c r="G144" s="24">
        <v>2302.2399999999998</v>
      </c>
      <c r="H144" s="24">
        <v>7.0000000000000007E-2</v>
      </c>
      <c r="I144" s="31"/>
      <c r="J144" s="31"/>
      <c r="K144" s="35"/>
    </row>
    <row r="145" spans="2:11" x14ac:dyDescent="0.35">
      <c r="B145" s="8" t="s">
        <v>521</v>
      </c>
      <c r="C145" s="57" t="s">
        <v>522</v>
      </c>
      <c r="D145" s="54" t="s">
        <v>523</v>
      </c>
      <c r="E145" s="6" t="s">
        <v>337</v>
      </c>
      <c r="F145" s="19">
        <v>96000</v>
      </c>
      <c r="G145" s="24">
        <v>2083.25</v>
      </c>
      <c r="H145" s="24">
        <v>7.0000000000000007E-2</v>
      </c>
      <c r="I145" s="31"/>
      <c r="J145" s="31"/>
      <c r="K145" s="35"/>
    </row>
    <row r="146" spans="2:11" x14ac:dyDescent="0.35">
      <c r="B146" s="8" t="s">
        <v>2164</v>
      </c>
      <c r="C146" s="57" t="s">
        <v>2165</v>
      </c>
      <c r="D146" s="54" t="s">
        <v>2166</v>
      </c>
      <c r="E146" s="6" t="s">
        <v>143</v>
      </c>
      <c r="F146" s="19">
        <v>95600</v>
      </c>
      <c r="G146" s="24">
        <v>1985.28</v>
      </c>
      <c r="H146" s="24">
        <v>0.06</v>
      </c>
      <c r="I146" s="31"/>
      <c r="J146" s="31"/>
      <c r="K146" s="35"/>
    </row>
    <row r="147" spans="2:11" x14ac:dyDescent="0.35">
      <c r="B147" s="8" t="s">
        <v>213</v>
      </c>
      <c r="C147" s="57" t="s">
        <v>214</v>
      </c>
      <c r="D147" s="54" t="s">
        <v>215</v>
      </c>
      <c r="E147" s="6" t="s">
        <v>78</v>
      </c>
      <c r="F147" s="19">
        <v>34500</v>
      </c>
      <c r="G147" s="24">
        <v>1943.7</v>
      </c>
      <c r="H147" s="24">
        <v>0.06</v>
      </c>
      <c r="I147" s="31"/>
      <c r="J147" s="31"/>
      <c r="K147" s="35"/>
    </row>
    <row r="148" spans="2:11" x14ac:dyDescent="0.35">
      <c r="B148" s="8" t="s">
        <v>2167</v>
      </c>
      <c r="C148" s="57" t="s">
        <v>2168</v>
      </c>
      <c r="D148" s="54" t="s">
        <v>2169</v>
      </c>
      <c r="E148" s="6" t="s">
        <v>120</v>
      </c>
      <c r="F148" s="19">
        <v>121100</v>
      </c>
      <c r="G148" s="24">
        <v>1899.15</v>
      </c>
      <c r="H148" s="24">
        <v>0.06</v>
      </c>
      <c r="I148" s="31"/>
      <c r="J148" s="31"/>
      <c r="K148" s="35"/>
    </row>
    <row r="149" spans="2:11" x14ac:dyDescent="0.35">
      <c r="B149" s="8" t="s">
        <v>2170</v>
      </c>
      <c r="C149" s="57" t="s">
        <v>2171</v>
      </c>
      <c r="D149" s="54" t="s">
        <v>2172</v>
      </c>
      <c r="E149" s="6" t="s">
        <v>47</v>
      </c>
      <c r="F149" s="19">
        <v>330000</v>
      </c>
      <c r="G149" s="24">
        <v>1849.16</v>
      </c>
      <c r="H149" s="24">
        <v>0.06</v>
      </c>
      <c r="I149" s="31"/>
      <c r="J149" s="31"/>
      <c r="K149" s="35"/>
    </row>
    <row r="150" spans="2:11" x14ac:dyDescent="0.35">
      <c r="B150" s="8" t="s">
        <v>167</v>
      </c>
      <c r="C150" s="57" t="s">
        <v>168</v>
      </c>
      <c r="D150" s="54" t="s">
        <v>169</v>
      </c>
      <c r="E150" s="6" t="s">
        <v>170</v>
      </c>
      <c r="F150" s="19">
        <v>832500</v>
      </c>
      <c r="G150" s="24">
        <v>1835.66</v>
      </c>
      <c r="H150" s="24">
        <v>0.06</v>
      </c>
      <c r="I150" s="31"/>
      <c r="J150" s="31"/>
      <c r="K150" s="35"/>
    </row>
    <row r="151" spans="2:11" x14ac:dyDescent="0.35">
      <c r="B151" s="8" t="s">
        <v>2173</v>
      </c>
      <c r="C151" s="57" t="s">
        <v>2174</v>
      </c>
      <c r="D151" s="54" t="s">
        <v>2175</v>
      </c>
      <c r="E151" s="6" t="s">
        <v>78</v>
      </c>
      <c r="F151" s="19">
        <v>309000</v>
      </c>
      <c r="G151" s="24">
        <v>1830.21</v>
      </c>
      <c r="H151" s="24">
        <v>0.06</v>
      </c>
      <c r="I151" s="31"/>
      <c r="J151" s="31"/>
      <c r="K151" s="35"/>
    </row>
    <row r="152" spans="2:11" x14ac:dyDescent="0.35">
      <c r="B152" s="8" t="s">
        <v>2013</v>
      </c>
      <c r="C152" s="57" t="s">
        <v>1136</v>
      </c>
      <c r="D152" s="54" t="s">
        <v>2014</v>
      </c>
      <c r="E152" s="6" t="s">
        <v>43</v>
      </c>
      <c r="F152" s="19">
        <v>283100</v>
      </c>
      <c r="G152" s="24">
        <v>1500.29</v>
      </c>
      <c r="H152" s="24">
        <v>0.05</v>
      </c>
      <c r="I152" s="31"/>
      <c r="J152" s="31"/>
      <c r="K152" s="35"/>
    </row>
    <row r="153" spans="2:11" x14ac:dyDescent="0.35">
      <c r="B153" s="8" t="s">
        <v>2176</v>
      </c>
      <c r="C153" s="57" t="s">
        <v>2177</v>
      </c>
      <c r="D153" s="54" t="s">
        <v>2178</v>
      </c>
      <c r="E153" s="6" t="s">
        <v>139</v>
      </c>
      <c r="F153" s="19">
        <v>200100</v>
      </c>
      <c r="G153" s="24">
        <v>1456.73</v>
      </c>
      <c r="H153" s="24">
        <v>0.05</v>
      </c>
      <c r="I153" s="31"/>
      <c r="J153" s="31"/>
      <c r="K153" s="35"/>
    </row>
    <row r="154" spans="2:11" x14ac:dyDescent="0.35">
      <c r="B154" s="8" t="s">
        <v>2179</v>
      </c>
      <c r="C154" s="57" t="s">
        <v>2180</v>
      </c>
      <c r="D154" s="54" t="s">
        <v>2181</v>
      </c>
      <c r="E154" s="6" t="s">
        <v>112</v>
      </c>
      <c r="F154" s="19">
        <v>124500</v>
      </c>
      <c r="G154" s="24">
        <v>1375.35</v>
      </c>
      <c r="H154" s="24">
        <v>0.04</v>
      </c>
      <c r="I154" s="31"/>
      <c r="J154" s="31"/>
      <c r="K154" s="35"/>
    </row>
    <row r="155" spans="2:11" x14ac:dyDescent="0.35">
      <c r="B155" s="8" t="s">
        <v>951</v>
      </c>
      <c r="C155" s="57" t="s">
        <v>952</v>
      </c>
      <c r="D155" s="54" t="s">
        <v>953</v>
      </c>
      <c r="E155" s="6" t="s">
        <v>116</v>
      </c>
      <c r="F155" s="19">
        <v>731250</v>
      </c>
      <c r="G155" s="24">
        <v>1359.61</v>
      </c>
      <c r="H155" s="24">
        <v>0.04</v>
      </c>
      <c r="I155" s="31"/>
      <c r="J155" s="31"/>
      <c r="K155" s="35"/>
    </row>
    <row r="156" spans="2:11" x14ac:dyDescent="0.35">
      <c r="B156" s="8" t="s">
        <v>2182</v>
      </c>
      <c r="C156" s="57" t="s">
        <v>2183</v>
      </c>
      <c r="D156" s="54" t="s">
        <v>2184</v>
      </c>
      <c r="E156" s="6" t="s">
        <v>120</v>
      </c>
      <c r="F156" s="19">
        <v>17750</v>
      </c>
      <c r="G156" s="24">
        <v>1290.8399999999999</v>
      </c>
      <c r="H156" s="24">
        <v>0.04</v>
      </c>
      <c r="I156" s="31"/>
      <c r="J156" s="31"/>
      <c r="K156" s="35"/>
    </row>
    <row r="157" spans="2:11" x14ac:dyDescent="0.35">
      <c r="B157" s="8" t="s">
        <v>851</v>
      </c>
      <c r="C157" s="57" t="s">
        <v>852</v>
      </c>
      <c r="D157" s="54" t="s">
        <v>853</v>
      </c>
      <c r="E157" s="6" t="s">
        <v>147</v>
      </c>
      <c r="F157" s="19">
        <v>432000</v>
      </c>
      <c r="G157" s="24">
        <v>1201.18</v>
      </c>
      <c r="H157" s="24">
        <v>0.04</v>
      </c>
      <c r="I157" s="31"/>
      <c r="J157" s="31"/>
      <c r="K157" s="35"/>
    </row>
    <row r="158" spans="2:11" x14ac:dyDescent="0.35">
      <c r="B158" s="8" t="s">
        <v>554</v>
      </c>
      <c r="C158" s="57" t="s">
        <v>555</v>
      </c>
      <c r="D158" s="54" t="s">
        <v>556</v>
      </c>
      <c r="E158" s="6" t="s">
        <v>89</v>
      </c>
      <c r="F158" s="19">
        <v>64000</v>
      </c>
      <c r="G158" s="24">
        <v>1144.1600000000001</v>
      </c>
      <c r="H158" s="24">
        <v>0.04</v>
      </c>
      <c r="I158" s="31"/>
      <c r="J158" s="31"/>
      <c r="K158" s="35"/>
    </row>
    <row r="159" spans="2:11" x14ac:dyDescent="0.35">
      <c r="B159" s="8" t="s">
        <v>2185</v>
      </c>
      <c r="C159" s="57" t="s">
        <v>2186</v>
      </c>
      <c r="D159" s="54" t="s">
        <v>2187</v>
      </c>
      <c r="E159" s="6" t="s">
        <v>312</v>
      </c>
      <c r="F159" s="19">
        <v>260000</v>
      </c>
      <c r="G159" s="24">
        <v>1066.1300000000001</v>
      </c>
      <c r="H159" s="24">
        <v>0.03</v>
      </c>
      <c r="I159" s="31"/>
      <c r="J159" s="31"/>
      <c r="K159" s="35"/>
    </row>
    <row r="160" spans="2:11" x14ac:dyDescent="0.35">
      <c r="B160" s="8" t="s">
        <v>2188</v>
      </c>
      <c r="C160" s="57" t="s">
        <v>2189</v>
      </c>
      <c r="D160" s="54" t="s">
        <v>2190</v>
      </c>
      <c r="E160" s="6" t="s">
        <v>116</v>
      </c>
      <c r="F160" s="19">
        <v>163500</v>
      </c>
      <c r="G160" s="24">
        <v>1050.73</v>
      </c>
      <c r="H160" s="24">
        <v>0.03</v>
      </c>
      <c r="I160" s="31"/>
      <c r="J160" s="31"/>
      <c r="K160" s="35"/>
    </row>
    <row r="161" spans="2:11" x14ac:dyDescent="0.35">
      <c r="B161" s="8" t="s">
        <v>1968</v>
      </c>
      <c r="C161" s="57" t="s">
        <v>1969</v>
      </c>
      <c r="D161" s="54" t="s">
        <v>1970</v>
      </c>
      <c r="E161" s="6" t="s">
        <v>43</v>
      </c>
      <c r="F161" s="19">
        <v>605000</v>
      </c>
      <c r="G161" s="24">
        <v>1042.5999999999999</v>
      </c>
      <c r="H161" s="24">
        <v>0.03</v>
      </c>
      <c r="I161" s="31"/>
      <c r="J161" s="31"/>
      <c r="K161" s="35"/>
    </row>
    <row r="162" spans="2:11" x14ac:dyDescent="0.35">
      <c r="B162" s="8" t="s">
        <v>2191</v>
      </c>
      <c r="C162" s="57" t="s">
        <v>2192</v>
      </c>
      <c r="D162" s="54" t="s">
        <v>2193</v>
      </c>
      <c r="E162" s="6" t="s">
        <v>57</v>
      </c>
      <c r="F162" s="19">
        <v>379850</v>
      </c>
      <c r="G162" s="24">
        <v>1040.4100000000001</v>
      </c>
      <c r="H162" s="24">
        <v>0.03</v>
      </c>
      <c r="I162" s="31"/>
      <c r="J162" s="31"/>
      <c r="K162" s="35"/>
    </row>
    <row r="163" spans="2:11" x14ac:dyDescent="0.35">
      <c r="B163" s="8" t="s">
        <v>518</v>
      </c>
      <c r="C163" s="57" t="s">
        <v>519</v>
      </c>
      <c r="D163" s="54" t="s">
        <v>520</v>
      </c>
      <c r="E163" s="6" t="s">
        <v>124</v>
      </c>
      <c r="F163" s="19">
        <v>80000</v>
      </c>
      <c r="G163" s="24">
        <v>1039.5999999999999</v>
      </c>
      <c r="H163" s="24">
        <v>0.03</v>
      </c>
      <c r="I163" s="31"/>
      <c r="J163" s="31"/>
      <c r="K163" s="35"/>
    </row>
    <row r="164" spans="2:11" x14ac:dyDescent="0.35">
      <c r="B164" s="8" t="s">
        <v>2194</v>
      </c>
      <c r="C164" s="57" t="s">
        <v>2195</v>
      </c>
      <c r="D164" s="54" t="s">
        <v>2196</v>
      </c>
      <c r="E164" s="6" t="s">
        <v>857</v>
      </c>
      <c r="F164" s="19">
        <v>92950</v>
      </c>
      <c r="G164" s="24">
        <v>946.09</v>
      </c>
      <c r="H164" s="24">
        <v>0.03</v>
      </c>
      <c r="I164" s="31"/>
      <c r="J164" s="31"/>
      <c r="K164" s="35"/>
    </row>
    <row r="165" spans="2:11" x14ac:dyDescent="0.35">
      <c r="B165" s="8" t="s">
        <v>1883</v>
      </c>
      <c r="C165" s="57" t="s">
        <v>1884</v>
      </c>
      <c r="D165" s="54" t="s">
        <v>1885</v>
      </c>
      <c r="E165" s="6" t="s">
        <v>128</v>
      </c>
      <c r="F165" s="19">
        <v>96000</v>
      </c>
      <c r="G165" s="24">
        <v>842.45</v>
      </c>
      <c r="H165" s="24">
        <v>0.03</v>
      </c>
      <c r="I165" s="31"/>
      <c r="J165" s="31"/>
      <c r="K165" s="35"/>
    </row>
    <row r="166" spans="2:11" x14ac:dyDescent="0.35">
      <c r="B166" s="8" t="s">
        <v>2197</v>
      </c>
      <c r="C166" s="57" t="s">
        <v>2198</v>
      </c>
      <c r="D166" s="54" t="s">
        <v>2199</v>
      </c>
      <c r="E166" s="6" t="s">
        <v>312</v>
      </c>
      <c r="F166" s="19">
        <v>148200</v>
      </c>
      <c r="G166" s="24">
        <v>828.44</v>
      </c>
      <c r="H166" s="24">
        <v>0.03</v>
      </c>
      <c r="I166" s="31"/>
      <c r="J166" s="31"/>
      <c r="K166" s="35"/>
    </row>
    <row r="167" spans="2:11" x14ac:dyDescent="0.35">
      <c r="B167" s="8" t="s">
        <v>2200</v>
      </c>
      <c r="C167" s="57" t="s">
        <v>2201</v>
      </c>
      <c r="D167" s="54" t="s">
        <v>2202</v>
      </c>
      <c r="E167" s="6" t="s">
        <v>212</v>
      </c>
      <c r="F167" s="19">
        <v>16250</v>
      </c>
      <c r="G167" s="24">
        <v>824.75</v>
      </c>
      <c r="H167" s="24">
        <v>0.03</v>
      </c>
      <c r="I167" s="31"/>
      <c r="J167" s="31"/>
      <c r="K167" s="35"/>
    </row>
    <row r="168" spans="2:11" x14ac:dyDescent="0.35">
      <c r="B168" s="8" t="s">
        <v>1891</v>
      </c>
      <c r="C168" s="57" t="s">
        <v>1892</v>
      </c>
      <c r="D168" s="54" t="s">
        <v>1893</v>
      </c>
      <c r="E168" s="6" t="s">
        <v>67</v>
      </c>
      <c r="F168" s="19">
        <v>17625</v>
      </c>
      <c r="G168" s="24">
        <v>809.94</v>
      </c>
      <c r="H168" s="24">
        <v>0.03</v>
      </c>
      <c r="I168" s="31"/>
      <c r="J168" s="31"/>
      <c r="K168" s="35"/>
    </row>
    <row r="169" spans="2:11" x14ac:dyDescent="0.35">
      <c r="B169" s="8" t="s">
        <v>2203</v>
      </c>
      <c r="C169" s="57" t="s">
        <v>1293</v>
      </c>
      <c r="D169" s="54" t="s">
        <v>2204</v>
      </c>
      <c r="E169" s="6" t="s">
        <v>43</v>
      </c>
      <c r="F169" s="19">
        <v>668175</v>
      </c>
      <c r="G169" s="24">
        <v>804.28</v>
      </c>
      <c r="H169" s="24">
        <v>0.03</v>
      </c>
      <c r="I169" s="31"/>
      <c r="J169" s="31"/>
      <c r="K169" s="35"/>
    </row>
    <row r="170" spans="2:11" x14ac:dyDescent="0.35">
      <c r="B170" s="8" t="s">
        <v>571</v>
      </c>
      <c r="C170" s="57" t="s">
        <v>572</v>
      </c>
      <c r="D170" s="54" t="s">
        <v>573</v>
      </c>
      <c r="E170" s="6" t="s">
        <v>277</v>
      </c>
      <c r="F170" s="19">
        <v>124250</v>
      </c>
      <c r="G170" s="24">
        <v>793.34</v>
      </c>
      <c r="H170" s="24">
        <v>0.03</v>
      </c>
      <c r="I170" s="31"/>
      <c r="J170" s="31"/>
      <c r="K170" s="35"/>
    </row>
    <row r="171" spans="2:11" x14ac:dyDescent="0.35">
      <c r="B171" s="8" t="s">
        <v>325</v>
      </c>
      <c r="C171" s="57" t="s">
        <v>326</v>
      </c>
      <c r="D171" s="54" t="s">
        <v>327</v>
      </c>
      <c r="E171" s="6" t="s">
        <v>43</v>
      </c>
      <c r="F171" s="19">
        <v>776825</v>
      </c>
      <c r="G171" s="24">
        <v>791.58</v>
      </c>
      <c r="H171" s="24">
        <v>0.03</v>
      </c>
      <c r="I171" s="31"/>
      <c r="J171" s="31"/>
      <c r="K171" s="35"/>
    </row>
    <row r="172" spans="2:11" x14ac:dyDescent="0.35">
      <c r="B172" s="8" t="s">
        <v>140</v>
      </c>
      <c r="C172" s="57" t="s">
        <v>141</v>
      </c>
      <c r="D172" s="54" t="s">
        <v>142</v>
      </c>
      <c r="E172" s="6" t="s">
        <v>143</v>
      </c>
      <c r="F172" s="19">
        <v>26250</v>
      </c>
      <c r="G172" s="24">
        <v>787.61</v>
      </c>
      <c r="H172" s="24">
        <v>0.03</v>
      </c>
      <c r="I172" s="31"/>
      <c r="J172" s="31"/>
      <c r="K172" s="35"/>
    </row>
    <row r="173" spans="2:11" x14ac:dyDescent="0.35">
      <c r="B173" s="8" t="s">
        <v>2205</v>
      </c>
      <c r="C173" s="57" t="s">
        <v>2206</v>
      </c>
      <c r="D173" s="54" t="s">
        <v>2207</v>
      </c>
      <c r="E173" s="6" t="s">
        <v>47</v>
      </c>
      <c r="F173" s="19">
        <v>52800</v>
      </c>
      <c r="G173" s="24">
        <v>773.36</v>
      </c>
      <c r="H173" s="24">
        <v>0.02</v>
      </c>
      <c r="I173" s="31"/>
      <c r="J173" s="31"/>
      <c r="K173" s="35"/>
    </row>
    <row r="174" spans="2:11" x14ac:dyDescent="0.35">
      <c r="B174" s="8" t="s">
        <v>2208</v>
      </c>
      <c r="C174" s="57" t="s">
        <v>2209</v>
      </c>
      <c r="D174" s="54" t="s">
        <v>2210</v>
      </c>
      <c r="E174" s="6" t="s">
        <v>120</v>
      </c>
      <c r="F174" s="19">
        <v>16125</v>
      </c>
      <c r="G174" s="24">
        <v>757.96</v>
      </c>
      <c r="H174" s="24">
        <v>0.02</v>
      </c>
      <c r="I174" s="31"/>
      <c r="J174" s="31"/>
      <c r="K174" s="35"/>
    </row>
    <row r="175" spans="2:11" x14ac:dyDescent="0.35">
      <c r="B175" s="8" t="s">
        <v>363</v>
      </c>
      <c r="C175" s="57" t="s">
        <v>364</v>
      </c>
      <c r="D175" s="54" t="s">
        <v>365</v>
      </c>
      <c r="E175" s="6" t="s">
        <v>196</v>
      </c>
      <c r="F175" s="19">
        <v>103075</v>
      </c>
      <c r="G175" s="24">
        <v>720.7</v>
      </c>
      <c r="H175" s="24">
        <v>0.02</v>
      </c>
      <c r="I175" s="31"/>
      <c r="J175" s="31"/>
      <c r="K175" s="35"/>
    </row>
    <row r="176" spans="2:11" x14ac:dyDescent="0.35">
      <c r="B176" s="8" t="s">
        <v>281</v>
      </c>
      <c r="C176" s="57" t="s">
        <v>282</v>
      </c>
      <c r="D176" s="54" t="s">
        <v>283</v>
      </c>
      <c r="E176" s="6" t="s">
        <v>124</v>
      </c>
      <c r="F176" s="19">
        <v>24000</v>
      </c>
      <c r="G176" s="24">
        <v>698.42</v>
      </c>
      <c r="H176" s="24">
        <v>0.02</v>
      </c>
      <c r="I176" s="31"/>
      <c r="J176" s="31"/>
      <c r="K176" s="35"/>
    </row>
    <row r="177" spans="2:11" x14ac:dyDescent="0.35">
      <c r="B177" s="8" t="s">
        <v>2211</v>
      </c>
      <c r="C177" s="57" t="s">
        <v>2212</v>
      </c>
      <c r="D177" s="54" t="s">
        <v>2213</v>
      </c>
      <c r="E177" s="6" t="s">
        <v>78</v>
      </c>
      <c r="F177" s="19">
        <v>43225</v>
      </c>
      <c r="G177" s="24">
        <v>695.53</v>
      </c>
      <c r="H177" s="24">
        <v>0.02</v>
      </c>
      <c r="I177" s="31"/>
      <c r="J177" s="31"/>
      <c r="K177" s="35"/>
    </row>
    <row r="178" spans="2:11" x14ac:dyDescent="0.35">
      <c r="B178" s="8" t="s">
        <v>551</v>
      </c>
      <c r="C178" s="57" t="s">
        <v>552</v>
      </c>
      <c r="D178" s="54" t="s">
        <v>553</v>
      </c>
      <c r="E178" s="6" t="s">
        <v>143</v>
      </c>
      <c r="F178" s="19">
        <v>61425</v>
      </c>
      <c r="G178" s="24">
        <v>692.97</v>
      </c>
      <c r="H178" s="24">
        <v>0.02</v>
      </c>
      <c r="I178" s="31"/>
      <c r="J178" s="31"/>
      <c r="K178" s="35"/>
    </row>
    <row r="179" spans="2:11" x14ac:dyDescent="0.35">
      <c r="B179" s="8" t="s">
        <v>2214</v>
      </c>
      <c r="C179" s="57" t="s">
        <v>2215</v>
      </c>
      <c r="D179" s="54" t="s">
        <v>2216</v>
      </c>
      <c r="E179" s="6" t="s">
        <v>212</v>
      </c>
      <c r="F179" s="19">
        <v>22800</v>
      </c>
      <c r="G179" s="24">
        <v>668.42</v>
      </c>
      <c r="H179" s="24">
        <v>0.02</v>
      </c>
      <c r="I179" s="31"/>
      <c r="J179" s="31"/>
      <c r="K179" s="35"/>
    </row>
    <row r="180" spans="2:11" x14ac:dyDescent="0.35">
      <c r="B180" s="8" t="s">
        <v>2217</v>
      </c>
      <c r="C180" s="57" t="s">
        <v>2218</v>
      </c>
      <c r="D180" s="54" t="s">
        <v>2219</v>
      </c>
      <c r="E180" s="6" t="s">
        <v>78</v>
      </c>
      <c r="F180" s="19">
        <v>39000</v>
      </c>
      <c r="G180" s="24">
        <v>661.13</v>
      </c>
      <c r="H180" s="24">
        <v>0.02</v>
      </c>
      <c r="I180" s="31"/>
      <c r="J180" s="31"/>
      <c r="K180" s="35"/>
    </row>
    <row r="181" spans="2:11" x14ac:dyDescent="0.35">
      <c r="B181" s="8" t="s">
        <v>577</v>
      </c>
      <c r="C181" s="57" t="s">
        <v>578</v>
      </c>
      <c r="D181" s="54" t="s">
        <v>579</v>
      </c>
      <c r="E181" s="6" t="s">
        <v>120</v>
      </c>
      <c r="F181" s="19">
        <v>38535</v>
      </c>
      <c r="G181" s="24">
        <v>636.69000000000005</v>
      </c>
      <c r="H181" s="24">
        <v>0.02</v>
      </c>
      <c r="I181" s="31"/>
      <c r="J181" s="31"/>
      <c r="K181" s="35"/>
    </row>
    <row r="182" spans="2:11" x14ac:dyDescent="0.35">
      <c r="B182" s="8" t="s">
        <v>2220</v>
      </c>
      <c r="C182" s="57" t="s">
        <v>2221</v>
      </c>
      <c r="D182" s="54" t="s">
        <v>2222</v>
      </c>
      <c r="E182" s="6" t="s">
        <v>112</v>
      </c>
      <c r="F182" s="19">
        <v>269175</v>
      </c>
      <c r="G182" s="24">
        <v>631.78</v>
      </c>
      <c r="H182" s="24">
        <v>0.02</v>
      </c>
      <c r="I182" s="31"/>
      <c r="J182" s="31"/>
      <c r="K182" s="35"/>
    </row>
    <row r="183" spans="2:11" x14ac:dyDescent="0.35">
      <c r="B183" s="8" t="s">
        <v>2223</v>
      </c>
      <c r="C183" s="57" t="s">
        <v>2224</v>
      </c>
      <c r="D183" s="54" t="s">
        <v>2225</v>
      </c>
      <c r="E183" s="6" t="s">
        <v>124</v>
      </c>
      <c r="F183" s="19">
        <v>117300</v>
      </c>
      <c r="G183" s="24">
        <v>620.99</v>
      </c>
      <c r="H183" s="24">
        <v>0.02</v>
      </c>
      <c r="I183" s="31"/>
      <c r="J183" s="31"/>
      <c r="K183" s="35"/>
    </row>
    <row r="184" spans="2:11" x14ac:dyDescent="0.35">
      <c r="B184" s="8" t="s">
        <v>972</v>
      </c>
      <c r="C184" s="57" t="s">
        <v>973</v>
      </c>
      <c r="D184" s="54" t="s">
        <v>974</v>
      </c>
      <c r="E184" s="6" t="s">
        <v>212</v>
      </c>
      <c r="F184" s="19">
        <v>330000</v>
      </c>
      <c r="G184" s="24">
        <v>599.87</v>
      </c>
      <c r="H184" s="24">
        <v>0.02</v>
      </c>
      <c r="I184" s="31"/>
      <c r="J184" s="31"/>
      <c r="K184" s="35"/>
    </row>
    <row r="185" spans="2:11" x14ac:dyDescent="0.35">
      <c r="B185" s="8" t="s">
        <v>250</v>
      </c>
      <c r="C185" s="57" t="s">
        <v>251</v>
      </c>
      <c r="D185" s="54" t="s">
        <v>252</v>
      </c>
      <c r="E185" s="6" t="s">
        <v>132</v>
      </c>
      <c r="F185" s="19">
        <v>125400</v>
      </c>
      <c r="G185" s="24">
        <v>562.48</v>
      </c>
      <c r="H185" s="24">
        <v>0.02</v>
      </c>
      <c r="I185" s="31"/>
      <c r="J185" s="31"/>
      <c r="K185" s="35"/>
    </row>
    <row r="186" spans="2:11" x14ac:dyDescent="0.35">
      <c r="B186" s="8" t="s">
        <v>2226</v>
      </c>
      <c r="C186" s="57" t="s">
        <v>581</v>
      </c>
      <c r="D186" s="54" t="s">
        <v>2227</v>
      </c>
      <c r="E186" s="6" t="s">
        <v>124</v>
      </c>
      <c r="F186" s="19">
        <v>1575</v>
      </c>
      <c r="G186" s="24">
        <v>537.08000000000004</v>
      </c>
      <c r="H186" s="24">
        <v>0.02</v>
      </c>
      <c r="I186" s="31"/>
      <c r="J186" s="31"/>
      <c r="K186" s="35"/>
    </row>
    <row r="187" spans="2:11" x14ac:dyDescent="0.35">
      <c r="B187" s="8" t="s">
        <v>271</v>
      </c>
      <c r="C187" s="57" t="s">
        <v>272</v>
      </c>
      <c r="D187" s="54" t="s">
        <v>273</v>
      </c>
      <c r="E187" s="6" t="s">
        <v>47</v>
      </c>
      <c r="F187" s="19">
        <v>8200</v>
      </c>
      <c r="G187" s="24">
        <v>529.53</v>
      </c>
      <c r="H187" s="24">
        <v>0.02</v>
      </c>
      <c r="I187" s="31"/>
      <c r="J187" s="31"/>
      <c r="K187" s="35"/>
    </row>
    <row r="188" spans="2:11" x14ac:dyDescent="0.35">
      <c r="B188" s="8" t="s">
        <v>2228</v>
      </c>
      <c r="C188" s="57" t="s">
        <v>1239</v>
      </c>
      <c r="D188" s="54" t="s">
        <v>2229</v>
      </c>
      <c r="E188" s="6" t="s">
        <v>112</v>
      </c>
      <c r="F188" s="19">
        <v>352498</v>
      </c>
      <c r="G188" s="24">
        <v>478.09</v>
      </c>
      <c r="H188" s="24">
        <v>0.02</v>
      </c>
      <c r="I188" s="31"/>
      <c r="J188" s="31"/>
      <c r="K188" s="35"/>
    </row>
    <row r="189" spans="2:11" x14ac:dyDescent="0.35">
      <c r="B189" s="8" t="s">
        <v>262</v>
      </c>
      <c r="C189" s="57" t="s">
        <v>263</v>
      </c>
      <c r="D189" s="54" t="s">
        <v>264</v>
      </c>
      <c r="E189" s="6" t="s">
        <v>78</v>
      </c>
      <c r="F189" s="19">
        <v>78200</v>
      </c>
      <c r="G189" s="24">
        <v>471.31</v>
      </c>
      <c r="H189" s="24">
        <v>0.02</v>
      </c>
      <c r="I189" s="31"/>
      <c r="J189" s="31"/>
      <c r="K189" s="35"/>
    </row>
    <row r="190" spans="2:11" x14ac:dyDescent="0.35">
      <c r="B190" s="8" t="s">
        <v>2230</v>
      </c>
      <c r="C190" s="57" t="s">
        <v>2231</v>
      </c>
      <c r="D190" s="54" t="s">
        <v>2232</v>
      </c>
      <c r="E190" s="6" t="s">
        <v>451</v>
      </c>
      <c r="F190" s="19">
        <v>95000</v>
      </c>
      <c r="G190" s="24">
        <v>469.25</v>
      </c>
      <c r="H190" s="24">
        <v>0.02</v>
      </c>
      <c r="I190" s="31"/>
      <c r="J190" s="31"/>
      <c r="K190" s="35"/>
    </row>
    <row r="191" spans="2:11" x14ac:dyDescent="0.35">
      <c r="B191" s="8" t="s">
        <v>322</v>
      </c>
      <c r="C191" s="57" t="s">
        <v>323</v>
      </c>
      <c r="D191" s="54" t="s">
        <v>324</v>
      </c>
      <c r="E191" s="6" t="s">
        <v>124</v>
      </c>
      <c r="F191" s="19">
        <v>12600</v>
      </c>
      <c r="G191" s="24">
        <v>450.61</v>
      </c>
      <c r="H191" s="24">
        <v>0.01</v>
      </c>
      <c r="I191" s="31"/>
      <c r="J191" s="31"/>
      <c r="K191" s="35"/>
    </row>
    <row r="192" spans="2:11" x14ac:dyDescent="0.35">
      <c r="B192" s="8" t="s">
        <v>2233</v>
      </c>
      <c r="C192" s="57" t="s">
        <v>2234</v>
      </c>
      <c r="D192" s="54" t="s">
        <v>2235</v>
      </c>
      <c r="E192" s="6" t="s">
        <v>212</v>
      </c>
      <c r="F192" s="19">
        <v>8375</v>
      </c>
      <c r="G192" s="24">
        <v>446</v>
      </c>
      <c r="H192" s="24">
        <v>0.01</v>
      </c>
      <c r="I192" s="31"/>
      <c r="J192" s="31"/>
      <c r="K192" s="35"/>
    </row>
    <row r="193" spans="2:11" x14ac:dyDescent="0.35">
      <c r="B193" s="8" t="s">
        <v>411</v>
      </c>
      <c r="C193" s="57" t="s">
        <v>412</v>
      </c>
      <c r="D193" s="54" t="s">
        <v>413</v>
      </c>
      <c r="E193" s="6" t="s">
        <v>112</v>
      </c>
      <c r="F193" s="19">
        <v>134000</v>
      </c>
      <c r="G193" s="24">
        <v>355.03</v>
      </c>
      <c r="H193" s="24">
        <v>0.01</v>
      </c>
      <c r="I193" s="31"/>
      <c r="J193" s="31"/>
      <c r="K193" s="35"/>
    </row>
    <row r="194" spans="2:11" x14ac:dyDescent="0.35">
      <c r="B194" s="8" t="s">
        <v>1900</v>
      </c>
      <c r="C194" s="57" t="s">
        <v>1901</v>
      </c>
      <c r="D194" s="54" t="s">
        <v>1902</v>
      </c>
      <c r="E194" s="6" t="s">
        <v>47</v>
      </c>
      <c r="F194" s="19">
        <v>4900</v>
      </c>
      <c r="G194" s="24">
        <v>333.03</v>
      </c>
      <c r="H194" s="24">
        <v>0.01</v>
      </c>
      <c r="I194" s="31"/>
      <c r="J194" s="31"/>
      <c r="K194" s="35"/>
    </row>
    <row r="195" spans="2:11" x14ac:dyDescent="0.35">
      <c r="B195" s="8" t="s">
        <v>2236</v>
      </c>
      <c r="C195" s="57" t="s">
        <v>2237</v>
      </c>
      <c r="D195" s="54" t="s">
        <v>2238</v>
      </c>
      <c r="E195" s="6" t="s">
        <v>89</v>
      </c>
      <c r="F195" s="19">
        <v>29600</v>
      </c>
      <c r="G195" s="24">
        <v>329.71</v>
      </c>
      <c r="H195" s="24">
        <v>0.01</v>
      </c>
      <c r="I195" s="31"/>
      <c r="J195" s="31"/>
      <c r="K195" s="35"/>
    </row>
    <row r="196" spans="2:11" x14ac:dyDescent="0.35">
      <c r="B196" s="8" t="s">
        <v>319</v>
      </c>
      <c r="C196" s="57" t="s">
        <v>320</v>
      </c>
      <c r="D196" s="54" t="s">
        <v>321</v>
      </c>
      <c r="E196" s="6" t="s">
        <v>116</v>
      </c>
      <c r="F196" s="19">
        <v>40625</v>
      </c>
      <c r="G196" s="24">
        <v>327.52</v>
      </c>
      <c r="H196" s="24">
        <v>0.01</v>
      </c>
      <c r="I196" s="31"/>
      <c r="J196" s="31"/>
      <c r="K196" s="35"/>
    </row>
    <row r="197" spans="2:11" x14ac:dyDescent="0.35">
      <c r="B197" s="8" t="s">
        <v>2239</v>
      </c>
      <c r="C197" s="57" t="s">
        <v>2240</v>
      </c>
      <c r="D197" s="54" t="s">
        <v>2241</v>
      </c>
      <c r="E197" s="6" t="s">
        <v>120</v>
      </c>
      <c r="F197" s="19">
        <v>7200</v>
      </c>
      <c r="G197" s="24">
        <v>319.44</v>
      </c>
      <c r="H197" s="24">
        <v>0.01</v>
      </c>
      <c r="I197" s="31"/>
      <c r="J197" s="31"/>
      <c r="K197" s="35"/>
    </row>
    <row r="198" spans="2:11" x14ac:dyDescent="0.35">
      <c r="B198" s="8" t="s">
        <v>544</v>
      </c>
      <c r="C198" s="57" t="s">
        <v>545</v>
      </c>
      <c r="D198" s="54" t="s">
        <v>546</v>
      </c>
      <c r="E198" s="6" t="s">
        <v>147</v>
      </c>
      <c r="F198" s="19">
        <v>8850</v>
      </c>
      <c r="G198" s="24">
        <v>315.22000000000003</v>
      </c>
      <c r="H198" s="24">
        <v>0.01</v>
      </c>
      <c r="I198" s="31"/>
      <c r="J198" s="31"/>
      <c r="K198" s="35"/>
    </row>
    <row r="199" spans="2:11" x14ac:dyDescent="0.35">
      <c r="B199" s="8" t="s">
        <v>2242</v>
      </c>
      <c r="C199" s="57" t="s">
        <v>2243</v>
      </c>
      <c r="D199" s="54" t="s">
        <v>2244</v>
      </c>
      <c r="E199" s="6" t="s">
        <v>57</v>
      </c>
      <c r="F199" s="19">
        <v>461250</v>
      </c>
      <c r="G199" s="24">
        <v>264.02</v>
      </c>
      <c r="H199" s="24">
        <v>0.01</v>
      </c>
      <c r="I199" s="31"/>
      <c r="J199" s="31"/>
      <c r="K199" s="35"/>
    </row>
    <row r="200" spans="2:11" x14ac:dyDescent="0.35">
      <c r="B200" s="8" t="s">
        <v>274</v>
      </c>
      <c r="C200" s="57" t="s">
        <v>275</v>
      </c>
      <c r="D200" s="54" t="s">
        <v>276</v>
      </c>
      <c r="E200" s="6" t="s">
        <v>277</v>
      </c>
      <c r="F200" s="19">
        <v>12800</v>
      </c>
      <c r="G200" s="24">
        <v>260.74</v>
      </c>
      <c r="H200" s="24">
        <v>0.01</v>
      </c>
      <c r="I200" s="31"/>
      <c r="J200" s="31"/>
      <c r="K200" s="35"/>
    </row>
    <row r="201" spans="2:11" x14ac:dyDescent="0.35">
      <c r="B201" s="8" t="s">
        <v>442</v>
      </c>
      <c r="C201" s="57" t="s">
        <v>443</v>
      </c>
      <c r="D201" s="54" t="s">
        <v>444</v>
      </c>
      <c r="E201" s="6" t="s">
        <v>89</v>
      </c>
      <c r="F201" s="19">
        <v>28175</v>
      </c>
      <c r="G201" s="24">
        <v>251.32</v>
      </c>
      <c r="H201" s="24">
        <v>0.01</v>
      </c>
      <c r="I201" s="31"/>
      <c r="J201" s="31"/>
      <c r="K201" s="35"/>
    </row>
    <row r="202" spans="2:11" x14ac:dyDescent="0.35">
      <c r="B202" s="8" t="s">
        <v>2245</v>
      </c>
      <c r="C202" s="57" t="s">
        <v>2246</v>
      </c>
      <c r="D202" s="54" t="s">
        <v>2247</v>
      </c>
      <c r="E202" s="6" t="s">
        <v>353</v>
      </c>
      <c r="F202" s="19">
        <v>47500</v>
      </c>
      <c r="G202" s="24">
        <v>236.88</v>
      </c>
      <c r="H202" s="24">
        <v>0.01</v>
      </c>
      <c r="I202" s="31"/>
      <c r="J202" s="31"/>
      <c r="K202" s="35"/>
    </row>
    <row r="203" spans="2:11" x14ac:dyDescent="0.35">
      <c r="B203" s="8" t="s">
        <v>2248</v>
      </c>
      <c r="C203" s="57" t="s">
        <v>2249</v>
      </c>
      <c r="D203" s="54" t="s">
        <v>2250</v>
      </c>
      <c r="E203" s="6" t="s">
        <v>246</v>
      </c>
      <c r="F203" s="19">
        <v>207500</v>
      </c>
      <c r="G203" s="24">
        <v>233.71</v>
      </c>
      <c r="H203" s="24">
        <v>0.01</v>
      </c>
      <c r="I203" s="31"/>
      <c r="J203" s="31"/>
      <c r="K203" s="35"/>
    </row>
    <row r="204" spans="2:11" x14ac:dyDescent="0.35">
      <c r="B204" s="8" t="s">
        <v>2251</v>
      </c>
      <c r="C204" s="57" t="s">
        <v>2252</v>
      </c>
      <c r="D204" s="54" t="s">
        <v>2253</v>
      </c>
      <c r="E204" s="6" t="s">
        <v>132</v>
      </c>
      <c r="F204" s="19">
        <v>26350</v>
      </c>
      <c r="G204" s="24">
        <v>201.91</v>
      </c>
      <c r="H204" s="24">
        <v>0.01</v>
      </c>
      <c r="I204" s="31"/>
      <c r="J204" s="31"/>
      <c r="K204" s="35"/>
    </row>
    <row r="205" spans="2:11" x14ac:dyDescent="0.35">
      <c r="B205" s="8" t="s">
        <v>293</v>
      </c>
      <c r="C205" s="57" t="s">
        <v>294</v>
      </c>
      <c r="D205" s="54" t="s">
        <v>295</v>
      </c>
      <c r="E205" s="6" t="s">
        <v>198</v>
      </c>
      <c r="F205" s="19">
        <v>57950</v>
      </c>
      <c r="G205" s="24">
        <v>200.59</v>
      </c>
      <c r="H205" s="24">
        <v>0.01</v>
      </c>
      <c r="I205" s="31"/>
      <c r="J205" s="31"/>
      <c r="K205" s="35"/>
    </row>
    <row r="206" spans="2:11" x14ac:dyDescent="0.35">
      <c r="B206" s="8" t="s">
        <v>2254</v>
      </c>
      <c r="C206" s="57" t="s">
        <v>2255</v>
      </c>
      <c r="D206" s="54" t="s">
        <v>2256</v>
      </c>
      <c r="E206" s="6" t="s">
        <v>112</v>
      </c>
      <c r="F206" s="19">
        <v>24800</v>
      </c>
      <c r="G206" s="24">
        <v>164.63</v>
      </c>
      <c r="H206" s="24">
        <v>0.01</v>
      </c>
      <c r="I206" s="31"/>
      <c r="J206" s="31"/>
      <c r="K206" s="35"/>
    </row>
    <row r="207" spans="2:11" x14ac:dyDescent="0.35">
      <c r="B207" s="8" t="s">
        <v>121</v>
      </c>
      <c r="C207" s="57" t="s">
        <v>122</v>
      </c>
      <c r="D207" s="54" t="s">
        <v>123</v>
      </c>
      <c r="E207" s="6" t="s">
        <v>124</v>
      </c>
      <c r="F207" s="19">
        <v>26350</v>
      </c>
      <c r="G207" s="24">
        <v>156.72999999999999</v>
      </c>
      <c r="H207" s="24">
        <v>0.01</v>
      </c>
      <c r="I207" s="31"/>
      <c r="J207" s="31"/>
      <c r="K207" s="35"/>
    </row>
    <row r="208" spans="2:11" x14ac:dyDescent="0.35">
      <c r="B208" s="8" t="s">
        <v>978</v>
      </c>
      <c r="C208" s="57" t="s">
        <v>979</v>
      </c>
      <c r="D208" s="54" t="s">
        <v>980</v>
      </c>
      <c r="E208" s="6" t="s">
        <v>116</v>
      </c>
      <c r="F208" s="19">
        <v>153600</v>
      </c>
      <c r="G208" s="24">
        <v>123.94</v>
      </c>
      <c r="H208" s="24" t="s">
        <v>4861</v>
      </c>
      <c r="I208" s="31"/>
      <c r="J208" s="31"/>
      <c r="K208" s="35"/>
    </row>
    <row r="209" spans="1:11" x14ac:dyDescent="0.35">
      <c r="B209" s="8" t="s">
        <v>2257</v>
      </c>
      <c r="C209" s="57" t="s">
        <v>1147</v>
      </c>
      <c r="D209" s="54" t="s">
        <v>2258</v>
      </c>
      <c r="E209" s="6" t="s">
        <v>43</v>
      </c>
      <c r="F209" s="19">
        <v>546000</v>
      </c>
      <c r="G209" s="24">
        <v>106.96</v>
      </c>
      <c r="H209" s="24" t="s">
        <v>4861</v>
      </c>
      <c r="I209" s="31"/>
      <c r="J209" s="31"/>
      <c r="K209" s="35"/>
    </row>
    <row r="210" spans="1:11" x14ac:dyDescent="0.35">
      <c r="B210" s="8" t="s">
        <v>854</v>
      </c>
      <c r="C210" s="57" t="s">
        <v>855</v>
      </c>
      <c r="D210" s="54" t="s">
        <v>856</v>
      </c>
      <c r="E210" s="6" t="s">
        <v>857</v>
      </c>
      <c r="F210" s="19">
        <v>4550</v>
      </c>
      <c r="G210" s="24">
        <v>95.95</v>
      </c>
      <c r="H210" s="24" t="s">
        <v>4861</v>
      </c>
      <c r="I210" s="31"/>
      <c r="J210" s="31"/>
      <c r="K210" s="35"/>
    </row>
    <row r="211" spans="1:11" x14ac:dyDescent="0.35">
      <c r="B211" s="8" t="s">
        <v>1937</v>
      </c>
      <c r="C211" s="57" t="s">
        <v>1938</v>
      </c>
      <c r="D211" s="54" t="s">
        <v>1939</v>
      </c>
      <c r="E211" s="6" t="s">
        <v>423</v>
      </c>
      <c r="F211" s="19">
        <v>10750</v>
      </c>
      <c r="G211" s="24">
        <v>46.31</v>
      </c>
      <c r="H211" s="24" t="s">
        <v>4861</v>
      </c>
      <c r="I211" s="31"/>
      <c r="J211" s="31"/>
      <c r="K211" s="35"/>
    </row>
    <row r="212" spans="1:11" x14ac:dyDescent="0.35">
      <c r="B212" s="8" t="s">
        <v>1061</v>
      </c>
      <c r="C212" s="57" t="s">
        <v>1062</v>
      </c>
      <c r="D212" s="54" t="s">
        <v>1063</v>
      </c>
      <c r="E212" s="6" t="s">
        <v>78</v>
      </c>
      <c r="F212" s="19">
        <v>2500</v>
      </c>
      <c r="G212" s="24">
        <v>34.71</v>
      </c>
      <c r="H212" s="24" t="s">
        <v>4861</v>
      </c>
      <c r="I212" s="31"/>
      <c r="J212" s="31"/>
      <c r="K212" s="35"/>
    </row>
    <row r="213" spans="1:11" x14ac:dyDescent="0.35">
      <c r="B213" s="8" t="s">
        <v>2259</v>
      </c>
      <c r="C213" s="57" t="s">
        <v>2260</v>
      </c>
      <c r="D213" s="54" t="s">
        <v>2261</v>
      </c>
      <c r="E213" s="6" t="s">
        <v>200</v>
      </c>
      <c r="F213" s="19">
        <v>1800</v>
      </c>
      <c r="G213" s="24">
        <v>25.01</v>
      </c>
      <c r="H213" s="24" t="s">
        <v>4861</v>
      </c>
      <c r="I213" s="31"/>
      <c r="J213" s="31"/>
      <c r="K213" s="35"/>
    </row>
    <row r="214" spans="1:11" x14ac:dyDescent="0.35">
      <c r="B214" s="8" t="s">
        <v>144</v>
      </c>
      <c r="C214" s="57" t="s">
        <v>145</v>
      </c>
      <c r="D214" s="54" t="s">
        <v>146</v>
      </c>
      <c r="E214" s="6" t="s">
        <v>147</v>
      </c>
      <c r="F214" s="19">
        <v>11800</v>
      </c>
      <c r="G214" s="24">
        <v>19.32</v>
      </c>
      <c r="H214" s="24" t="s">
        <v>4861</v>
      </c>
      <c r="I214" s="31"/>
      <c r="J214" s="31"/>
      <c r="K214" s="35"/>
    </row>
    <row r="215" spans="1:11" x14ac:dyDescent="0.35">
      <c r="B215" s="8" t="s">
        <v>2262</v>
      </c>
      <c r="C215" s="57" t="s">
        <v>2263</v>
      </c>
      <c r="D215" s="54" t="s">
        <v>2264</v>
      </c>
      <c r="E215" s="6" t="s">
        <v>499</v>
      </c>
      <c r="F215" s="19">
        <v>1500</v>
      </c>
      <c r="G215" s="24">
        <v>10.25</v>
      </c>
      <c r="H215" s="24" t="s">
        <v>4861</v>
      </c>
      <c r="I215" s="31"/>
      <c r="J215" s="31"/>
      <c r="K215" s="35"/>
    </row>
    <row r="216" spans="1:11" x14ac:dyDescent="0.35">
      <c r="B216" s="8" t="s">
        <v>2265</v>
      </c>
      <c r="C216" s="57" t="s">
        <v>2266</v>
      </c>
      <c r="D216" s="54" t="s">
        <v>2267</v>
      </c>
      <c r="E216" s="6" t="s">
        <v>312</v>
      </c>
      <c r="F216" s="19">
        <v>300</v>
      </c>
      <c r="G216" s="24">
        <v>7.48</v>
      </c>
      <c r="H216" s="24" t="s">
        <v>4861</v>
      </c>
      <c r="I216" s="31"/>
      <c r="J216" s="31"/>
      <c r="K216" s="35"/>
    </row>
    <row r="217" spans="1:11" x14ac:dyDescent="0.35">
      <c r="B217" s="8" t="s">
        <v>2268</v>
      </c>
      <c r="C217" s="57" t="s">
        <v>2269</v>
      </c>
      <c r="D217" s="54" t="s">
        <v>2270</v>
      </c>
      <c r="E217" s="6" t="s">
        <v>353</v>
      </c>
      <c r="F217" s="19">
        <v>1375</v>
      </c>
      <c r="G217" s="24">
        <v>5.72</v>
      </c>
      <c r="H217" s="24" t="s">
        <v>4861</v>
      </c>
      <c r="I217" s="31"/>
      <c r="J217" s="31"/>
      <c r="K217" s="35"/>
    </row>
    <row r="218" spans="1:11" x14ac:dyDescent="0.35">
      <c r="C218" s="58" t="s">
        <v>171</v>
      </c>
      <c r="D218" s="54"/>
      <c r="E218" s="6"/>
      <c r="F218" s="19"/>
      <c r="G218" s="25">
        <v>2231087.65</v>
      </c>
      <c r="H218" s="25">
        <v>71.62</v>
      </c>
      <c r="I218" s="31"/>
      <c r="J218" s="31"/>
      <c r="K218" s="35"/>
    </row>
    <row r="219" spans="1:11" x14ac:dyDescent="0.35">
      <c r="C219" s="57"/>
      <c r="D219" s="54"/>
      <c r="E219" s="6"/>
      <c r="F219" s="19"/>
      <c r="G219" s="24"/>
      <c r="H219" s="24"/>
      <c r="I219" s="31"/>
      <c r="J219" s="31"/>
      <c r="K219" s="35"/>
    </row>
    <row r="220" spans="1:11" x14ac:dyDescent="0.35">
      <c r="C220" s="58" t="s">
        <v>3</v>
      </c>
      <c r="D220" s="54"/>
      <c r="E220" s="6"/>
      <c r="F220" s="19"/>
      <c r="G220" s="24" t="s">
        <v>2</v>
      </c>
      <c r="H220" s="24" t="s">
        <v>2</v>
      </c>
      <c r="I220" s="31"/>
      <c r="J220" s="31"/>
      <c r="K220" s="35"/>
    </row>
    <row r="221" spans="1:11" x14ac:dyDescent="0.35">
      <c r="C221" s="57"/>
      <c r="D221" s="54"/>
      <c r="E221" s="6"/>
      <c r="F221" s="19"/>
      <c r="G221" s="24"/>
      <c r="H221" s="24"/>
      <c r="I221" s="31"/>
      <c r="J221" s="31"/>
      <c r="K221" s="35"/>
    </row>
    <row r="222" spans="1:11" x14ac:dyDescent="0.35">
      <c r="C222" s="58" t="s">
        <v>4</v>
      </c>
      <c r="D222" s="54"/>
      <c r="E222" s="6"/>
      <c r="F222" s="19"/>
      <c r="G222" s="24" t="s">
        <v>2</v>
      </c>
      <c r="H222" s="24" t="s">
        <v>2</v>
      </c>
      <c r="I222" s="31"/>
      <c r="J222" s="31"/>
      <c r="K222" s="35"/>
    </row>
    <row r="223" spans="1:11" x14ac:dyDescent="0.35">
      <c r="C223" s="57"/>
      <c r="D223" s="54"/>
      <c r="E223" s="6"/>
      <c r="F223" s="19"/>
      <c r="G223" s="24"/>
      <c r="H223" s="24"/>
      <c r="I223" s="31"/>
      <c r="J223" s="31"/>
      <c r="K223" s="35"/>
    </row>
    <row r="224" spans="1:11" x14ac:dyDescent="0.35">
      <c r="A224" s="10"/>
      <c r="B224" s="28"/>
      <c r="C224" s="58" t="s">
        <v>5</v>
      </c>
      <c r="D224" s="54"/>
      <c r="E224" s="6"/>
      <c r="F224" s="19"/>
      <c r="G224" s="24"/>
      <c r="H224" s="24"/>
      <c r="I224" s="31"/>
      <c r="J224" s="31"/>
      <c r="K224" s="35"/>
    </row>
    <row r="225" spans="2:11" x14ac:dyDescent="0.35">
      <c r="C225" s="59" t="s">
        <v>6</v>
      </c>
      <c r="D225" s="54"/>
      <c r="E225" s="6"/>
      <c r="F225" s="19"/>
      <c r="G225" s="24"/>
      <c r="H225" s="24"/>
      <c r="I225" s="31"/>
      <c r="J225" s="31"/>
      <c r="K225" s="35"/>
    </row>
    <row r="226" spans="2:11" x14ac:dyDescent="0.35">
      <c r="B226" s="8" t="s">
        <v>1774</v>
      </c>
      <c r="C226" s="57" t="s">
        <v>624</v>
      </c>
      <c r="D226" s="54" t="s">
        <v>1775</v>
      </c>
      <c r="E226" s="6" t="s">
        <v>619</v>
      </c>
      <c r="F226" s="19">
        <v>9000</v>
      </c>
      <c r="G226" s="24">
        <v>88911.54</v>
      </c>
      <c r="H226" s="24">
        <v>2.86</v>
      </c>
      <c r="I226" s="31">
        <v>7.7</v>
      </c>
      <c r="J226" s="31"/>
      <c r="K226" s="35" t="s">
        <v>598</v>
      </c>
    </row>
    <row r="227" spans="2:11" x14ac:dyDescent="0.35">
      <c r="B227" s="8" t="s">
        <v>2271</v>
      </c>
      <c r="C227" s="57" t="s">
        <v>2272</v>
      </c>
      <c r="D227" s="54" t="s">
        <v>2273</v>
      </c>
      <c r="E227" s="6" t="s">
        <v>619</v>
      </c>
      <c r="F227" s="19">
        <v>3000</v>
      </c>
      <c r="G227" s="24">
        <v>29883.42</v>
      </c>
      <c r="H227" s="24">
        <v>0.96</v>
      </c>
      <c r="I227" s="31">
        <v>7.74</v>
      </c>
      <c r="J227" s="31"/>
      <c r="K227" s="35" t="s">
        <v>598</v>
      </c>
    </row>
    <row r="228" spans="2:11" x14ac:dyDescent="0.35">
      <c r="B228" s="8" t="s">
        <v>2274</v>
      </c>
      <c r="C228" s="57" t="s">
        <v>600</v>
      </c>
      <c r="D228" s="54" t="s">
        <v>2275</v>
      </c>
      <c r="E228" s="6" t="s">
        <v>602</v>
      </c>
      <c r="F228" s="19">
        <v>27500</v>
      </c>
      <c r="G228" s="24">
        <v>27679.52</v>
      </c>
      <c r="H228" s="24">
        <v>0.89</v>
      </c>
      <c r="I228" s="31">
        <v>8.0850000000000009</v>
      </c>
      <c r="J228" s="31"/>
      <c r="K228" s="35" t="s">
        <v>598</v>
      </c>
    </row>
    <row r="229" spans="2:11" x14ac:dyDescent="0.35">
      <c r="B229" s="8" t="s">
        <v>1778</v>
      </c>
      <c r="C229" s="57" t="s">
        <v>1716</v>
      </c>
      <c r="D229" s="54" t="s">
        <v>1779</v>
      </c>
      <c r="E229" s="6" t="s">
        <v>619</v>
      </c>
      <c r="F229" s="19">
        <v>20000</v>
      </c>
      <c r="G229" s="24">
        <v>20019.400000000001</v>
      </c>
      <c r="H229" s="24">
        <v>0.64</v>
      </c>
      <c r="I229" s="31">
        <v>7.8598999999999997</v>
      </c>
      <c r="J229" s="31"/>
      <c r="K229" s="35" t="s">
        <v>598</v>
      </c>
    </row>
    <row r="230" spans="2:11" x14ac:dyDescent="0.35">
      <c r="B230" s="8" t="s">
        <v>2276</v>
      </c>
      <c r="C230" s="57" t="s">
        <v>1781</v>
      </c>
      <c r="D230" s="54" t="s">
        <v>2277</v>
      </c>
      <c r="E230" s="6" t="s">
        <v>619</v>
      </c>
      <c r="F230" s="19">
        <v>1950</v>
      </c>
      <c r="G230" s="24">
        <v>19166.45</v>
      </c>
      <c r="H230" s="24">
        <v>0.62</v>
      </c>
      <c r="I230" s="31">
        <v>7.6550000000000002</v>
      </c>
      <c r="J230" s="31"/>
      <c r="K230" s="35" t="s">
        <v>598</v>
      </c>
    </row>
    <row r="231" spans="2:11" x14ac:dyDescent="0.35">
      <c r="B231" s="8" t="s">
        <v>2278</v>
      </c>
      <c r="C231" s="57" t="s">
        <v>1234</v>
      </c>
      <c r="D231" s="54" t="s">
        <v>2279</v>
      </c>
      <c r="E231" s="6" t="s">
        <v>642</v>
      </c>
      <c r="F231" s="19">
        <v>1750</v>
      </c>
      <c r="G231" s="24">
        <v>17413.5</v>
      </c>
      <c r="H231" s="24">
        <v>0.56000000000000005</v>
      </c>
      <c r="I231" s="31">
        <v>7.8098999999999998</v>
      </c>
      <c r="J231" s="31"/>
      <c r="K231" s="35" t="s">
        <v>598</v>
      </c>
    </row>
    <row r="232" spans="2:11" x14ac:dyDescent="0.35">
      <c r="B232" s="8" t="s">
        <v>1802</v>
      </c>
      <c r="C232" s="57" t="s">
        <v>617</v>
      </c>
      <c r="D232" s="54" t="s">
        <v>1803</v>
      </c>
      <c r="E232" s="6" t="s">
        <v>619</v>
      </c>
      <c r="F232" s="19">
        <v>1500</v>
      </c>
      <c r="G232" s="24">
        <v>14786.72</v>
      </c>
      <c r="H232" s="24">
        <v>0.47</v>
      </c>
      <c r="I232" s="31">
        <v>7.8</v>
      </c>
      <c r="J232" s="31"/>
      <c r="K232" s="35" t="s">
        <v>598</v>
      </c>
    </row>
    <row r="233" spans="2:11" x14ac:dyDescent="0.35">
      <c r="B233" s="8" t="s">
        <v>2280</v>
      </c>
      <c r="C233" s="57" t="s">
        <v>41</v>
      </c>
      <c r="D233" s="54" t="s">
        <v>2281</v>
      </c>
      <c r="E233" s="6" t="s">
        <v>619</v>
      </c>
      <c r="F233" s="19">
        <v>1250</v>
      </c>
      <c r="G233" s="24">
        <v>12466.14</v>
      </c>
      <c r="H233" s="24">
        <v>0.4</v>
      </c>
      <c r="I233" s="31">
        <v>7.7374999999999998</v>
      </c>
      <c r="J233" s="31"/>
      <c r="K233" s="35" t="s">
        <v>598</v>
      </c>
    </row>
    <row r="234" spans="2:11" x14ac:dyDescent="0.35">
      <c r="B234" s="8" t="s">
        <v>1821</v>
      </c>
      <c r="C234" s="57" t="s">
        <v>1269</v>
      </c>
      <c r="D234" s="54" t="s">
        <v>1822</v>
      </c>
      <c r="E234" s="6" t="s">
        <v>642</v>
      </c>
      <c r="F234" s="19">
        <v>1250</v>
      </c>
      <c r="G234" s="24">
        <v>12448.18</v>
      </c>
      <c r="H234" s="24">
        <v>0.4</v>
      </c>
      <c r="I234" s="31">
        <v>7.7575500000000002</v>
      </c>
      <c r="J234" s="31"/>
      <c r="K234" s="35" t="s">
        <v>598</v>
      </c>
    </row>
    <row r="235" spans="2:11" x14ac:dyDescent="0.35">
      <c r="B235" s="8" t="s">
        <v>2282</v>
      </c>
      <c r="C235" s="57" t="s">
        <v>624</v>
      </c>
      <c r="D235" s="54" t="s">
        <v>2283</v>
      </c>
      <c r="E235" s="6" t="s">
        <v>619</v>
      </c>
      <c r="F235" s="19">
        <v>1000</v>
      </c>
      <c r="G235" s="24">
        <v>9961.3799999999992</v>
      </c>
      <c r="H235" s="24">
        <v>0.32</v>
      </c>
      <c r="I235" s="31">
        <v>7.6999000000000004</v>
      </c>
      <c r="J235" s="31"/>
      <c r="K235" s="35"/>
    </row>
    <row r="236" spans="2:11" x14ac:dyDescent="0.35">
      <c r="B236" s="8" t="s">
        <v>599</v>
      </c>
      <c r="C236" s="57" t="s">
        <v>600</v>
      </c>
      <c r="D236" s="54" t="s">
        <v>601</v>
      </c>
      <c r="E236" s="6" t="s">
        <v>602</v>
      </c>
      <c r="F236" s="19">
        <v>750</v>
      </c>
      <c r="G236" s="24">
        <v>7537.88</v>
      </c>
      <c r="H236" s="24">
        <v>0.24</v>
      </c>
      <c r="I236" s="31">
        <v>8.11</v>
      </c>
      <c r="J236" s="31"/>
      <c r="K236" s="35" t="s">
        <v>598</v>
      </c>
    </row>
    <row r="237" spans="2:11" x14ac:dyDescent="0.35">
      <c r="B237" s="8" t="s">
        <v>2284</v>
      </c>
      <c r="C237" s="57" t="s">
        <v>1781</v>
      </c>
      <c r="D237" s="54" t="s">
        <v>2285</v>
      </c>
      <c r="E237" s="6" t="s">
        <v>642</v>
      </c>
      <c r="F237" s="19">
        <v>7500</v>
      </c>
      <c r="G237" s="24">
        <v>7508.35</v>
      </c>
      <c r="H237" s="24">
        <v>0.24</v>
      </c>
      <c r="I237" s="31">
        <v>7.66</v>
      </c>
      <c r="J237" s="31"/>
      <c r="K237" s="35" t="s">
        <v>598</v>
      </c>
    </row>
    <row r="238" spans="2:11" x14ac:dyDescent="0.35">
      <c r="B238" s="8" t="s">
        <v>1776</v>
      </c>
      <c r="C238" s="57" t="s">
        <v>1365</v>
      </c>
      <c r="D238" s="54" t="s">
        <v>1777</v>
      </c>
      <c r="E238" s="6" t="s">
        <v>619</v>
      </c>
      <c r="F238" s="19">
        <v>750</v>
      </c>
      <c r="G238" s="24">
        <v>7479.95</v>
      </c>
      <c r="H238" s="24">
        <v>0.24</v>
      </c>
      <c r="I238" s="31">
        <v>7.5499000000000001</v>
      </c>
      <c r="J238" s="31"/>
      <c r="K238" s="35" t="s">
        <v>598</v>
      </c>
    </row>
    <row r="239" spans="2:11" x14ac:dyDescent="0.35">
      <c r="B239" s="8" t="s">
        <v>1817</v>
      </c>
      <c r="C239" s="57" t="s">
        <v>41</v>
      </c>
      <c r="D239" s="54" t="s">
        <v>1818</v>
      </c>
      <c r="E239" s="6" t="s">
        <v>619</v>
      </c>
      <c r="F239" s="19">
        <v>6500</v>
      </c>
      <c r="G239" s="24">
        <v>6492.47</v>
      </c>
      <c r="H239" s="24">
        <v>0.21</v>
      </c>
      <c r="I239" s="31">
        <v>7.7350000000000003</v>
      </c>
      <c r="J239" s="31"/>
      <c r="K239" s="35"/>
    </row>
    <row r="240" spans="2:11" x14ac:dyDescent="0.35">
      <c r="B240" s="8" t="s">
        <v>2286</v>
      </c>
      <c r="C240" s="57" t="s">
        <v>1781</v>
      </c>
      <c r="D240" s="54" t="s">
        <v>2287</v>
      </c>
      <c r="E240" s="6" t="s">
        <v>642</v>
      </c>
      <c r="F240" s="19">
        <v>5000</v>
      </c>
      <c r="G240" s="24">
        <v>5003.5200000000004</v>
      </c>
      <c r="H240" s="24">
        <v>0.16</v>
      </c>
      <c r="I240" s="31">
        <v>7.6550000000000002</v>
      </c>
      <c r="J240" s="31"/>
      <c r="K240" s="35" t="s">
        <v>598</v>
      </c>
    </row>
    <row r="241" spans="1:11" x14ac:dyDescent="0.35">
      <c r="B241" s="8" t="s">
        <v>2288</v>
      </c>
      <c r="C241" s="57" t="s">
        <v>1781</v>
      </c>
      <c r="D241" s="54" t="s">
        <v>2289</v>
      </c>
      <c r="E241" s="6" t="s">
        <v>619</v>
      </c>
      <c r="F241" s="19">
        <v>450</v>
      </c>
      <c r="G241" s="24">
        <v>4511.3599999999997</v>
      </c>
      <c r="H241" s="24">
        <v>0.14000000000000001</v>
      </c>
      <c r="I241" s="31">
        <v>7.6550000000000002</v>
      </c>
      <c r="J241" s="31"/>
      <c r="K241" s="35" t="s">
        <v>598</v>
      </c>
    </row>
    <row r="242" spans="1:11" x14ac:dyDescent="0.35">
      <c r="B242" s="8" t="s">
        <v>2290</v>
      </c>
      <c r="C242" s="57" t="s">
        <v>624</v>
      </c>
      <c r="D242" s="54" t="s">
        <v>2291</v>
      </c>
      <c r="E242" s="6" t="s">
        <v>642</v>
      </c>
      <c r="F242" s="19">
        <v>350</v>
      </c>
      <c r="G242" s="24">
        <v>3484.02</v>
      </c>
      <c r="H242" s="24">
        <v>0.11</v>
      </c>
      <c r="I242" s="31">
        <v>7.7</v>
      </c>
      <c r="J242" s="31"/>
      <c r="K242" s="35" t="s">
        <v>598</v>
      </c>
    </row>
    <row r="243" spans="1:11" x14ac:dyDescent="0.35">
      <c r="B243" s="8" t="s">
        <v>2292</v>
      </c>
      <c r="C243" s="57" t="s">
        <v>1365</v>
      </c>
      <c r="D243" s="54" t="s">
        <v>2293</v>
      </c>
      <c r="E243" s="6" t="s">
        <v>619</v>
      </c>
      <c r="F243" s="19">
        <v>2500</v>
      </c>
      <c r="G243" s="24">
        <v>2504.1</v>
      </c>
      <c r="H243" s="24">
        <v>0.08</v>
      </c>
      <c r="I243" s="31">
        <v>7.6</v>
      </c>
      <c r="J243" s="31"/>
      <c r="K243" s="35" t="s">
        <v>598</v>
      </c>
    </row>
    <row r="244" spans="1:11" x14ac:dyDescent="0.35">
      <c r="C244" s="58" t="s">
        <v>171</v>
      </c>
      <c r="D244" s="54"/>
      <c r="E244" s="6"/>
      <c r="F244" s="19"/>
      <c r="G244" s="25">
        <v>297257.90000000002</v>
      </c>
      <c r="H244" s="25">
        <v>9.5399999999999991</v>
      </c>
      <c r="I244" s="31"/>
      <c r="J244" s="31"/>
      <c r="K244" s="35"/>
    </row>
    <row r="245" spans="1:11" x14ac:dyDescent="0.35">
      <c r="C245" s="57"/>
      <c r="D245" s="54"/>
      <c r="E245" s="6"/>
      <c r="F245" s="19"/>
      <c r="G245" s="24"/>
      <c r="H245" s="24"/>
      <c r="I245" s="31"/>
      <c r="J245" s="31"/>
      <c r="K245" s="35"/>
    </row>
    <row r="246" spans="1:11" x14ac:dyDescent="0.35">
      <c r="C246" s="58" t="s">
        <v>7</v>
      </c>
      <c r="D246" s="54"/>
      <c r="E246" s="6"/>
      <c r="F246" s="19"/>
      <c r="G246" s="24" t="s">
        <v>2</v>
      </c>
      <c r="H246" s="24" t="s">
        <v>2</v>
      </c>
      <c r="I246" s="31"/>
      <c r="J246" s="31"/>
      <c r="K246" s="35"/>
    </row>
    <row r="247" spans="1:11" x14ac:dyDescent="0.35">
      <c r="C247" s="57"/>
      <c r="D247" s="54"/>
      <c r="E247" s="6"/>
      <c r="F247" s="19"/>
      <c r="G247" s="24"/>
      <c r="H247" s="24"/>
      <c r="I247" s="31"/>
      <c r="J247" s="31"/>
      <c r="K247" s="35"/>
    </row>
    <row r="248" spans="1:11" x14ac:dyDescent="0.35">
      <c r="C248" s="58" t="s">
        <v>8</v>
      </c>
      <c r="D248" s="54"/>
      <c r="E248" s="6"/>
      <c r="F248" s="19"/>
      <c r="G248" s="24" t="s">
        <v>2</v>
      </c>
      <c r="H248" s="24" t="s">
        <v>2</v>
      </c>
      <c r="I248" s="31"/>
      <c r="J248" s="31"/>
      <c r="K248" s="35"/>
    </row>
    <row r="249" spans="1:11" x14ac:dyDescent="0.35">
      <c r="C249" s="57"/>
      <c r="D249" s="54"/>
      <c r="E249" s="6"/>
      <c r="F249" s="19"/>
      <c r="G249" s="24"/>
      <c r="H249" s="24"/>
      <c r="I249" s="31"/>
      <c r="J249" s="31"/>
      <c r="K249" s="35"/>
    </row>
    <row r="250" spans="1:11" x14ac:dyDescent="0.35">
      <c r="C250" s="58" t="s">
        <v>9</v>
      </c>
      <c r="D250" s="54"/>
      <c r="E250" s="6"/>
      <c r="F250" s="19"/>
      <c r="G250" s="24" t="s">
        <v>2</v>
      </c>
      <c r="H250" s="24" t="s">
        <v>2</v>
      </c>
      <c r="I250" s="31"/>
      <c r="J250" s="31"/>
      <c r="K250" s="35"/>
    </row>
    <row r="251" spans="1:11" x14ac:dyDescent="0.35">
      <c r="C251" s="57"/>
      <c r="D251" s="54"/>
      <c r="E251" s="6"/>
      <c r="F251" s="19"/>
      <c r="G251" s="24"/>
      <c r="H251" s="24"/>
      <c r="I251" s="31"/>
      <c r="J251" s="31"/>
      <c r="K251" s="35"/>
    </row>
    <row r="252" spans="1:11" x14ac:dyDescent="0.35">
      <c r="C252" s="58" t="s">
        <v>10</v>
      </c>
      <c r="D252" s="54"/>
      <c r="E252" s="6"/>
      <c r="F252" s="19"/>
      <c r="G252" s="24" t="s">
        <v>2</v>
      </c>
      <c r="H252" s="24" t="s">
        <v>2</v>
      </c>
      <c r="I252" s="31"/>
      <c r="J252" s="31"/>
      <c r="K252" s="35"/>
    </row>
    <row r="253" spans="1:11" x14ac:dyDescent="0.35">
      <c r="C253" s="57"/>
      <c r="D253" s="54"/>
      <c r="E253" s="6"/>
      <c r="F253" s="19"/>
      <c r="G253" s="24"/>
      <c r="H253" s="24"/>
      <c r="I253" s="31"/>
      <c r="J253" s="31"/>
      <c r="K253" s="35"/>
    </row>
    <row r="254" spans="1:11" x14ac:dyDescent="0.35">
      <c r="A254" s="10"/>
      <c r="B254" s="28"/>
      <c r="C254" s="58" t="s">
        <v>11</v>
      </c>
      <c r="D254" s="54"/>
      <c r="E254" s="6"/>
      <c r="F254" s="19"/>
      <c r="G254" s="24"/>
      <c r="H254" s="24"/>
      <c r="I254" s="31"/>
      <c r="J254" s="31"/>
      <c r="K254" s="35"/>
    </row>
    <row r="255" spans="1:11" x14ac:dyDescent="0.35">
      <c r="C255" s="59" t="s">
        <v>13</v>
      </c>
      <c r="D255" s="54"/>
      <c r="E255" s="6"/>
      <c r="F255" s="19"/>
      <c r="G255" s="24"/>
      <c r="H255" s="24"/>
      <c r="I255" s="31"/>
      <c r="J255" s="31"/>
      <c r="K255" s="35"/>
    </row>
    <row r="256" spans="1:11" x14ac:dyDescent="0.35">
      <c r="B256" s="8" t="s">
        <v>2294</v>
      </c>
      <c r="C256" s="57" t="s">
        <v>600</v>
      </c>
      <c r="D256" s="54" t="s">
        <v>2295</v>
      </c>
      <c r="E256" s="6" t="s">
        <v>734</v>
      </c>
      <c r="F256" s="19">
        <v>6000</v>
      </c>
      <c r="G256" s="24">
        <v>28154.22</v>
      </c>
      <c r="H256" s="24">
        <v>0.9</v>
      </c>
      <c r="I256" s="31">
        <v>8.2799999999999994</v>
      </c>
      <c r="J256" s="31"/>
      <c r="K256" s="35" t="s">
        <v>598</v>
      </c>
    </row>
    <row r="257" spans="2:11" x14ac:dyDescent="0.35">
      <c r="B257" s="8" t="s">
        <v>2296</v>
      </c>
      <c r="C257" s="57" t="s">
        <v>1274</v>
      </c>
      <c r="D257" s="54" t="s">
        <v>2297</v>
      </c>
      <c r="E257" s="6" t="s">
        <v>1245</v>
      </c>
      <c r="F257" s="19">
        <v>5000</v>
      </c>
      <c r="G257" s="24">
        <v>24834.080000000002</v>
      </c>
      <c r="H257" s="24">
        <v>0.8</v>
      </c>
      <c r="I257" s="31">
        <v>7.39</v>
      </c>
      <c r="J257" s="31"/>
      <c r="K257" s="35" t="s">
        <v>598</v>
      </c>
    </row>
    <row r="258" spans="2:11" x14ac:dyDescent="0.35">
      <c r="B258" s="8" t="s">
        <v>2298</v>
      </c>
      <c r="C258" s="57" t="s">
        <v>617</v>
      </c>
      <c r="D258" s="54" t="s">
        <v>2299</v>
      </c>
      <c r="E258" s="6" t="s">
        <v>734</v>
      </c>
      <c r="F258" s="19">
        <v>3000</v>
      </c>
      <c r="G258" s="24">
        <v>14596.07</v>
      </c>
      <c r="H258" s="24">
        <v>0.47</v>
      </c>
      <c r="I258" s="31">
        <v>7.5949999999999998</v>
      </c>
      <c r="J258" s="31"/>
      <c r="K258" s="35" t="s">
        <v>598</v>
      </c>
    </row>
    <row r="259" spans="2:11" x14ac:dyDescent="0.35">
      <c r="B259" s="8" t="s">
        <v>1525</v>
      </c>
      <c r="C259" s="57" t="s">
        <v>220</v>
      </c>
      <c r="D259" s="54" t="s">
        <v>1526</v>
      </c>
      <c r="E259" s="6" t="s">
        <v>734</v>
      </c>
      <c r="F259" s="19">
        <v>1500</v>
      </c>
      <c r="G259" s="24">
        <v>7381.19</v>
      </c>
      <c r="H259" s="24">
        <v>0.24</v>
      </c>
      <c r="I259" s="31">
        <v>7.7309999999999999</v>
      </c>
      <c r="J259" s="31"/>
      <c r="K259" s="35" t="s">
        <v>598</v>
      </c>
    </row>
    <row r="260" spans="2:11" x14ac:dyDescent="0.35">
      <c r="B260" s="8" t="s">
        <v>2300</v>
      </c>
      <c r="C260" s="57" t="s">
        <v>542</v>
      </c>
      <c r="D260" s="54" t="s">
        <v>2301</v>
      </c>
      <c r="E260" s="6" t="s">
        <v>734</v>
      </c>
      <c r="F260" s="19">
        <v>500</v>
      </c>
      <c r="G260" s="24">
        <v>2465.1799999999998</v>
      </c>
      <c r="H260" s="24">
        <v>0.08</v>
      </c>
      <c r="I260" s="31">
        <v>7.4711999999999996</v>
      </c>
      <c r="J260" s="31"/>
      <c r="K260" s="35" t="s">
        <v>598</v>
      </c>
    </row>
    <row r="261" spans="2:11" x14ac:dyDescent="0.35">
      <c r="C261" s="58" t="s">
        <v>171</v>
      </c>
      <c r="D261" s="54"/>
      <c r="E261" s="6"/>
      <c r="F261" s="19"/>
      <c r="G261" s="25">
        <v>77430.740000000005</v>
      </c>
      <c r="H261" s="25">
        <v>2.4900000000000002</v>
      </c>
      <c r="I261" s="31"/>
      <c r="J261" s="31"/>
      <c r="K261" s="35"/>
    </row>
    <row r="262" spans="2:11" x14ac:dyDescent="0.35">
      <c r="C262" s="57"/>
      <c r="D262" s="54"/>
      <c r="E262" s="6"/>
      <c r="F262" s="19"/>
      <c r="G262" s="24"/>
      <c r="H262" s="24"/>
      <c r="I262" s="31"/>
      <c r="J262" s="31"/>
      <c r="K262" s="35"/>
    </row>
    <row r="263" spans="2:11" x14ac:dyDescent="0.35">
      <c r="C263" s="59" t="s">
        <v>14</v>
      </c>
      <c r="D263" s="54"/>
      <c r="E263" s="6"/>
      <c r="F263" s="19"/>
      <c r="G263" s="24"/>
      <c r="H263" s="24"/>
      <c r="I263" s="31"/>
      <c r="J263" s="31"/>
      <c r="K263" s="35"/>
    </row>
    <row r="264" spans="2:11" x14ac:dyDescent="0.35">
      <c r="B264" s="8" t="s">
        <v>2302</v>
      </c>
      <c r="C264" s="57" t="s">
        <v>440</v>
      </c>
      <c r="D264" s="54" t="s">
        <v>2303</v>
      </c>
      <c r="E264" s="6" t="s">
        <v>734</v>
      </c>
      <c r="F264" s="19">
        <v>5000</v>
      </c>
      <c r="G264" s="24">
        <v>23293.85</v>
      </c>
      <c r="H264" s="24">
        <v>0.75</v>
      </c>
      <c r="I264" s="31">
        <v>7.5949999999999998</v>
      </c>
      <c r="J264" s="31"/>
      <c r="K264" s="35" t="s">
        <v>598</v>
      </c>
    </row>
    <row r="265" spans="2:11" x14ac:dyDescent="0.35">
      <c r="B265" s="8" t="s">
        <v>2304</v>
      </c>
      <c r="C265" s="57" t="s">
        <v>1583</v>
      </c>
      <c r="D265" s="54" t="s">
        <v>2305</v>
      </c>
      <c r="E265" s="6" t="s">
        <v>734</v>
      </c>
      <c r="F265" s="19">
        <v>2000</v>
      </c>
      <c r="G265" s="24">
        <v>9570.16</v>
      </c>
      <c r="H265" s="24">
        <v>0.31</v>
      </c>
      <c r="I265" s="31">
        <v>7.625</v>
      </c>
      <c r="J265" s="31"/>
      <c r="K265" s="35" t="s">
        <v>598</v>
      </c>
    </row>
    <row r="266" spans="2:11" x14ac:dyDescent="0.35">
      <c r="C266" s="58" t="s">
        <v>171</v>
      </c>
      <c r="D266" s="54"/>
      <c r="E266" s="6"/>
      <c r="F266" s="19"/>
      <c r="G266" s="25">
        <v>32864.01</v>
      </c>
      <c r="H266" s="25">
        <v>1.06</v>
      </c>
      <c r="I266" s="31"/>
      <c r="J266" s="31"/>
      <c r="K266" s="35"/>
    </row>
    <row r="267" spans="2:11" x14ac:dyDescent="0.35">
      <c r="C267" s="57"/>
      <c r="D267" s="54"/>
      <c r="E267" s="6"/>
      <c r="F267" s="19"/>
      <c r="G267" s="24"/>
      <c r="H267" s="24"/>
      <c r="I267" s="31"/>
      <c r="J267" s="31"/>
      <c r="K267" s="35"/>
    </row>
    <row r="268" spans="2:11" x14ac:dyDescent="0.35">
      <c r="C268" s="59" t="s">
        <v>15</v>
      </c>
      <c r="D268" s="54"/>
      <c r="E268" s="6"/>
      <c r="F268" s="19"/>
      <c r="G268" s="24"/>
      <c r="H268" s="24"/>
      <c r="I268" s="31"/>
      <c r="J268" s="31"/>
      <c r="K268" s="35"/>
    </row>
    <row r="269" spans="2:11" x14ac:dyDescent="0.35">
      <c r="B269" s="8" t="s">
        <v>1140</v>
      </c>
      <c r="C269" s="57" t="s">
        <v>1141</v>
      </c>
      <c r="D269" s="54" t="s">
        <v>1142</v>
      </c>
      <c r="E269" s="6" t="s">
        <v>185</v>
      </c>
      <c r="F269" s="19">
        <v>15000000</v>
      </c>
      <c r="G269" s="24">
        <v>14978.99</v>
      </c>
      <c r="H269" s="24">
        <v>0.48</v>
      </c>
      <c r="I269" s="31">
        <v>6.4009999999999998</v>
      </c>
      <c r="J269" s="31"/>
      <c r="K269" s="35"/>
    </row>
    <row r="270" spans="2:11" x14ac:dyDescent="0.35">
      <c r="B270" s="8" t="s">
        <v>2306</v>
      </c>
      <c r="C270" s="57" t="s">
        <v>2307</v>
      </c>
      <c r="D270" s="54" t="s">
        <v>2308</v>
      </c>
      <c r="E270" s="6" t="s">
        <v>185</v>
      </c>
      <c r="F270" s="19">
        <v>10000000</v>
      </c>
      <c r="G270" s="24">
        <v>9996.51</v>
      </c>
      <c r="H270" s="24">
        <v>0.32</v>
      </c>
      <c r="I270" s="31">
        <v>6.3715000000000002</v>
      </c>
      <c r="J270" s="31"/>
      <c r="K270" s="35"/>
    </row>
    <row r="271" spans="2:11" x14ac:dyDescent="0.35">
      <c r="B271" s="8" t="s">
        <v>2309</v>
      </c>
      <c r="C271" s="57" t="s">
        <v>2310</v>
      </c>
      <c r="D271" s="54" t="s">
        <v>2311</v>
      </c>
      <c r="E271" s="6" t="s">
        <v>185</v>
      </c>
      <c r="F271" s="19">
        <v>10000000</v>
      </c>
      <c r="G271" s="24">
        <v>9985.99</v>
      </c>
      <c r="H271" s="24">
        <v>0.32</v>
      </c>
      <c r="I271" s="31">
        <v>6.4009999999999998</v>
      </c>
      <c r="J271" s="31"/>
      <c r="K271" s="35"/>
    </row>
    <row r="272" spans="2:11" x14ac:dyDescent="0.35">
      <c r="B272" s="8" t="s">
        <v>182</v>
      </c>
      <c r="C272" s="57" t="s">
        <v>183</v>
      </c>
      <c r="D272" s="54" t="s">
        <v>184</v>
      </c>
      <c r="E272" s="6" t="s">
        <v>185</v>
      </c>
      <c r="F272" s="19">
        <v>2300000</v>
      </c>
      <c r="G272" s="24">
        <v>2236.5500000000002</v>
      </c>
      <c r="H272" s="24">
        <v>7.0000000000000007E-2</v>
      </c>
      <c r="I272" s="31">
        <v>6.6801000000000004</v>
      </c>
      <c r="J272" s="31"/>
      <c r="K272" s="35"/>
    </row>
    <row r="273" spans="1:11" x14ac:dyDescent="0.35">
      <c r="C273" s="58" t="s">
        <v>171</v>
      </c>
      <c r="D273" s="54"/>
      <c r="E273" s="6"/>
      <c r="F273" s="19"/>
      <c r="G273" s="25">
        <v>37198.04</v>
      </c>
      <c r="H273" s="25">
        <v>1.19</v>
      </c>
      <c r="I273" s="31"/>
      <c r="J273" s="31"/>
      <c r="K273" s="35"/>
    </row>
    <row r="274" spans="1:11" x14ac:dyDescent="0.35">
      <c r="C274" s="57"/>
      <c r="D274" s="54"/>
      <c r="E274" s="6"/>
      <c r="F274" s="19"/>
      <c r="G274" s="24"/>
      <c r="H274" s="24"/>
      <c r="I274" s="31"/>
      <c r="J274" s="31"/>
      <c r="K274" s="35"/>
    </row>
    <row r="275" spans="1:11" x14ac:dyDescent="0.35">
      <c r="C275" s="58" t="s">
        <v>16</v>
      </c>
      <c r="D275" s="54"/>
      <c r="E275" s="6"/>
      <c r="F275" s="19"/>
      <c r="G275" s="24" t="s">
        <v>2</v>
      </c>
      <c r="H275" s="24" t="s">
        <v>2</v>
      </c>
      <c r="I275" s="31"/>
      <c r="J275" s="31"/>
      <c r="K275" s="35"/>
    </row>
    <row r="276" spans="1:11" x14ac:dyDescent="0.35">
      <c r="C276" s="57"/>
      <c r="D276" s="54"/>
      <c r="E276" s="6"/>
      <c r="F276" s="19"/>
      <c r="G276" s="24"/>
      <c r="H276" s="24"/>
      <c r="I276" s="31"/>
      <c r="J276" s="31"/>
      <c r="K276" s="35"/>
    </row>
    <row r="277" spans="1:11" x14ac:dyDescent="0.35">
      <c r="C277" s="58" t="s">
        <v>17</v>
      </c>
      <c r="D277" s="54"/>
      <c r="E277" s="6"/>
      <c r="F277" s="19"/>
      <c r="G277" s="24" t="s">
        <v>2</v>
      </c>
      <c r="H277" s="24" t="s">
        <v>2</v>
      </c>
      <c r="I277" s="31"/>
      <c r="J277" s="31"/>
      <c r="K277" s="35"/>
    </row>
    <row r="278" spans="1:11" x14ac:dyDescent="0.35">
      <c r="C278" s="57"/>
      <c r="D278" s="54"/>
      <c r="E278" s="6"/>
      <c r="F278" s="19"/>
      <c r="G278" s="24"/>
      <c r="H278" s="24"/>
      <c r="I278" s="31"/>
      <c r="J278" s="31"/>
      <c r="K278" s="35"/>
    </row>
    <row r="279" spans="1:11" x14ac:dyDescent="0.35">
      <c r="A279" s="10"/>
      <c r="B279" s="28"/>
      <c r="C279" s="58" t="s">
        <v>18</v>
      </c>
      <c r="D279" s="54"/>
      <c r="E279" s="6"/>
      <c r="F279" s="19"/>
      <c r="G279" s="24"/>
      <c r="H279" s="24"/>
      <c r="I279" s="31"/>
      <c r="J279" s="31"/>
      <c r="K279" s="35"/>
    </row>
    <row r="280" spans="1:11" x14ac:dyDescent="0.35">
      <c r="C280" s="59" t="s">
        <v>19</v>
      </c>
      <c r="D280" s="54"/>
      <c r="E280" s="6"/>
      <c r="F280" s="19"/>
      <c r="G280" s="24"/>
      <c r="H280" s="24"/>
      <c r="I280" s="31"/>
      <c r="J280" s="31"/>
      <c r="K280" s="35"/>
    </row>
    <row r="281" spans="1:11" x14ac:dyDescent="0.35">
      <c r="B281" s="8" t="s">
        <v>2312</v>
      </c>
      <c r="C281" s="57" t="s">
        <v>4862</v>
      </c>
      <c r="D281" s="54" t="s">
        <v>2313</v>
      </c>
      <c r="E281" s="6" t="s">
        <v>212</v>
      </c>
      <c r="F281" s="19">
        <v>726722883.08800006</v>
      </c>
      <c r="G281" s="24">
        <v>310551.94</v>
      </c>
      <c r="H281" s="24">
        <v>9.9700000000000006</v>
      </c>
      <c r="I281" s="31"/>
      <c r="J281" s="31"/>
      <c r="K281" s="35"/>
    </row>
    <row r="282" spans="1:11" x14ac:dyDescent="0.35">
      <c r="B282" s="8" t="s">
        <v>2315</v>
      </c>
      <c r="C282" s="57" t="s">
        <v>4863</v>
      </c>
      <c r="D282" s="54" t="s">
        <v>2316</v>
      </c>
      <c r="E282" s="6" t="s">
        <v>212</v>
      </c>
      <c r="F282" s="19">
        <v>2904125.125</v>
      </c>
      <c r="G282" s="24">
        <v>101277.75</v>
      </c>
      <c r="H282" s="24">
        <v>3.25</v>
      </c>
      <c r="I282" s="31"/>
      <c r="J282" s="31"/>
      <c r="K282" s="35"/>
    </row>
    <row r="283" spans="1:11" x14ac:dyDescent="0.35">
      <c r="B283" s="8" t="s">
        <v>2317</v>
      </c>
      <c r="C283" s="57" t="s">
        <v>4864</v>
      </c>
      <c r="D283" s="54" t="s">
        <v>2318</v>
      </c>
      <c r="E283" s="6" t="s">
        <v>212</v>
      </c>
      <c r="F283" s="19">
        <v>376692.14899999998</v>
      </c>
      <c r="G283" s="24">
        <v>15006.51</v>
      </c>
      <c r="H283" s="24">
        <v>0.48</v>
      </c>
      <c r="I283" s="31"/>
      <c r="J283" s="31"/>
      <c r="K283" s="35"/>
    </row>
    <row r="284" spans="1:11" x14ac:dyDescent="0.35">
      <c r="C284" s="58" t="s">
        <v>171</v>
      </c>
      <c r="D284" s="54"/>
      <c r="E284" s="6"/>
      <c r="F284" s="19"/>
      <c r="G284" s="25">
        <v>426836.2</v>
      </c>
      <c r="H284" s="25">
        <v>13.7</v>
      </c>
      <c r="I284" s="31"/>
      <c r="J284" s="31"/>
      <c r="K284" s="35"/>
    </row>
    <row r="285" spans="1:11" x14ac:dyDescent="0.35">
      <c r="C285" s="57"/>
      <c r="D285" s="54"/>
      <c r="E285" s="6"/>
      <c r="F285" s="19"/>
      <c r="G285" s="24"/>
      <c r="H285" s="24"/>
      <c r="I285" s="31"/>
      <c r="J285" s="31"/>
      <c r="K285" s="35"/>
    </row>
    <row r="286" spans="1:11" x14ac:dyDescent="0.35">
      <c r="C286" s="58" t="s">
        <v>20</v>
      </c>
      <c r="D286" s="54"/>
      <c r="E286" s="6"/>
      <c r="F286" s="19"/>
      <c r="G286" s="24" t="s">
        <v>2</v>
      </c>
      <c r="H286" s="24" t="s">
        <v>2</v>
      </c>
      <c r="I286" s="31"/>
      <c r="J286" s="31"/>
      <c r="K286" s="35"/>
    </row>
    <row r="287" spans="1:11" x14ac:dyDescent="0.35">
      <c r="C287" s="57"/>
      <c r="D287" s="54"/>
      <c r="E287" s="6"/>
      <c r="F287" s="19"/>
      <c r="G287" s="24"/>
      <c r="H287" s="24"/>
      <c r="I287" s="31"/>
      <c r="J287" s="31"/>
      <c r="K287" s="35"/>
    </row>
    <row r="288" spans="1:11" x14ac:dyDescent="0.35">
      <c r="C288" s="58" t="s">
        <v>21</v>
      </c>
      <c r="D288" s="54"/>
      <c r="E288" s="6"/>
      <c r="F288" s="19"/>
      <c r="G288" s="24" t="s">
        <v>2</v>
      </c>
      <c r="H288" s="24" t="s">
        <v>2</v>
      </c>
      <c r="I288" s="31"/>
      <c r="J288" s="31"/>
      <c r="K288" s="35"/>
    </row>
    <row r="289" spans="1:54" x14ac:dyDescent="0.35">
      <c r="C289" s="57"/>
      <c r="D289" s="54"/>
      <c r="E289" s="6"/>
      <c r="F289" s="19"/>
      <c r="G289" s="24"/>
      <c r="H289" s="24"/>
      <c r="I289" s="31"/>
      <c r="J289" s="31"/>
      <c r="K289" s="35"/>
    </row>
    <row r="290" spans="1:54" x14ac:dyDescent="0.35">
      <c r="C290" s="58" t="s">
        <v>22</v>
      </c>
      <c r="D290" s="54"/>
      <c r="E290" s="6"/>
      <c r="F290" s="19"/>
      <c r="G290" s="24" t="s">
        <v>2</v>
      </c>
      <c r="H290" s="24" t="s">
        <v>2</v>
      </c>
      <c r="I290" s="31"/>
      <c r="J290" s="31"/>
      <c r="K290" s="35"/>
    </row>
    <row r="291" spans="1:54" x14ac:dyDescent="0.35">
      <c r="C291" s="57"/>
      <c r="D291" s="54"/>
      <c r="E291" s="6"/>
      <c r="F291" s="19"/>
      <c r="G291" s="24"/>
      <c r="H291" s="24"/>
      <c r="I291" s="31"/>
      <c r="J291" s="31"/>
      <c r="K291" s="35"/>
    </row>
    <row r="292" spans="1:54" x14ac:dyDescent="0.35">
      <c r="C292" s="58" t="s">
        <v>23</v>
      </c>
      <c r="D292" s="54"/>
      <c r="E292" s="6"/>
      <c r="F292" s="19"/>
      <c r="G292" s="24" t="s">
        <v>2</v>
      </c>
      <c r="H292" s="24" t="s">
        <v>2</v>
      </c>
      <c r="I292" s="31"/>
      <c r="J292" s="31"/>
      <c r="K292" s="35"/>
    </row>
    <row r="293" spans="1:54" x14ac:dyDescent="0.35">
      <c r="C293" s="57"/>
      <c r="D293" s="54"/>
      <c r="E293" s="6"/>
      <c r="F293" s="19"/>
      <c r="G293" s="24"/>
      <c r="H293" s="24"/>
      <c r="I293" s="31"/>
      <c r="J293" s="31"/>
      <c r="K293" s="35"/>
    </row>
    <row r="294" spans="1:54" x14ac:dyDescent="0.35">
      <c r="C294" s="59" t="s">
        <v>24</v>
      </c>
      <c r="D294" s="54"/>
      <c r="E294" s="6"/>
      <c r="F294" s="19"/>
      <c r="G294" s="24"/>
      <c r="H294" s="24"/>
      <c r="I294" s="31"/>
      <c r="J294" s="31"/>
      <c r="K294" s="35"/>
    </row>
    <row r="295" spans="1:54" x14ac:dyDescent="0.35">
      <c r="B295" s="8" t="s">
        <v>186</v>
      </c>
      <c r="C295" s="57" t="s">
        <v>187</v>
      </c>
      <c r="D295" s="54"/>
      <c r="E295" s="6"/>
      <c r="F295" s="19"/>
      <c r="G295" s="24">
        <v>32846.14</v>
      </c>
      <c r="H295" s="24">
        <v>1.05</v>
      </c>
      <c r="I295" s="31"/>
      <c r="J295" s="31"/>
      <c r="K295" s="35"/>
    </row>
    <row r="296" spans="1:54" x14ac:dyDescent="0.35">
      <c r="C296" s="58" t="s">
        <v>171</v>
      </c>
      <c r="D296" s="54"/>
      <c r="E296" s="6"/>
      <c r="F296" s="19"/>
      <c r="G296" s="25">
        <v>32846.14</v>
      </c>
      <c r="H296" s="25">
        <v>1.05</v>
      </c>
      <c r="I296" s="31"/>
      <c r="J296" s="31"/>
      <c r="K296" s="35"/>
    </row>
    <row r="297" spans="1:54" x14ac:dyDescent="0.35">
      <c r="C297" s="57"/>
      <c r="D297" s="54"/>
      <c r="E297" s="6"/>
      <c r="F297" s="19"/>
      <c r="G297" s="24"/>
      <c r="H297" s="24"/>
      <c r="I297" s="31"/>
      <c r="J297" s="31"/>
      <c r="K297" s="35"/>
    </row>
    <row r="298" spans="1:54" x14ac:dyDescent="0.35">
      <c r="A298" s="10"/>
      <c r="B298" s="28"/>
      <c r="C298" s="58" t="s">
        <v>25</v>
      </c>
      <c r="D298" s="54"/>
      <c r="E298" s="6"/>
      <c r="F298" s="19"/>
      <c r="G298" s="24"/>
      <c r="H298" s="24"/>
      <c r="I298" s="31"/>
      <c r="J298" s="31"/>
      <c r="K298" s="35"/>
    </row>
    <row r="299" spans="1:54" s="2" customFormat="1" ht="13.5" x14ac:dyDescent="0.35">
      <c r="A299" s="28"/>
      <c r="B299" s="28"/>
      <c r="C299" s="57" t="s">
        <v>4860</v>
      </c>
      <c r="D299" s="54"/>
      <c r="E299" s="6"/>
      <c r="F299" s="19"/>
      <c r="G299" s="24">
        <v>10</v>
      </c>
      <c r="H299" s="24" t="s">
        <v>4861</v>
      </c>
      <c r="I299" s="31"/>
      <c r="J299" s="31"/>
      <c r="K299" s="35"/>
      <c r="L299" s="3"/>
      <c r="AI299" s="3"/>
      <c r="AV299" s="3"/>
      <c r="AX299" s="3"/>
      <c r="BB299" s="3"/>
    </row>
    <row r="300" spans="1:54" x14ac:dyDescent="0.35">
      <c r="B300" s="8"/>
      <c r="C300" s="57" t="s">
        <v>188</v>
      </c>
      <c r="D300" s="54"/>
      <c r="E300" s="6"/>
      <c r="F300" s="19"/>
      <c r="G300" s="24">
        <v>-21453.4</v>
      </c>
      <c r="H300" s="24">
        <v>-0.64999999999999991</v>
      </c>
      <c r="I300" s="31"/>
      <c r="J300" s="31"/>
      <c r="K300" s="35"/>
    </row>
    <row r="301" spans="1:54" x14ac:dyDescent="0.35">
      <c r="C301" s="58" t="s">
        <v>171</v>
      </c>
      <c r="D301" s="54"/>
      <c r="E301" s="6"/>
      <c r="F301" s="19"/>
      <c r="G301" s="25">
        <v>-21443.4</v>
      </c>
      <c r="H301" s="25">
        <v>-0.64999999999999991</v>
      </c>
      <c r="I301" s="31"/>
      <c r="J301" s="31"/>
      <c r="K301" s="35"/>
    </row>
    <row r="302" spans="1:54" x14ac:dyDescent="0.35">
      <c r="C302" s="57"/>
      <c r="D302" s="54"/>
      <c r="E302" s="6"/>
      <c r="F302" s="19"/>
      <c r="G302" s="24"/>
      <c r="H302" s="24"/>
      <c r="I302" s="31"/>
      <c r="J302" s="31"/>
      <c r="K302" s="35"/>
    </row>
    <row r="303" spans="1:54" x14ac:dyDescent="0.35">
      <c r="C303" s="60" t="s">
        <v>189</v>
      </c>
      <c r="D303" s="55"/>
      <c r="E303" s="5"/>
      <c r="F303" s="20"/>
      <c r="G303" s="26">
        <v>3114077.28</v>
      </c>
      <c r="H303" s="26">
        <v>99.999999999999986</v>
      </c>
      <c r="I303" s="32"/>
      <c r="J303" s="32"/>
      <c r="K303" s="36"/>
    </row>
    <row r="305" spans="2:9" s="50" customFormat="1" ht="15" x14ac:dyDescent="0.4">
      <c r="C305" s="50" t="s">
        <v>4692</v>
      </c>
      <c r="F305" s="51"/>
      <c r="G305" s="51"/>
      <c r="H305" s="51"/>
    </row>
    <row r="306" spans="2:9" s="42" customFormat="1" ht="27" x14ac:dyDescent="0.35">
      <c r="B306" s="43"/>
      <c r="C306" s="43" t="s">
        <v>4687</v>
      </c>
      <c r="D306" s="43" t="s">
        <v>4688</v>
      </c>
      <c r="E306" s="43" t="s">
        <v>4689</v>
      </c>
      <c r="F306" s="44" t="s">
        <v>34</v>
      </c>
      <c r="G306" s="45" t="s">
        <v>4690</v>
      </c>
      <c r="H306" s="44" t="s">
        <v>36</v>
      </c>
      <c r="I306" s="43" t="s">
        <v>39</v>
      </c>
    </row>
    <row r="307" spans="2:9" s="42" customFormat="1" ht="13.5" x14ac:dyDescent="0.35">
      <c r="B307" s="43"/>
      <c r="C307" s="43" t="s">
        <v>4602</v>
      </c>
      <c r="D307" s="43"/>
      <c r="E307" s="43"/>
      <c r="F307" s="44"/>
      <c r="G307" s="45"/>
      <c r="H307" s="44"/>
      <c r="I307" s="43"/>
    </row>
    <row r="308" spans="2:9" s="2" customFormat="1" ht="13.5" x14ac:dyDescent="0.35">
      <c r="B308" s="46">
        <v>2218638</v>
      </c>
      <c r="C308" s="46" t="s">
        <v>4603</v>
      </c>
      <c r="D308" s="46" t="s">
        <v>4601</v>
      </c>
      <c r="E308" s="46" t="s">
        <v>85</v>
      </c>
      <c r="F308" s="47">
        <v>-16112000</v>
      </c>
      <c r="G308" s="47">
        <v>-197154.48800000001</v>
      </c>
      <c r="H308" s="47">
        <v>-6.33</v>
      </c>
      <c r="I308" s="46"/>
    </row>
    <row r="309" spans="2:9" s="2" customFormat="1" ht="13.5" x14ac:dyDescent="0.35">
      <c r="B309" s="46">
        <v>2218777</v>
      </c>
      <c r="C309" s="46" t="s">
        <v>4605</v>
      </c>
      <c r="D309" s="46" t="s">
        <v>4601</v>
      </c>
      <c r="E309" s="46" t="s">
        <v>74</v>
      </c>
      <c r="F309" s="47">
        <v>-10331750</v>
      </c>
      <c r="G309" s="47">
        <v>-77059.357375000007</v>
      </c>
      <c r="H309" s="47">
        <v>-2.4700000000000002</v>
      </c>
      <c r="I309" s="46"/>
    </row>
    <row r="310" spans="2:9" s="2" customFormat="1" ht="13.5" x14ac:dyDescent="0.35">
      <c r="B310" s="46">
        <v>2218655</v>
      </c>
      <c r="C310" s="46" t="s">
        <v>4637</v>
      </c>
      <c r="D310" s="46" t="s">
        <v>4601</v>
      </c>
      <c r="E310" s="46" t="s">
        <v>246</v>
      </c>
      <c r="F310" s="47">
        <v>-4520575</v>
      </c>
      <c r="G310" s="47">
        <v>-72274.953099999999</v>
      </c>
      <c r="H310" s="47">
        <v>-2.3199999999999998</v>
      </c>
      <c r="I310" s="46"/>
    </row>
    <row r="311" spans="2:9" s="2" customFormat="1" ht="13.5" x14ac:dyDescent="0.35">
      <c r="B311" s="46">
        <v>2218692</v>
      </c>
      <c r="C311" s="46" t="s">
        <v>4612</v>
      </c>
      <c r="D311" s="46" t="s">
        <v>4601</v>
      </c>
      <c r="E311" s="46" t="s">
        <v>43</v>
      </c>
      <c r="F311" s="47">
        <v>-8643750</v>
      </c>
      <c r="G311" s="47">
        <v>-69210.506250000006</v>
      </c>
      <c r="H311" s="47">
        <v>-2.2200000000000002</v>
      </c>
      <c r="I311" s="46"/>
    </row>
    <row r="312" spans="2:9" s="2" customFormat="1" ht="13.5" x14ac:dyDescent="0.35">
      <c r="B312" s="46">
        <v>2218785</v>
      </c>
      <c r="C312" s="46" t="s">
        <v>4620</v>
      </c>
      <c r="D312" s="46" t="s">
        <v>4601</v>
      </c>
      <c r="E312" s="46" t="s">
        <v>43</v>
      </c>
      <c r="F312" s="47">
        <v>-6208125</v>
      </c>
      <c r="G312" s="47">
        <v>-66591.452812500007</v>
      </c>
      <c r="H312" s="47">
        <v>-2.14</v>
      </c>
      <c r="I312" s="46"/>
    </row>
    <row r="313" spans="2:9" s="2" customFormat="1" ht="13.5" x14ac:dyDescent="0.35">
      <c r="B313" s="46">
        <v>2218776</v>
      </c>
      <c r="C313" s="46" t="s">
        <v>4634</v>
      </c>
      <c r="D313" s="46" t="s">
        <v>4601</v>
      </c>
      <c r="E313" s="46" t="s">
        <v>43</v>
      </c>
      <c r="F313" s="47">
        <v>-4365200</v>
      </c>
      <c r="G313" s="47">
        <v>-56361.279799999997</v>
      </c>
      <c r="H313" s="47">
        <v>-1.81</v>
      </c>
      <c r="I313" s="46"/>
    </row>
    <row r="314" spans="2:9" s="2" customFormat="1" ht="13.5" x14ac:dyDescent="0.35">
      <c r="B314" s="46">
        <v>2218737</v>
      </c>
      <c r="C314" s="46" t="s">
        <v>4643</v>
      </c>
      <c r="D314" s="46" t="s">
        <v>4601</v>
      </c>
      <c r="E314" s="46" t="s">
        <v>1044</v>
      </c>
      <c r="F314" s="47">
        <v>-16658250</v>
      </c>
      <c r="G314" s="47">
        <v>-49041.887999999999</v>
      </c>
      <c r="H314" s="47">
        <v>-1.57</v>
      </c>
      <c r="I314" s="46"/>
    </row>
    <row r="315" spans="2:9" s="2" customFormat="1" ht="13.5" x14ac:dyDescent="0.35">
      <c r="B315" s="46">
        <v>2218609</v>
      </c>
      <c r="C315" s="46" t="s">
        <v>4671</v>
      </c>
      <c r="D315" s="46" t="s">
        <v>4601</v>
      </c>
      <c r="E315" s="46" t="s">
        <v>1930</v>
      </c>
      <c r="F315" s="47">
        <v>-9729000</v>
      </c>
      <c r="G315" s="47">
        <v>-43537.275000000001</v>
      </c>
      <c r="H315" s="47">
        <v>-1.4</v>
      </c>
      <c r="I315" s="46"/>
    </row>
    <row r="316" spans="2:9" s="2" customFormat="1" ht="13.5" x14ac:dyDescent="0.35">
      <c r="B316" s="46">
        <v>2218779</v>
      </c>
      <c r="C316" s="46" t="s">
        <v>4644</v>
      </c>
      <c r="D316" s="46" t="s">
        <v>4601</v>
      </c>
      <c r="E316" s="46" t="s">
        <v>47</v>
      </c>
      <c r="F316" s="47">
        <v>-2215200</v>
      </c>
      <c r="G316" s="47">
        <v>-41860.634400000003</v>
      </c>
      <c r="H316" s="47">
        <v>-1.34</v>
      </c>
      <c r="I316" s="46"/>
    </row>
    <row r="317" spans="2:9" s="2" customFormat="1" ht="13.5" x14ac:dyDescent="0.35">
      <c r="B317" s="46">
        <v>2218659</v>
      </c>
      <c r="C317" s="46" t="s">
        <v>4600</v>
      </c>
      <c r="D317" s="46" t="s">
        <v>4601</v>
      </c>
      <c r="E317" s="46" t="s">
        <v>43</v>
      </c>
      <c r="F317" s="47">
        <v>-2152150</v>
      </c>
      <c r="G317" s="47">
        <v>-38420.181799999998</v>
      </c>
      <c r="H317" s="47">
        <v>-1.23</v>
      </c>
      <c r="I317" s="46"/>
    </row>
    <row r="318" spans="2:9" s="2" customFormat="1" ht="13.5" x14ac:dyDescent="0.35">
      <c r="B318" s="46">
        <v>2218605</v>
      </c>
      <c r="C318" s="46" t="s">
        <v>4625</v>
      </c>
      <c r="D318" s="46" t="s">
        <v>4601</v>
      </c>
      <c r="E318" s="46" t="s">
        <v>112</v>
      </c>
      <c r="F318" s="47">
        <v>-547750</v>
      </c>
      <c r="G318" s="47">
        <v>-37652.061125</v>
      </c>
      <c r="H318" s="47">
        <v>-1.21</v>
      </c>
      <c r="I318" s="46"/>
    </row>
    <row r="319" spans="2:9" s="2" customFormat="1" ht="13.5" x14ac:dyDescent="0.35">
      <c r="B319" s="46">
        <v>2218748</v>
      </c>
      <c r="C319" s="46" t="s">
        <v>4624</v>
      </c>
      <c r="D319" s="46" t="s">
        <v>4601</v>
      </c>
      <c r="E319" s="46" t="s">
        <v>47</v>
      </c>
      <c r="F319" s="47">
        <v>-902125</v>
      </c>
      <c r="G319" s="47">
        <v>-36921.720937500002</v>
      </c>
      <c r="H319" s="47">
        <v>-1.19</v>
      </c>
      <c r="I319" s="46"/>
    </row>
    <row r="320" spans="2:9" s="2" customFormat="1" ht="13.5" x14ac:dyDescent="0.35">
      <c r="B320" s="46">
        <v>2218740</v>
      </c>
      <c r="C320" s="46" t="s">
        <v>4654</v>
      </c>
      <c r="D320" s="46" t="s">
        <v>4601</v>
      </c>
      <c r="E320" s="46" t="s">
        <v>1073</v>
      </c>
      <c r="F320" s="47">
        <v>-1446000</v>
      </c>
      <c r="G320" s="47">
        <v>-36823.836000000003</v>
      </c>
      <c r="H320" s="47">
        <v>-1.18</v>
      </c>
      <c r="I320" s="46"/>
    </row>
    <row r="321" spans="2:9" s="2" customFormat="1" ht="13.5" x14ac:dyDescent="0.35">
      <c r="B321" s="46">
        <v>2218690</v>
      </c>
      <c r="C321" s="46" t="s">
        <v>4611</v>
      </c>
      <c r="D321" s="46" t="s">
        <v>4601</v>
      </c>
      <c r="E321" s="46" t="s">
        <v>43</v>
      </c>
      <c r="F321" s="47">
        <v>-33584000</v>
      </c>
      <c r="G321" s="47">
        <v>-34739.289599999996</v>
      </c>
      <c r="H321" s="47">
        <v>-1.1200000000000001</v>
      </c>
      <c r="I321" s="46"/>
    </row>
    <row r="322" spans="2:9" s="2" customFormat="1" ht="13.5" x14ac:dyDescent="0.35">
      <c r="B322" s="46">
        <v>2218629</v>
      </c>
      <c r="C322" s="46" t="s">
        <v>4626</v>
      </c>
      <c r="D322" s="46" t="s">
        <v>4601</v>
      </c>
      <c r="E322" s="46" t="s">
        <v>1044</v>
      </c>
      <c r="F322" s="47">
        <v>-754800</v>
      </c>
      <c r="G322" s="47">
        <v>-31755.568200000002</v>
      </c>
      <c r="H322" s="47">
        <v>-1.02</v>
      </c>
      <c r="I322" s="46"/>
    </row>
    <row r="323" spans="2:9" s="2" customFormat="1" ht="13.5" x14ac:dyDescent="0.35">
      <c r="B323" s="46">
        <v>2218712</v>
      </c>
      <c r="C323" s="46" t="s">
        <v>4610</v>
      </c>
      <c r="D323" s="46" t="s">
        <v>4601</v>
      </c>
      <c r="E323" s="46" t="s">
        <v>200</v>
      </c>
      <c r="F323" s="47">
        <v>-3754575</v>
      </c>
      <c r="G323" s="47">
        <v>-31196.763674999998</v>
      </c>
      <c r="H323" s="47">
        <v>-1</v>
      </c>
      <c r="I323" s="46"/>
    </row>
    <row r="324" spans="2:9" s="2" customFormat="1" ht="13.5" x14ac:dyDescent="0.35">
      <c r="B324" s="46">
        <v>2218757</v>
      </c>
      <c r="C324" s="46" t="s">
        <v>4641</v>
      </c>
      <c r="D324" s="46" t="s">
        <v>4601</v>
      </c>
      <c r="E324" s="46" t="s">
        <v>43</v>
      </c>
      <c r="F324" s="47">
        <v>-3045000</v>
      </c>
      <c r="G324" s="47">
        <v>-29387.294999999998</v>
      </c>
      <c r="H324" s="47">
        <v>-0.94</v>
      </c>
      <c r="I324" s="46"/>
    </row>
    <row r="325" spans="2:9" s="2" customFormat="1" ht="13.5" x14ac:dyDescent="0.35">
      <c r="B325" s="46">
        <v>2218612</v>
      </c>
      <c r="C325" s="46" t="s">
        <v>4604</v>
      </c>
      <c r="D325" s="46" t="s">
        <v>4601</v>
      </c>
      <c r="E325" s="46" t="s">
        <v>43</v>
      </c>
      <c r="F325" s="47">
        <v>-1623600</v>
      </c>
      <c r="G325" s="47">
        <v>-29206.940399999999</v>
      </c>
      <c r="H325" s="47">
        <v>-0.94</v>
      </c>
      <c r="I325" s="46"/>
    </row>
    <row r="326" spans="2:9" s="2" customFormat="1" ht="13.5" x14ac:dyDescent="0.35">
      <c r="B326" s="46">
        <v>2218630</v>
      </c>
      <c r="C326" s="46" t="s">
        <v>4606</v>
      </c>
      <c r="D326" s="46" t="s">
        <v>4601</v>
      </c>
      <c r="E326" s="46" t="s">
        <v>74</v>
      </c>
      <c r="F326" s="47">
        <v>-952875</v>
      </c>
      <c r="G326" s="47">
        <v>-28879.259062500001</v>
      </c>
      <c r="H326" s="47">
        <v>-0.93</v>
      </c>
      <c r="I326" s="46"/>
    </row>
    <row r="327" spans="2:9" s="2" customFormat="1" ht="13.5" x14ac:dyDescent="0.35">
      <c r="B327" s="46">
        <v>2218755</v>
      </c>
      <c r="C327" s="46" t="s">
        <v>4621</v>
      </c>
      <c r="D327" s="46" t="s">
        <v>4601</v>
      </c>
      <c r="E327" s="46" t="s">
        <v>43</v>
      </c>
      <c r="F327" s="47">
        <v>-11822850</v>
      </c>
      <c r="G327" s="47">
        <v>-28646.76555</v>
      </c>
      <c r="H327" s="47">
        <v>-0.92</v>
      </c>
      <c r="I327" s="46"/>
    </row>
    <row r="328" spans="2:9" s="2" customFormat="1" ht="13.5" x14ac:dyDescent="0.35">
      <c r="B328" s="46">
        <v>2218721</v>
      </c>
      <c r="C328" s="46" t="s">
        <v>4622</v>
      </c>
      <c r="D328" s="46" t="s">
        <v>4601</v>
      </c>
      <c r="E328" s="46" t="s">
        <v>116</v>
      </c>
      <c r="F328" s="47">
        <v>-6585300</v>
      </c>
      <c r="G328" s="47">
        <v>-26028.398249999998</v>
      </c>
      <c r="H328" s="47">
        <v>-0.84</v>
      </c>
      <c r="I328" s="46"/>
    </row>
    <row r="329" spans="2:9" s="2" customFormat="1" ht="13.5" x14ac:dyDescent="0.35">
      <c r="B329" s="46">
        <v>2218734</v>
      </c>
      <c r="C329" s="46" t="s">
        <v>4608</v>
      </c>
      <c r="D329" s="46" t="s">
        <v>4601</v>
      </c>
      <c r="E329" s="46" t="s">
        <v>246</v>
      </c>
      <c r="F329" s="47">
        <v>-7301500</v>
      </c>
      <c r="G329" s="47">
        <v>-25066.049500000001</v>
      </c>
      <c r="H329" s="47">
        <v>-0.8</v>
      </c>
      <c r="I329" s="46"/>
    </row>
    <row r="330" spans="2:9" s="2" customFormat="1" ht="13.5" x14ac:dyDescent="0.35">
      <c r="B330" s="46">
        <v>2218758</v>
      </c>
      <c r="C330" s="46" t="s">
        <v>4645</v>
      </c>
      <c r="D330" s="46" t="s">
        <v>4601</v>
      </c>
      <c r="E330" s="46" t="s">
        <v>196</v>
      </c>
      <c r="F330" s="47">
        <v>-2593125</v>
      </c>
      <c r="G330" s="47">
        <v>-24261.2775</v>
      </c>
      <c r="H330" s="47">
        <v>-0.78</v>
      </c>
      <c r="I330" s="46"/>
    </row>
    <row r="331" spans="2:9" s="2" customFormat="1" ht="13.5" x14ac:dyDescent="0.35">
      <c r="B331" s="46">
        <v>2218759</v>
      </c>
      <c r="C331" s="46" t="s">
        <v>4680</v>
      </c>
      <c r="D331" s="46" t="s">
        <v>4601</v>
      </c>
      <c r="E331" s="46" t="s">
        <v>212</v>
      </c>
      <c r="F331" s="47">
        <v>-562350</v>
      </c>
      <c r="G331" s="47">
        <v>-23786.280299999999</v>
      </c>
      <c r="H331" s="47">
        <v>-0.76</v>
      </c>
      <c r="I331" s="46"/>
    </row>
    <row r="332" spans="2:9" s="2" customFormat="1" ht="13.5" x14ac:dyDescent="0.35">
      <c r="B332" s="46">
        <v>2218769</v>
      </c>
      <c r="C332" s="46" t="s">
        <v>4614</v>
      </c>
      <c r="D332" s="46" t="s">
        <v>4601</v>
      </c>
      <c r="E332" s="46" t="s">
        <v>112</v>
      </c>
      <c r="F332" s="47">
        <v>-4606000</v>
      </c>
      <c r="G332" s="47">
        <v>-23237.27</v>
      </c>
      <c r="H332" s="47">
        <v>-0.75</v>
      </c>
      <c r="I332" s="46"/>
    </row>
    <row r="333" spans="2:9" s="2" customFormat="1" ht="13.5" x14ac:dyDescent="0.35">
      <c r="B333" s="46">
        <v>2218678</v>
      </c>
      <c r="C333" s="46" t="s">
        <v>4609</v>
      </c>
      <c r="D333" s="46" t="s">
        <v>4601</v>
      </c>
      <c r="E333" s="46" t="s">
        <v>57</v>
      </c>
      <c r="F333" s="47">
        <v>-637950</v>
      </c>
      <c r="G333" s="47">
        <v>-23153.438324999999</v>
      </c>
      <c r="H333" s="47">
        <v>-0.74</v>
      </c>
      <c r="I333" s="46"/>
    </row>
    <row r="334" spans="2:9" s="2" customFormat="1" ht="13.5" x14ac:dyDescent="0.35">
      <c r="B334" s="46">
        <v>2218744</v>
      </c>
      <c r="C334" s="46" t="s">
        <v>4706</v>
      </c>
      <c r="D334" s="46" t="s">
        <v>4601</v>
      </c>
      <c r="E334" s="46" t="s">
        <v>163</v>
      </c>
      <c r="F334" s="47">
        <v>-2083500</v>
      </c>
      <c r="G334" s="47">
        <v>-22710.15</v>
      </c>
      <c r="H334" s="47">
        <v>-0.73</v>
      </c>
      <c r="I334" s="46"/>
    </row>
    <row r="335" spans="2:9" s="2" customFormat="1" ht="13.5" x14ac:dyDescent="0.35">
      <c r="B335" s="46">
        <v>2218627</v>
      </c>
      <c r="C335" s="46" t="s">
        <v>4615</v>
      </c>
      <c r="D335" s="46" t="s">
        <v>4601</v>
      </c>
      <c r="E335" s="46" t="s">
        <v>116</v>
      </c>
      <c r="F335" s="47">
        <v>-6525000</v>
      </c>
      <c r="G335" s="47">
        <v>-21848.962500000001</v>
      </c>
      <c r="H335" s="47">
        <v>-0.7</v>
      </c>
      <c r="I335" s="46"/>
    </row>
    <row r="336" spans="2:9" s="2" customFormat="1" ht="13.5" x14ac:dyDescent="0.35">
      <c r="B336" s="46">
        <v>2218679</v>
      </c>
      <c r="C336" s="46" t="s">
        <v>4636</v>
      </c>
      <c r="D336" s="46" t="s">
        <v>4601</v>
      </c>
      <c r="E336" s="46" t="s">
        <v>96</v>
      </c>
      <c r="F336" s="47">
        <v>-4387200</v>
      </c>
      <c r="G336" s="47">
        <v>-21229.660800000001</v>
      </c>
      <c r="H336" s="47">
        <v>-0.68</v>
      </c>
      <c r="I336" s="46"/>
    </row>
    <row r="337" spans="2:9" s="2" customFormat="1" ht="13.5" x14ac:dyDescent="0.35">
      <c r="B337" s="46">
        <v>2218736</v>
      </c>
      <c r="C337" s="46" t="s">
        <v>4719</v>
      </c>
      <c r="D337" s="46" t="s">
        <v>4601</v>
      </c>
      <c r="E337" s="46" t="s">
        <v>112</v>
      </c>
      <c r="F337" s="47">
        <v>-4642300</v>
      </c>
      <c r="G337" s="47">
        <v>-20939.094150000001</v>
      </c>
      <c r="H337" s="47">
        <v>-0.67</v>
      </c>
      <c r="I337" s="46"/>
    </row>
    <row r="338" spans="2:9" s="2" customFormat="1" ht="13.5" x14ac:dyDescent="0.35">
      <c r="B338" s="46">
        <v>2218667</v>
      </c>
      <c r="C338" s="46" t="s">
        <v>4647</v>
      </c>
      <c r="D338" s="46" t="s">
        <v>4601</v>
      </c>
      <c r="E338" s="46" t="s">
        <v>132</v>
      </c>
      <c r="F338" s="47">
        <v>-115500</v>
      </c>
      <c r="G338" s="47">
        <v>-20850.522000000001</v>
      </c>
      <c r="H338" s="47">
        <v>-0.67</v>
      </c>
      <c r="I338" s="46"/>
    </row>
    <row r="339" spans="2:9" s="2" customFormat="1" ht="13.5" x14ac:dyDescent="0.35">
      <c r="B339" s="46">
        <v>2218632</v>
      </c>
      <c r="C339" s="46" t="s">
        <v>4722</v>
      </c>
      <c r="D339" s="46" t="s">
        <v>4601</v>
      </c>
      <c r="E339" s="46" t="s">
        <v>200</v>
      </c>
      <c r="F339" s="47">
        <v>-720450</v>
      </c>
      <c r="G339" s="47">
        <v>-20161.072800000002</v>
      </c>
      <c r="H339" s="47">
        <v>-0.65</v>
      </c>
      <c r="I339" s="46"/>
    </row>
    <row r="340" spans="2:9" s="2" customFormat="1" ht="13.5" x14ac:dyDescent="0.35">
      <c r="B340" s="46">
        <v>2218665</v>
      </c>
      <c r="C340" s="46" t="s">
        <v>4666</v>
      </c>
      <c r="D340" s="46" t="s">
        <v>4601</v>
      </c>
      <c r="E340" s="46" t="s">
        <v>47</v>
      </c>
      <c r="F340" s="47">
        <v>-1047200</v>
      </c>
      <c r="G340" s="47">
        <v>-20027.7</v>
      </c>
      <c r="H340" s="47">
        <v>-0.64</v>
      </c>
      <c r="I340" s="46"/>
    </row>
    <row r="341" spans="2:9" s="2" customFormat="1" ht="13.5" x14ac:dyDescent="0.35">
      <c r="B341" s="46">
        <v>2218636</v>
      </c>
      <c r="C341" s="46" t="s">
        <v>4649</v>
      </c>
      <c r="D341" s="46" t="s">
        <v>4601</v>
      </c>
      <c r="E341" s="46" t="s">
        <v>196</v>
      </c>
      <c r="F341" s="47">
        <v>-2116125</v>
      </c>
      <c r="G341" s="47">
        <v>-19192.1956875</v>
      </c>
      <c r="H341" s="47">
        <v>-0.62</v>
      </c>
      <c r="I341" s="46"/>
    </row>
    <row r="342" spans="2:9" s="2" customFormat="1" ht="13.5" x14ac:dyDescent="0.35">
      <c r="B342" s="46">
        <v>2218610</v>
      </c>
      <c r="C342" s="46" t="s">
        <v>4663</v>
      </c>
      <c r="D342" s="46" t="s">
        <v>4601</v>
      </c>
      <c r="E342" s="46" t="s">
        <v>147</v>
      </c>
      <c r="F342" s="47">
        <v>-266400</v>
      </c>
      <c r="G342" s="47">
        <v>-19057.3236</v>
      </c>
      <c r="H342" s="47">
        <v>-0.61</v>
      </c>
      <c r="I342" s="46"/>
    </row>
    <row r="343" spans="2:9" s="2" customFormat="1" ht="13.5" x14ac:dyDescent="0.35">
      <c r="B343" s="46">
        <v>2218687</v>
      </c>
      <c r="C343" s="46" t="s">
        <v>4677</v>
      </c>
      <c r="D343" s="46" t="s">
        <v>4601</v>
      </c>
      <c r="E343" s="46" t="s">
        <v>78</v>
      </c>
      <c r="F343" s="47">
        <v>-1323850</v>
      </c>
      <c r="G343" s="47">
        <v>-17791.220150000001</v>
      </c>
      <c r="H343" s="47">
        <v>-0.56999999999999995</v>
      </c>
      <c r="I343" s="46"/>
    </row>
    <row r="344" spans="2:9" s="2" customFormat="1" ht="13.5" x14ac:dyDescent="0.35">
      <c r="B344" s="46">
        <v>2218731</v>
      </c>
      <c r="C344" s="46" t="s">
        <v>4658</v>
      </c>
      <c r="D344" s="46" t="s">
        <v>4601</v>
      </c>
      <c r="E344" s="46" t="s">
        <v>423</v>
      </c>
      <c r="F344" s="47">
        <v>-7114800</v>
      </c>
      <c r="G344" s="47">
        <v>-17111.094000000001</v>
      </c>
      <c r="H344" s="47">
        <v>-0.55000000000000004</v>
      </c>
      <c r="I344" s="46"/>
    </row>
    <row r="345" spans="2:9" s="2" customFormat="1" ht="13.5" x14ac:dyDescent="0.35">
      <c r="B345" s="46">
        <v>2218717</v>
      </c>
      <c r="C345" s="46" t="s">
        <v>4713</v>
      </c>
      <c r="D345" s="46" t="s">
        <v>4601</v>
      </c>
      <c r="E345" s="46" t="s">
        <v>132</v>
      </c>
      <c r="F345" s="47">
        <v>-1000500</v>
      </c>
      <c r="G345" s="47">
        <v>-16880.436000000002</v>
      </c>
      <c r="H345" s="47">
        <v>-0.54</v>
      </c>
      <c r="I345" s="46"/>
    </row>
    <row r="346" spans="2:9" s="2" customFormat="1" ht="13.5" x14ac:dyDescent="0.35">
      <c r="B346" s="46">
        <v>2218778</v>
      </c>
      <c r="C346" s="46" t="s">
        <v>4670</v>
      </c>
      <c r="D346" s="46" t="s">
        <v>4601</v>
      </c>
      <c r="E346" s="46" t="s">
        <v>353</v>
      </c>
      <c r="F346" s="47">
        <v>-8666800</v>
      </c>
      <c r="G346" s="47">
        <v>-16677.523239999999</v>
      </c>
      <c r="H346" s="47">
        <v>-0.54</v>
      </c>
      <c r="I346" s="46"/>
    </row>
    <row r="347" spans="2:9" s="2" customFormat="1" ht="13.5" x14ac:dyDescent="0.35">
      <c r="B347" s="46">
        <v>2218645</v>
      </c>
      <c r="C347" s="46" t="s">
        <v>4674</v>
      </c>
      <c r="D347" s="46" t="s">
        <v>4601</v>
      </c>
      <c r="E347" s="46" t="s">
        <v>78</v>
      </c>
      <c r="F347" s="47">
        <v>-1081925</v>
      </c>
      <c r="G347" s="47">
        <v>-16621.613775000002</v>
      </c>
      <c r="H347" s="47">
        <v>-0.53</v>
      </c>
      <c r="I347" s="46"/>
    </row>
    <row r="348" spans="2:9" s="2" customFormat="1" ht="13.5" x14ac:dyDescent="0.35">
      <c r="B348" s="46">
        <v>2218606</v>
      </c>
      <c r="C348" s="46" t="s">
        <v>4640</v>
      </c>
      <c r="D348" s="46" t="s">
        <v>4601</v>
      </c>
      <c r="E348" s="46" t="s">
        <v>85</v>
      </c>
      <c r="F348" s="47">
        <v>-5572800</v>
      </c>
      <c r="G348" s="47">
        <v>-16361.7408</v>
      </c>
      <c r="H348" s="47">
        <v>-0.53</v>
      </c>
      <c r="I348" s="46"/>
    </row>
    <row r="349" spans="2:9" s="2" customFormat="1" ht="13.5" x14ac:dyDescent="0.35">
      <c r="B349" s="46">
        <v>2218693</v>
      </c>
      <c r="C349" s="46" t="s">
        <v>4652</v>
      </c>
      <c r="D349" s="46" t="s">
        <v>4601</v>
      </c>
      <c r="E349" s="46" t="s">
        <v>74</v>
      </c>
      <c r="F349" s="47">
        <v>-182400</v>
      </c>
      <c r="G349" s="47">
        <v>-16171.7664</v>
      </c>
      <c r="H349" s="47">
        <v>-0.52</v>
      </c>
      <c r="I349" s="46"/>
    </row>
    <row r="350" spans="2:9" s="2" customFormat="1" ht="13.5" x14ac:dyDescent="0.35">
      <c r="B350" s="46">
        <v>2218642</v>
      </c>
      <c r="C350" s="46" t="s">
        <v>4623</v>
      </c>
      <c r="D350" s="46" t="s">
        <v>4601</v>
      </c>
      <c r="E350" s="46" t="s">
        <v>550</v>
      </c>
      <c r="F350" s="47">
        <v>-20081250</v>
      </c>
      <c r="G350" s="47">
        <v>-15878.244375</v>
      </c>
      <c r="H350" s="47">
        <v>-0.51</v>
      </c>
      <c r="I350" s="46"/>
    </row>
    <row r="351" spans="2:9" s="2" customFormat="1" ht="13.5" x14ac:dyDescent="0.35">
      <c r="B351" s="46">
        <v>2218720</v>
      </c>
      <c r="C351" s="46" t="s">
        <v>4702</v>
      </c>
      <c r="D351" s="46" t="s">
        <v>4601</v>
      </c>
      <c r="E351" s="46" t="s">
        <v>74</v>
      </c>
      <c r="F351" s="47">
        <v>-365400</v>
      </c>
      <c r="G351" s="47">
        <v>-15318.2988</v>
      </c>
      <c r="H351" s="47">
        <v>-0.49</v>
      </c>
      <c r="I351" s="46"/>
    </row>
    <row r="352" spans="2:9" s="2" customFormat="1" ht="13.5" x14ac:dyDescent="0.35">
      <c r="B352" s="46">
        <v>2218647</v>
      </c>
      <c r="C352" s="46" t="s">
        <v>4619</v>
      </c>
      <c r="D352" s="46" t="s">
        <v>4601</v>
      </c>
      <c r="E352" s="46" t="s">
        <v>550</v>
      </c>
      <c r="F352" s="47">
        <v>-1196800</v>
      </c>
      <c r="G352" s="47">
        <v>-14809.2032</v>
      </c>
      <c r="H352" s="47">
        <v>-0.48</v>
      </c>
      <c r="I352" s="46"/>
    </row>
    <row r="353" spans="2:9" s="2" customFormat="1" ht="13.5" x14ac:dyDescent="0.35">
      <c r="B353" s="46">
        <v>2218683</v>
      </c>
      <c r="C353" s="46" t="s">
        <v>4665</v>
      </c>
      <c r="D353" s="46" t="s">
        <v>4601</v>
      </c>
      <c r="E353" s="46" t="s">
        <v>89</v>
      </c>
      <c r="F353" s="47">
        <v>-1052625</v>
      </c>
      <c r="G353" s="47">
        <v>-14740.434187499999</v>
      </c>
      <c r="H353" s="47">
        <v>-0.47</v>
      </c>
      <c r="I353" s="46"/>
    </row>
    <row r="354" spans="2:9" s="2" customFormat="1" ht="13.5" x14ac:dyDescent="0.35">
      <c r="B354" s="46">
        <v>2218626</v>
      </c>
      <c r="C354" s="46" t="s">
        <v>4627</v>
      </c>
      <c r="D354" s="46" t="s">
        <v>4601</v>
      </c>
      <c r="E354" s="46" t="s">
        <v>139</v>
      </c>
      <c r="F354" s="47">
        <v>-6357750</v>
      </c>
      <c r="G354" s="47">
        <v>-14683.223625000001</v>
      </c>
      <c r="H354" s="47">
        <v>-0.47</v>
      </c>
      <c r="I354" s="46"/>
    </row>
    <row r="355" spans="2:9" s="2" customFormat="1" ht="13.5" x14ac:dyDescent="0.35">
      <c r="B355" s="46">
        <v>2218753</v>
      </c>
      <c r="C355" s="46" t="s">
        <v>4629</v>
      </c>
      <c r="D355" s="46" t="s">
        <v>4601</v>
      </c>
      <c r="E355" s="46" t="s">
        <v>43</v>
      </c>
      <c r="F355" s="47">
        <v>-14350500</v>
      </c>
      <c r="G355" s="47">
        <v>-14471.0442</v>
      </c>
      <c r="H355" s="47">
        <v>-0.46</v>
      </c>
      <c r="I355" s="46"/>
    </row>
    <row r="356" spans="2:9" s="2" customFormat="1" ht="13.5" x14ac:dyDescent="0.35">
      <c r="B356" s="46">
        <v>2218730</v>
      </c>
      <c r="C356" s="46" t="s">
        <v>4718</v>
      </c>
      <c r="D356" s="46" t="s">
        <v>4601</v>
      </c>
      <c r="E356" s="46" t="s">
        <v>132</v>
      </c>
      <c r="F356" s="47">
        <v>-3504600</v>
      </c>
      <c r="G356" s="47">
        <v>-13934.2896</v>
      </c>
      <c r="H356" s="47">
        <v>-0.45</v>
      </c>
      <c r="I356" s="46"/>
    </row>
    <row r="357" spans="2:9" s="2" customFormat="1" ht="13.5" x14ac:dyDescent="0.35">
      <c r="B357" s="46">
        <v>2218634</v>
      </c>
      <c r="C357" s="46" t="s">
        <v>4701</v>
      </c>
      <c r="D357" s="46" t="s">
        <v>4601</v>
      </c>
      <c r="E357" s="46" t="s">
        <v>67</v>
      </c>
      <c r="F357" s="47">
        <v>-117850</v>
      </c>
      <c r="G357" s="47">
        <v>-13522.403625000001</v>
      </c>
      <c r="H357" s="47">
        <v>-0.43</v>
      </c>
      <c r="I357" s="46"/>
    </row>
    <row r="358" spans="2:9" s="2" customFormat="1" ht="13.5" x14ac:dyDescent="0.35">
      <c r="B358" s="46">
        <v>2218675</v>
      </c>
      <c r="C358" s="46" t="s">
        <v>4714</v>
      </c>
      <c r="D358" s="46" t="s">
        <v>4601</v>
      </c>
      <c r="E358" s="46" t="s">
        <v>124</v>
      </c>
      <c r="F358" s="47">
        <v>-3214800</v>
      </c>
      <c r="G358" s="47">
        <v>-13492.515600000001</v>
      </c>
      <c r="H358" s="47">
        <v>-0.43</v>
      </c>
      <c r="I358" s="46"/>
    </row>
    <row r="359" spans="2:9" s="2" customFormat="1" ht="13.5" x14ac:dyDescent="0.35">
      <c r="B359" s="46">
        <v>2218723</v>
      </c>
      <c r="C359" s="46" t="s">
        <v>4676</v>
      </c>
      <c r="D359" s="46" t="s">
        <v>4601</v>
      </c>
      <c r="E359" s="46" t="s">
        <v>139</v>
      </c>
      <c r="F359" s="47">
        <v>-198450</v>
      </c>
      <c r="G359" s="47">
        <v>-13060.3914</v>
      </c>
      <c r="H359" s="47">
        <v>-0.42</v>
      </c>
      <c r="I359" s="46"/>
    </row>
    <row r="360" spans="2:9" s="2" customFormat="1" ht="13.5" x14ac:dyDescent="0.35">
      <c r="B360" s="46">
        <v>2218722</v>
      </c>
      <c r="C360" s="46" t="s">
        <v>4642</v>
      </c>
      <c r="D360" s="46" t="s">
        <v>4601</v>
      </c>
      <c r="E360" s="46" t="s">
        <v>246</v>
      </c>
      <c r="F360" s="47">
        <v>-160240000</v>
      </c>
      <c r="G360" s="47">
        <v>-12771.128000000001</v>
      </c>
      <c r="H360" s="47">
        <v>-0.41</v>
      </c>
      <c r="I360" s="46"/>
    </row>
    <row r="361" spans="2:9" s="2" customFormat="1" ht="13.5" x14ac:dyDescent="0.35">
      <c r="B361" s="46">
        <v>2218704</v>
      </c>
      <c r="C361" s="46" t="s">
        <v>4630</v>
      </c>
      <c r="D361" s="46" t="s">
        <v>4601</v>
      </c>
      <c r="E361" s="46" t="s">
        <v>112</v>
      </c>
      <c r="F361" s="47">
        <v>-6912000</v>
      </c>
      <c r="G361" s="47">
        <v>-12370.4064</v>
      </c>
      <c r="H361" s="47">
        <v>-0.4</v>
      </c>
      <c r="I361" s="46"/>
    </row>
    <row r="362" spans="2:9" s="2" customFormat="1" ht="13.5" x14ac:dyDescent="0.35">
      <c r="B362" s="46">
        <v>2218746</v>
      </c>
      <c r="C362" s="46" t="s">
        <v>4653</v>
      </c>
      <c r="D362" s="46" t="s">
        <v>4601</v>
      </c>
      <c r="E362" s="46" t="s">
        <v>78</v>
      </c>
      <c r="F362" s="47">
        <v>-646100</v>
      </c>
      <c r="G362" s="47">
        <v>-12275.9</v>
      </c>
      <c r="H362" s="47">
        <v>-0.39</v>
      </c>
      <c r="I362" s="46"/>
    </row>
    <row r="363" spans="2:9" s="2" customFormat="1" ht="13.5" x14ac:dyDescent="0.35">
      <c r="B363" s="46">
        <v>2218666</v>
      </c>
      <c r="C363" s="46" t="s">
        <v>4661</v>
      </c>
      <c r="D363" s="46" t="s">
        <v>4601</v>
      </c>
      <c r="E363" s="46" t="s">
        <v>198</v>
      </c>
      <c r="F363" s="47">
        <v>-1502000</v>
      </c>
      <c r="G363" s="47">
        <v>-11885.325999999999</v>
      </c>
      <c r="H363" s="47">
        <v>-0.38</v>
      </c>
      <c r="I363" s="46"/>
    </row>
    <row r="364" spans="2:9" s="2" customFormat="1" ht="13.5" x14ac:dyDescent="0.35">
      <c r="B364" s="46">
        <v>2218681</v>
      </c>
      <c r="C364" s="46" t="s">
        <v>4639</v>
      </c>
      <c r="D364" s="46" t="s">
        <v>4601</v>
      </c>
      <c r="E364" s="46" t="s">
        <v>132</v>
      </c>
      <c r="F364" s="47">
        <v>-360325</v>
      </c>
      <c r="G364" s="47">
        <v>-11810.372525000001</v>
      </c>
      <c r="H364" s="47">
        <v>-0.38</v>
      </c>
      <c r="I364" s="46"/>
    </row>
    <row r="365" spans="2:9" s="2" customFormat="1" ht="13.5" x14ac:dyDescent="0.35">
      <c r="B365" s="46">
        <v>2218631</v>
      </c>
      <c r="C365" s="46" t="s">
        <v>4682</v>
      </c>
      <c r="D365" s="46" t="s">
        <v>4601</v>
      </c>
      <c r="E365" s="46" t="s">
        <v>116</v>
      </c>
      <c r="F365" s="47">
        <v>-3763800</v>
      </c>
      <c r="G365" s="47">
        <v>-11679.071400000001</v>
      </c>
      <c r="H365" s="47">
        <v>-0.38</v>
      </c>
      <c r="I365" s="46"/>
    </row>
    <row r="366" spans="2:9" s="2" customFormat="1" ht="13.5" x14ac:dyDescent="0.35">
      <c r="B366" s="46">
        <v>2218658</v>
      </c>
      <c r="C366" s="46" t="s">
        <v>4638</v>
      </c>
      <c r="D366" s="46" t="s">
        <v>4601</v>
      </c>
      <c r="E366" s="46" t="s">
        <v>112</v>
      </c>
      <c r="F366" s="47">
        <v>-732000</v>
      </c>
      <c r="G366" s="47">
        <v>-11565.234</v>
      </c>
      <c r="H366" s="47">
        <v>-0.37</v>
      </c>
      <c r="I366" s="46"/>
    </row>
    <row r="367" spans="2:9" s="2" customFormat="1" ht="13.5" x14ac:dyDescent="0.35">
      <c r="B367" s="46">
        <v>2218735</v>
      </c>
      <c r="C367" s="46" t="s">
        <v>4723</v>
      </c>
      <c r="D367" s="46" t="s">
        <v>4601</v>
      </c>
      <c r="E367" s="46" t="s">
        <v>451</v>
      </c>
      <c r="F367" s="47">
        <v>-2249300</v>
      </c>
      <c r="G367" s="47">
        <v>-11358.965</v>
      </c>
      <c r="H367" s="47">
        <v>-0.36</v>
      </c>
      <c r="I367" s="46"/>
    </row>
    <row r="368" spans="2:9" s="2" customFormat="1" ht="13.5" x14ac:dyDescent="0.35">
      <c r="B368" s="46">
        <v>2218623</v>
      </c>
      <c r="C368" s="46" t="s">
        <v>4657</v>
      </c>
      <c r="D368" s="46" t="s">
        <v>4601</v>
      </c>
      <c r="E368" s="46" t="s">
        <v>987</v>
      </c>
      <c r="F368" s="47">
        <v>-16861500</v>
      </c>
      <c r="G368" s="47">
        <v>-11180.860650000001</v>
      </c>
      <c r="H368" s="47">
        <v>-0.36</v>
      </c>
      <c r="I368" s="46"/>
    </row>
    <row r="369" spans="2:9" s="2" customFormat="1" ht="13.5" x14ac:dyDescent="0.35">
      <c r="B369" s="46">
        <v>2218713</v>
      </c>
      <c r="C369" s="46" t="s">
        <v>4724</v>
      </c>
      <c r="D369" s="46" t="s">
        <v>4601</v>
      </c>
      <c r="E369" s="46" t="s">
        <v>78</v>
      </c>
      <c r="F369" s="47">
        <v>-318750</v>
      </c>
      <c r="G369" s="47">
        <v>-10778.2125</v>
      </c>
      <c r="H369" s="47">
        <v>-0.35</v>
      </c>
      <c r="I369" s="46"/>
    </row>
    <row r="370" spans="2:9" s="2" customFormat="1" ht="13.5" x14ac:dyDescent="0.35">
      <c r="B370" s="46">
        <v>2218699</v>
      </c>
      <c r="C370" s="46" t="s">
        <v>4725</v>
      </c>
      <c r="D370" s="46" t="s">
        <v>4601</v>
      </c>
      <c r="E370" s="46" t="s">
        <v>147</v>
      </c>
      <c r="F370" s="47">
        <v>-3718000</v>
      </c>
      <c r="G370" s="47">
        <v>-10468.029</v>
      </c>
      <c r="H370" s="47">
        <v>-0.34</v>
      </c>
      <c r="I370" s="46"/>
    </row>
    <row r="371" spans="2:9" s="2" customFormat="1" ht="13.5" x14ac:dyDescent="0.35">
      <c r="B371" s="46">
        <v>2218726</v>
      </c>
      <c r="C371" s="46" t="s">
        <v>4631</v>
      </c>
      <c r="D371" s="46" t="s">
        <v>4601</v>
      </c>
      <c r="E371" s="46" t="s">
        <v>196</v>
      </c>
      <c r="F371" s="47">
        <v>-7474500</v>
      </c>
      <c r="G371" s="47">
        <v>-10392.5448</v>
      </c>
      <c r="H371" s="47">
        <v>-0.33</v>
      </c>
      <c r="I371" s="46"/>
    </row>
    <row r="372" spans="2:9" s="2" customFormat="1" ht="13.5" x14ac:dyDescent="0.35">
      <c r="B372" s="46">
        <v>2218756</v>
      </c>
      <c r="C372" s="46" t="s">
        <v>4632</v>
      </c>
      <c r="D372" s="46" t="s">
        <v>4601</v>
      </c>
      <c r="E372" s="46" t="s">
        <v>124</v>
      </c>
      <c r="F372" s="47">
        <v>-6432600</v>
      </c>
      <c r="G372" s="47">
        <v>-10094.679179999999</v>
      </c>
      <c r="H372" s="47">
        <v>-0.32</v>
      </c>
      <c r="I372" s="46"/>
    </row>
    <row r="373" spans="2:9" s="2" customFormat="1" ht="13.5" x14ac:dyDescent="0.35">
      <c r="B373" s="46">
        <v>2218702</v>
      </c>
      <c r="C373" s="46" t="s">
        <v>4717</v>
      </c>
      <c r="D373" s="46" t="s">
        <v>4601</v>
      </c>
      <c r="E373" s="46" t="s">
        <v>132</v>
      </c>
      <c r="F373" s="47">
        <v>-437600</v>
      </c>
      <c r="G373" s="47">
        <v>-10042.482400000001</v>
      </c>
      <c r="H373" s="47">
        <v>-0.32</v>
      </c>
      <c r="I373" s="46"/>
    </row>
    <row r="374" spans="2:9" s="2" customFormat="1" ht="13.5" x14ac:dyDescent="0.35">
      <c r="B374" s="46">
        <v>2218608</v>
      </c>
      <c r="C374" s="46" t="s">
        <v>4616</v>
      </c>
      <c r="D374" s="46" t="s">
        <v>4601</v>
      </c>
      <c r="E374" s="46" t="s">
        <v>67</v>
      </c>
      <c r="F374" s="47">
        <v>-1798200</v>
      </c>
      <c r="G374" s="47">
        <v>-9688.7016000000003</v>
      </c>
      <c r="H374" s="47">
        <v>-0.31</v>
      </c>
      <c r="I374" s="46"/>
    </row>
    <row r="375" spans="2:9" s="2" customFormat="1" ht="13.5" x14ac:dyDescent="0.35">
      <c r="B375" s="46">
        <v>2218668</v>
      </c>
      <c r="C375" s="46" t="s">
        <v>4715</v>
      </c>
      <c r="D375" s="46" t="s">
        <v>4601</v>
      </c>
      <c r="E375" s="46" t="s">
        <v>196</v>
      </c>
      <c r="F375" s="47">
        <v>-8328000</v>
      </c>
      <c r="G375" s="47">
        <v>-9487.2576000000008</v>
      </c>
      <c r="H375" s="47">
        <v>-0.3</v>
      </c>
      <c r="I375" s="46"/>
    </row>
    <row r="376" spans="2:9" s="2" customFormat="1" ht="13.5" x14ac:dyDescent="0.35">
      <c r="B376" s="46">
        <v>2218646</v>
      </c>
      <c r="C376" s="46" t="s">
        <v>4662</v>
      </c>
      <c r="D376" s="46" t="s">
        <v>4601</v>
      </c>
      <c r="E376" s="46" t="s">
        <v>43</v>
      </c>
      <c r="F376" s="47">
        <v>-4645000</v>
      </c>
      <c r="G376" s="47">
        <v>-9320.6569999999992</v>
      </c>
      <c r="H376" s="47">
        <v>-0.3</v>
      </c>
      <c r="I376" s="46"/>
    </row>
    <row r="377" spans="2:9" s="2" customFormat="1" ht="13.5" x14ac:dyDescent="0.35">
      <c r="B377" s="46">
        <v>2218669</v>
      </c>
      <c r="C377" s="46" t="s">
        <v>4726</v>
      </c>
      <c r="D377" s="46" t="s">
        <v>4601</v>
      </c>
      <c r="E377" s="46" t="s">
        <v>74</v>
      </c>
      <c r="F377" s="47">
        <v>-389900</v>
      </c>
      <c r="G377" s="47">
        <v>-9304.3786500000006</v>
      </c>
      <c r="H377" s="47">
        <v>-0.3</v>
      </c>
      <c r="I377" s="46"/>
    </row>
    <row r="378" spans="2:9" s="2" customFormat="1" ht="13.5" x14ac:dyDescent="0.35">
      <c r="B378" s="46">
        <v>2218703</v>
      </c>
      <c r="C378" s="46" t="s">
        <v>4696</v>
      </c>
      <c r="D378" s="46" t="s">
        <v>4601</v>
      </c>
      <c r="E378" s="46" t="s">
        <v>74</v>
      </c>
      <c r="F378" s="47">
        <v>-84850</v>
      </c>
      <c r="G378" s="47">
        <v>-9269.2261249999992</v>
      </c>
      <c r="H378" s="47">
        <v>-0.3</v>
      </c>
      <c r="I378" s="46"/>
    </row>
    <row r="379" spans="2:9" s="2" customFormat="1" ht="13.5" x14ac:dyDescent="0.35">
      <c r="B379" s="46">
        <v>2218718</v>
      </c>
      <c r="C379" s="46" t="s">
        <v>4678</v>
      </c>
      <c r="D379" s="46" t="s">
        <v>4601</v>
      </c>
      <c r="E379" s="46" t="s">
        <v>112</v>
      </c>
      <c r="F379" s="47">
        <v>-317550</v>
      </c>
      <c r="G379" s="47">
        <v>-9244.6743750000005</v>
      </c>
      <c r="H379" s="47">
        <v>-0.3</v>
      </c>
      <c r="I379" s="46"/>
    </row>
    <row r="380" spans="2:9" s="2" customFormat="1" ht="13.5" x14ac:dyDescent="0.35">
      <c r="B380" s="46">
        <v>2218697</v>
      </c>
      <c r="C380" s="46" t="s">
        <v>4727</v>
      </c>
      <c r="D380" s="46" t="s">
        <v>4601</v>
      </c>
      <c r="E380" s="46" t="s">
        <v>112</v>
      </c>
      <c r="F380" s="47">
        <v>-770625</v>
      </c>
      <c r="G380" s="47">
        <v>-9206.6568750000006</v>
      </c>
      <c r="H380" s="47">
        <v>-0.3</v>
      </c>
      <c r="I380" s="46"/>
    </row>
    <row r="381" spans="2:9" s="2" customFormat="1" ht="13.5" x14ac:dyDescent="0.35">
      <c r="B381" s="46">
        <v>2218763</v>
      </c>
      <c r="C381" s="46" t="s">
        <v>4646</v>
      </c>
      <c r="D381" s="46" t="s">
        <v>4601</v>
      </c>
      <c r="E381" s="46" t="s">
        <v>1054</v>
      </c>
      <c r="F381" s="47">
        <v>-2354100</v>
      </c>
      <c r="G381" s="47">
        <v>-9086.8259999999991</v>
      </c>
      <c r="H381" s="47">
        <v>-0.28999999999999998</v>
      </c>
      <c r="I381" s="46"/>
    </row>
    <row r="382" spans="2:9" s="2" customFormat="1" ht="13.5" x14ac:dyDescent="0.35">
      <c r="B382" s="46">
        <v>2218639</v>
      </c>
      <c r="C382" s="46" t="s">
        <v>4656</v>
      </c>
      <c r="D382" s="46" t="s">
        <v>4601</v>
      </c>
      <c r="E382" s="46" t="s">
        <v>85</v>
      </c>
      <c r="F382" s="47">
        <v>-6556875</v>
      </c>
      <c r="G382" s="47">
        <v>-9008.4905624999992</v>
      </c>
      <c r="H382" s="47">
        <v>-0.28999999999999998</v>
      </c>
      <c r="I382" s="46"/>
    </row>
    <row r="383" spans="2:9" s="2" customFormat="1" ht="13.5" x14ac:dyDescent="0.35">
      <c r="B383" s="46">
        <v>2218607</v>
      </c>
      <c r="C383" s="46" t="s">
        <v>4673</v>
      </c>
      <c r="D383" s="46" t="s">
        <v>4601</v>
      </c>
      <c r="E383" s="46" t="s">
        <v>112</v>
      </c>
      <c r="F383" s="47">
        <v>-1486000</v>
      </c>
      <c r="G383" s="47">
        <v>-8939.0329999999994</v>
      </c>
      <c r="H383" s="47">
        <v>-0.28999999999999998</v>
      </c>
      <c r="I383" s="46"/>
    </row>
    <row r="384" spans="2:9" s="2" customFormat="1" ht="13.5" x14ac:dyDescent="0.35">
      <c r="B384" s="46">
        <v>2218677</v>
      </c>
      <c r="C384" s="46" t="s">
        <v>4728</v>
      </c>
      <c r="D384" s="46" t="s">
        <v>4601</v>
      </c>
      <c r="E384" s="46" t="s">
        <v>312</v>
      </c>
      <c r="F384" s="47">
        <v>-303750</v>
      </c>
      <c r="G384" s="47">
        <v>-8869.9556250000005</v>
      </c>
      <c r="H384" s="47">
        <v>-0.28000000000000003</v>
      </c>
      <c r="I384" s="46"/>
    </row>
    <row r="385" spans="2:9" s="2" customFormat="1" ht="13.5" x14ac:dyDescent="0.35">
      <c r="B385" s="46">
        <v>2218700</v>
      </c>
      <c r="C385" s="46" t="s">
        <v>4613</v>
      </c>
      <c r="D385" s="46" t="s">
        <v>4601</v>
      </c>
      <c r="E385" s="46" t="s">
        <v>104</v>
      </c>
      <c r="F385" s="47">
        <v>-1432200</v>
      </c>
      <c r="G385" s="47">
        <v>-8688.4413000000004</v>
      </c>
      <c r="H385" s="47">
        <v>-0.28000000000000003</v>
      </c>
      <c r="I385" s="46"/>
    </row>
    <row r="386" spans="2:9" s="2" customFormat="1" ht="13.5" x14ac:dyDescent="0.35">
      <c r="B386" s="46">
        <v>2218673</v>
      </c>
      <c r="C386" s="46" t="s">
        <v>4729</v>
      </c>
      <c r="D386" s="46" t="s">
        <v>4601</v>
      </c>
      <c r="E386" s="46" t="s">
        <v>139</v>
      </c>
      <c r="F386" s="47">
        <v>-115875</v>
      </c>
      <c r="G386" s="47">
        <v>-8046.3020624999999</v>
      </c>
      <c r="H386" s="47">
        <v>-0.26</v>
      </c>
      <c r="I386" s="46"/>
    </row>
    <row r="387" spans="2:9" s="2" customFormat="1" ht="13.5" x14ac:dyDescent="0.35">
      <c r="B387" s="46">
        <v>2218761</v>
      </c>
      <c r="C387" s="46" t="s">
        <v>4707</v>
      </c>
      <c r="D387" s="46" t="s">
        <v>4601</v>
      </c>
      <c r="E387" s="46" t="s">
        <v>486</v>
      </c>
      <c r="F387" s="47">
        <v>-1238400</v>
      </c>
      <c r="G387" s="47">
        <v>-7980.2496000000001</v>
      </c>
      <c r="H387" s="47">
        <v>-0.26</v>
      </c>
      <c r="I387" s="46"/>
    </row>
    <row r="388" spans="2:9" s="2" customFormat="1" ht="13.5" x14ac:dyDescent="0.35">
      <c r="B388" s="46">
        <v>2218738</v>
      </c>
      <c r="C388" s="46" t="s">
        <v>4730</v>
      </c>
      <c r="D388" s="46" t="s">
        <v>4601</v>
      </c>
      <c r="E388" s="46" t="s">
        <v>47</v>
      </c>
      <c r="F388" s="47">
        <v>-80850</v>
      </c>
      <c r="G388" s="47">
        <v>-7812.4142250000004</v>
      </c>
      <c r="H388" s="47">
        <v>-0.25</v>
      </c>
      <c r="I388" s="46"/>
    </row>
    <row r="389" spans="2:9" s="2" customFormat="1" ht="13.5" x14ac:dyDescent="0.35">
      <c r="B389" s="46">
        <v>2218771</v>
      </c>
      <c r="C389" s="46" t="s">
        <v>4731</v>
      </c>
      <c r="D389" s="46" t="s">
        <v>4601</v>
      </c>
      <c r="E389" s="46" t="s">
        <v>124</v>
      </c>
      <c r="F389" s="47">
        <v>-5820</v>
      </c>
      <c r="G389" s="47">
        <v>-7646.3800199999996</v>
      </c>
      <c r="H389" s="47">
        <v>-0.25</v>
      </c>
      <c r="I389" s="46"/>
    </row>
    <row r="390" spans="2:9" s="2" customFormat="1" ht="13.5" x14ac:dyDescent="0.35">
      <c r="B390" s="46">
        <v>2218764</v>
      </c>
      <c r="C390" s="46" t="s">
        <v>4672</v>
      </c>
      <c r="D390" s="46" t="s">
        <v>4601</v>
      </c>
      <c r="E390" s="46" t="s">
        <v>128</v>
      </c>
      <c r="F390" s="47">
        <v>-938875</v>
      </c>
      <c r="G390" s="47">
        <v>-7441.9926875000001</v>
      </c>
      <c r="H390" s="47">
        <v>-0.24</v>
      </c>
      <c r="I390" s="46"/>
    </row>
    <row r="391" spans="2:9" s="2" customFormat="1" ht="13.5" x14ac:dyDescent="0.35">
      <c r="B391" s="46">
        <v>2218661</v>
      </c>
      <c r="C391" s="46" t="s">
        <v>4650</v>
      </c>
      <c r="D391" s="46" t="s">
        <v>4601</v>
      </c>
      <c r="E391" s="46" t="s">
        <v>143</v>
      </c>
      <c r="F391" s="47">
        <v>-100125</v>
      </c>
      <c r="G391" s="47">
        <v>-7360.4891250000001</v>
      </c>
      <c r="H391" s="47">
        <v>-0.24</v>
      </c>
      <c r="I391" s="46"/>
    </row>
    <row r="392" spans="2:9" s="2" customFormat="1" ht="13.5" x14ac:dyDescent="0.35">
      <c r="B392" s="46">
        <v>2218752</v>
      </c>
      <c r="C392" s="46" t="s">
        <v>4675</v>
      </c>
      <c r="D392" s="46" t="s">
        <v>4601</v>
      </c>
      <c r="E392" s="46" t="s">
        <v>47</v>
      </c>
      <c r="F392" s="47">
        <v>-2388000</v>
      </c>
      <c r="G392" s="47">
        <v>-7246.3860000000004</v>
      </c>
      <c r="H392" s="47">
        <v>-0.23</v>
      </c>
      <c r="I392" s="46"/>
    </row>
    <row r="393" spans="2:9" s="2" customFormat="1" ht="13.5" x14ac:dyDescent="0.35">
      <c r="B393" s="46">
        <v>2218671</v>
      </c>
      <c r="C393" s="46" t="s">
        <v>4683</v>
      </c>
      <c r="D393" s="46" t="s">
        <v>4601</v>
      </c>
      <c r="E393" s="46" t="s">
        <v>78</v>
      </c>
      <c r="F393" s="47">
        <v>-1940000</v>
      </c>
      <c r="G393" s="47">
        <v>-7138.23</v>
      </c>
      <c r="H393" s="47">
        <v>-0.23</v>
      </c>
      <c r="I393" s="46"/>
    </row>
    <row r="394" spans="2:9" s="2" customFormat="1" ht="13.5" x14ac:dyDescent="0.35">
      <c r="B394" s="46">
        <v>2218739</v>
      </c>
      <c r="C394" s="46" t="s">
        <v>4628</v>
      </c>
      <c r="D394" s="46" t="s">
        <v>4601</v>
      </c>
      <c r="E394" s="46" t="s">
        <v>112</v>
      </c>
      <c r="F394" s="47">
        <v>-3768000</v>
      </c>
      <c r="G394" s="47">
        <v>-7138.0991999999997</v>
      </c>
      <c r="H394" s="47">
        <v>-0.23</v>
      </c>
      <c r="I394" s="46"/>
    </row>
    <row r="395" spans="2:9" s="2" customFormat="1" ht="13.5" x14ac:dyDescent="0.35">
      <c r="B395" s="46">
        <v>2218633</v>
      </c>
      <c r="C395" s="46" t="s">
        <v>4732</v>
      </c>
      <c r="D395" s="46" t="s">
        <v>4601</v>
      </c>
      <c r="E395" s="46" t="s">
        <v>67</v>
      </c>
      <c r="F395" s="47">
        <v>-390500</v>
      </c>
      <c r="G395" s="47">
        <v>-6930.2034999999996</v>
      </c>
      <c r="H395" s="47">
        <v>-0.22</v>
      </c>
      <c r="I395" s="46"/>
    </row>
    <row r="396" spans="2:9" s="2" customFormat="1" ht="13.5" x14ac:dyDescent="0.35">
      <c r="B396" s="46">
        <v>2218774</v>
      </c>
      <c r="C396" s="46" t="s">
        <v>4617</v>
      </c>
      <c r="D396" s="46" t="s">
        <v>4601</v>
      </c>
      <c r="E396" s="46" t="s">
        <v>67</v>
      </c>
      <c r="F396" s="47">
        <v>-334200</v>
      </c>
      <c r="G396" s="47">
        <v>-6910.2533999999996</v>
      </c>
      <c r="H396" s="47">
        <v>-0.22</v>
      </c>
      <c r="I396" s="46"/>
    </row>
    <row r="397" spans="2:9" s="2" customFormat="1" ht="13.5" x14ac:dyDescent="0.35">
      <c r="B397" s="46">
        <v>2218714</v>
      </c>
      <c r="C397" s="46" t="s">
        <v>4695</v>
      </c>
      <c r="D397" s="46" t="s">
        <v>4601</v>
      </c>
      <c r="E397" s="46" t="s">
        <v>96</v>
      </c>
      <c r="F397" s="47">
        <v>-293700</v>
      </c>
      <c r="G397" s="47">
        <v>-6885.3559500000001</v>
      </c>
      <c r="H397" s="47">
        <v>-0.22</v>
      </c>
      <c r="I397" s="46"/>
    </row>
    <row r="398" spans="2:9" s="2" customFormat="1" ht="13.5" x14ac:dyDescent="0.35">
      <c r="B398" s="46">
        <v>2218617</v>
      </c>
      <c r="C398" s="46" t="s">
        <v>4733</v>
      </c>
      <c r="D398" s="46" t="s">
        <v>4601</v>
      </c>
      <c r="E398" s="46" t="s">
        <v>246</v>
      </c>
      <c r="F398" s="47">
        <v>-390000</v>
      </c>
      <c r="G398" s="47">
        <v>-6690.6450000000004</v>
      </c>
      <c r="H398" s="47">
        <v>-0.21</v>
      </c>
      <c r="I398" s="46"/>
    </row>
    <row r="399" spans="2:9" s="2" customFormat="1" ht="13.5" x14ac:dyDescent="0.35">
      <c r="B399" s="46">
        <v>2218613</v>
      </c>
      <c r="C399" s="46" t="s">
        <v>4734</v>
      </c>
      <c r="D399" s="46" t="s">
        <v>4601</v>
      </c>
      <c r="E399" s="46" t="s">
        <v>108</v>
      </c>
      <c r="F399" s="47">
        <v>-139300</v>
      </c>
      <c r="G399" s="47">
        <v>-6640.3613500000001</v>
      </c>
      <c r="H399" s="47">
        <v>-0.21</v>
      </c>
      <c r="I399" s="46"/>
    </row>
    <row r="400" spans="2:9" s="2" customFormat="1" ht="13.5" x14ac:dyDescent="0.35">
      <c r="B400" s="46">
        <v>2218885</v>
      </c>
      <c r="C400" s="46" t="s">
        <v>4736</v>
      </c>
      <c r="D400" s="46" t="s">
        <v>4601</v>
      </c>
      <c r="E400" s="46" t="s">
        <v>85</v>
      </c>
      <c r="F400" s="47">
        <v>-514000</v>
      </c>
      <c r="G400" s="47">
        <v>-6328.8819999999996</v>
      </c>
      <c r="H400" s="47">
        <v>-0.2</v>
      </c>
      <c r="I400" s="46"/>
    </row>
    <row r="401" spans="2:9" s="2" customFormat="1" ht="13.5" x14ac:dyDescent="0.35">
      <c r="B401" s="46">
        <v>2218747</v>
      </c>
      <c r="C401" s="46" t="s">
        <v>4735</v>
      </c>
      <c r="D401" s="46" t="s">
        <v>4601</v>
      </c>
      <c r="E401" s="46" t="s">
        <v>74</v>
      </c>
      <c r="F401" s="47">
        <v>-130200</v>
      </c>
      <c r="G401" s="47">
        <v>-6322.8374999999996</v>
      </c>
      <c r="H401" s="47">
        <v>-0.2</v>
      </c>
      <c r="I401" s="46"/>
    </row>
    <row r="402" spans="2:9" s="2" customFormat="1" ht="13.5" x14ac:dyDescent="0.35">
      <c r="B402" s="46">
        <v>2218820</v>
      </c>
      <c r="C402" s="46" t="s">
        <v>4737</v>
      </c>
      <c r="D402" s="46" t="s">
        <v>4601</v>
      </c>
      <c r="E402" s="46" t="s">
        <v>212</v>
      </c>
      <c r="F402" s="47">
        <v>-348250</v>
      </c>
      <c r="G402" s="47">
        <v>-6159.671875</v>
      </c>
      <c r="H402" s="47">
        <v>-0.2</v>
      </c>
      <c r="I402" s="46"/>
    </row>
    <row r="403" spans="2:9" s="2" customFormat="1" ht="13.5" x14ac:dyDescent="0.35">
      <c r="B403" s="46">
        <v>2218664</v>
      </c>
      <c r="C403" s="46" t="s">
        <v>4739</v>
      </c>
      <c r="D403" s="46" t="s">
        <v>4601</v>
      </c>
      <c r="E403" s="46" t="s">
        <v>147</v>
      </c>
      <c r="F403" s="47">
        <v>-69000</v>
      </c>
      <c r="G403" s="47">
        <v>-6023.3549999999996</v>
      </c>
      <c r="H403" s="47">
        <v>-0.19</v>
      </c>
      <c r="I403" s="46"/>
    </row>
    <row r="404" spans="2:9" s="2" customFormat="1" ht="13.5" x14ac:dyDescent="0.35">
      <c r="B404" s="46">
        <v>2218628</v>
      </c>
      <c r="C404" s="46" t="s">
        <v>4738</v>
      </c>
      <c r="D404" s="46" t="s">
        <v>4601</v>
      </c>
      <c r="E404" s="46" t="s">
        <v>78</v>
      </c>
      <c r="F404" s="47">
        <v>-97400</v>
      </c>
      <c r="G404" s="47">
        <v>-5981.2852999999996</v>
      </c>
      <c r="H404" s="47">
        <v>-0.19</v>
      </c>
      <c r="I404" s="46"/>
    </row>
    <row r="405" spans="2:9" s="2" customFormat="1" ht="13.5" x14ac:dyDescent="0.35">
      <c r="B405" s="46">
        <v>2218733</v>
      </c>
      <c r="C405" s="46" t="s">
        <v>4635</v>
      </c>
      <c r="D405" s="46" t="s">
        <v>4601</v>
      </c>
      <c r="E405" s="46" t="s">
        <v>47</v>
      </c>
      <c r="F405" s="47">
        <v>-339600</v>
      </c>
      <c r="G405" s="47">
        <v>-5812.0842000000002</v>
      </c>
      <c r="H405" s="47">
        <v>-0.19</v>
      </c>
      <c r="I405" s="46"/>
    </row>
    <row r="406" spans="2:9" s="2" customFormat="1" ht="13.5" x14ac:dyDescent="0.35">
      <c r="B406" s="46">
        <v>2218650</v>
      </c>
      <c r="C406" s="46" t="s">
        <v>4700</v>
      </c>
      <c r="D406" s="46" t="s">
        <v>4601</v>
      </c>
      <c r="E406" s="46" t="s">
        <v>85</v>
      </c>
      <c r="F406" s="47">
        <v>-1389150</v>
      </c>
      <c r="G406" s="47">
        <v>-5714.2685250000004</v>
      </c>
      <c r="H406" s="47">
        <v>-0.18</v>
      </c>
      <c r="I406" s="46"/>
    </row>
    <row r="407" spans="2:9" s="2" customFormat="1" ht="13.5" x14ac:dyDescent="0.35">
      <c r="B407" s="46">
        <v>2218840</v>
      </c>
      <c r="C407" s="46" t="s">
        <v>4740</v>
      </c>
      <c r="D407" s="46" t="s">
        <v>4601</v>
      </c>
      <c r="E407" s="46" t="s">
        <v>112</v>
      </c>
      <c r="F407" s="47">
        <v>-1895850</v>
      </c>
      <c r="G407" s="47">
        <v>-5700.8209500000003</v>
      </c>
      <c r="H407" s="47">
        <v>-0.18</v>
      </c>
      <c r="I407" s="46"/>
    </row>
    <row r="408" spans="2:9" s="2" customFormat="1" ht="13.5" x14ac:dyDescent="0.35">
      <c r="B408" s="46">
        <v>2218719</v>
      </c>
      <c r="C408" s="46" t="s">
        <v>4741</v>
      </c>
      <c r="D408" s="46" t="s">
        <v>4601</v>
      </c>
      <c r="E408" s="46" t="s">
        <v>89</v>
      </c>
      <c r="F408" s="47">
        <v>-837000</v>
      </c>
      <c r="G408" s="47">
        <v>-5520.8519999999999</v>
      </c>
      <c r="H408" s="47">
        <v>-0.18</v>
      </c>
      <c r="I408" s="46"/>
    </row>
    <row r="409" spans="2:9" s="2" customFormat="1" ht="13.5" x14ac:dyDescent="0.35">
      <c r="B409" s="46">
        <v>2218741</v>
      </c>
      <c r="C409" s="46" t="s">
        <v>4668</v>
      </c>
      <c r="D409" s="46" t="s">
        <v>4601</v>
      </c>
      <c r="E409" s="46" t="s">
        <v>89</v>
      </c>
      <c r="F409" s="47">
        <v>-886600</v>
      </c>
      <c r="G409" s="47">
        <v>-5505.3427000000001</v>
      </c>
      <c r="H409" s="47">
        <v>-0.18</v>
      </c>
      <c r="I409" s="46"/>
    </row>
    <row r="410" spans="2:9" s="2" customFormat="1" ht="13.5" x14ac:dyDescent="0.35">
      <c r="B410" s="46">
        <v>2218766</v>
      </c>
      <c r="C410" s="46" t="s">
        <v>4712</v>
      </c>
      <c r="D410" s="46" t="s">
        <v>4601</v>
      </c>
      <c r="E410" s="46" t="s">
        <v>67</v>
      </c>
      <c r="F410" s="47">
        <v>-220500</v>
      </c>
      <c r="G410" s="47">
        <v>-5426.6152499999998</v>
      </c>
      <c r="H410" s="47">
        <v>-0.17</v>
      </c>
      <c r="I410" s="46"/>
    </row>
    <row r="411" spans="2:9" s="2" customFormat="1" ht="13.5" x14ac:dyDescent="0.35">
      <c r="B411" s="46">
        <v>2218649</v>
      </c>
      <c r="C411" s="46" t="s">
        <v>4743</v>
      </c>
      <c r="D411" s="46" t="s">
        <v>4601</v>
      </c>
      <c r="E411" s="46" t="s">
        <v>163</v>
      </c>
      <c r="F411" s="47">
        <v>-200900</v>
      </c>
      <c r="G411" s="47">
        <v>-5425.8067499999997</v>
      </c>
      <c r="H411" s="47">
        <v>-0.17</v>
      </c>
      <c r="I411" s="46"/>
    </row>
    <row r="412" spans="2:9" s="2" customFormat="1" ht="13.5" x14ac:dyDescent="0.35">
      <c r="B412" s="46">
        <v>2218765</v>
      </c>
      <c r="C412" s="46" t="s">
        <v>4742</v>
      </c>
      <c r="D412" s="46" t="s">
        <v>4601</v>
      </c>
      <c r="E412" s="46" t="s">
        <v>353</v>
      </c>
      <c r="F412" s="47">
        <v>-414800</v>
      </c>
      <c r="G412" s="47">
        <v>-5367.5119999999997</v>
      </c>
      <c r="H412" s="47">
        <v>-0.17</v>
      </c>
      <c r="I412" s="46"/>
    </row>
    <row r="413" spans="2:9" s="2" customFormat="1" ht="13.5" x14ac:dyDescent="0.35">
      <c r="B413" s="46">
        <v>2218708</v>
      </c>
      <c r="C413" s="46" t="s">
        <v>4744</v>
      </c>
      <c r="D413" s="46" t="s">
        <v>4601</v>
      </c>
      <c r="E413" s="46" t="s">
        <v>451</v>
      </c>
      <c r="F413" s="47">
        <v>-271250</v>
      </c>
      <c r="G413" s="47">
        <v>-5124.7262499999997</v>
      </c>
      <c r="H413" s="47">
        <v>-0.16</v>
      </c>
      <c r="I413" s="46"/>
    </row>
    <row r="414" spans="2:9" s="2" customFormat="1" ht="13.5" x14ac:dyDescent="0.35">
      <c r="B414" s="46">
        <v>2218621</v>
      </c>
      <c r="C414" s="46" t="s">
        <v>4684</v>
      </c>
      <c r="D414" s="46" t="s">
        <v>4601</v>
      </c>
      <c r="E414" s="46" t="s">
        <v>47</v>
      </c>
      <c r="F414" s="47">
        <v>-83700</v>
      </c>
      <c r="G414" s="47">
        <v>-4705.7395500000002</v>
      </c>
      <c r="H414" s="47">
        <v>-0.15</v>
      </c>
      <c r="I414" s="46"/>
    </row>
    <row r="415" spans="2:9" s="2" customFormat="1" ht="13.5" x14ac:dyDescent="0.35">
      <c r="B415" s="46">
        <v>2218685</v>
      </c>
      <c r="C415" s="46" t="s">
        <v>4716</v>
      </c>
      <c r="D415" s="46" t="s">
        <v>4601</v>
      </c>
      <c r="E415" s="46" t="s">
        <v>337</v>
      </c>
      <c r="F415" s="47">
        <v>-93600</v>
      </c>
      <c r="G415" s="47">
        <v>-4484.8908000000001</v>
      </c>
      <c r="H415" s="47">
        <v>-0.14000000000000001</v>
      </c>
      <c r="I415" s="46"/>
    </row>
    <row r="416" spans="2:9" s="2" customFormat="1" ht="13.5" x14ac:dyDescent="0.35">
      <c r="B416" s="46">
        <v>2218654</v>
      </c>
      <c r="C416" s="46" t="s">
        <v>4745</v>
      </c>
      <c r="D416" s="46" t="s">
        <v>4601</v>
      </c>
      <c r="E416" s="46" t="s">
        <v>312</v>
      </c>
      <c r="F416" s="47">
        <v>-198000</v>
      </c>
      <c r="G416" s="47">
        <v>-4452.2280000000001</v>
      </c>
      <c r="H416" s="47">
        <v>-0.14000000000000001</v>
      </c>
      <c r="I416" s="46"/>
    </row>
    <row r="417" spans="2:9" s="2" customFormat="1" ht="13.5" x14ac:dyDescent="0.35">
      <c r="B417" s="46">
        <v>2218625</v>
      </c>
      <c r="C417" s="46" t="s">
        <v>4651</v>
      </c>
      <c r="D417" s="46" t="s">
        <v>4601</v>
      </c>
      <c r="E417" s="46" t="s">
        <v>198</v>
      </c>
      <c r="F417" s="47">
        <v>-95850</v>
      </c>
      <c r="G417" s="47">
        <v>-4396.6874250000001</v>
      </c>
      <c r="H417" s="47">
        <v>-0.14000000000000001</v>
      </c>
      <c r="I417" s="46"/>
    </row>
    <row r="418" spans="2:9" s="2" customFormat="1" ht="13.5" x14ac:dyDescent="0.35">
      <c r="B418" s="46">
        <v>2218619</v>
      </c>
      <c r="C418" s="46" t="s">
        <v>4705</v>
      </c>
      <c r="D418" s="46" t="s">
        <v>4601</v>
      </c>
      <c r="E418" s="46" t="s">
        <v>43</v>
      </c>
      <c r="F418" s="47">
        <v>-2550800</v>
      </c>
      <c r="G418" s="47">
        <v>-4078.4741199999999</v>
      </c>
      <c r="H418" s="47">
        <v>-0.13</v>
      </c>
      <c r="I418" s="46"/>
    </row>
    <row r="419" spans="2:9" s="2" customFormat="1" ht="13.5" x14ac:dyDescent="0.35">
      <c r="B419" s="46">
        <v>2218762</v>
      </c>
      <c r="C419" s="46" t="s">
        <v>4708</v>
      </c>
      <c r="D419" s="46" t="s">
        <v>4601</v>
      </c>
      <c r="E419" s="46" t="s">
        <v>486</v>
      </c>
      <c r="F419" s="47">
        <v>-433200</v>
      </c>
      <c r="G419" s="47">
        <v>-3980.4582</v>
      </c>
      <c r="H419" s="47">
        <v>-0.13</v>
      </c>
      <c r="I419" s="46"/>
    </row>
    <row r="420" spans="2:9" s="2" customFormat="1" ht="13.5" x14ac:dyDescent="0.35">
      <c r="B420" s="46">
        <v>2218662</v>
      </c>
      <c r="C420" s="46" t="s">
        <v>4648</v>
      </c>
      <c r="D420" s="46" t="s">
        <v>4601</v>
      </c>
      <c r="E420" s="46" t="s">
        <v>277</v>
      </c>
      <c r="F420" s="47">
        <v>-241500</v>
      </c>
      <c r="G420" s="47">
        <v>-3941.88375</v>
      </c>
      <c r="H420" s="47">
        <v>-0.13</v>
      </c>
      <c r="I420" s="46"/>
    </row>
    <row r="421" spans="2:9" s="2" customFormat="1" ht="13.5" x14ac:dyDescent="0.35">
      <c r="B421" s="46">
        <v>2218653</v>
      </c>
      <c r="C421" s="46" t="s">
        <v>4746</v>
      </c>
      <c r="D421" s="46" t="s">
        <v>4601</v>
      </c>
      <c r="E421" s="46" t="s">
        <v>112</v>
      </c>
      <c r="F421" s="47">
        <v>-181775</v>
      </c>
      <c r="G421" s="47">
        <v>-3904.7996625000001</v>
      </c>
      <c r="H421" s="47">
        <v>-0.13</v>
      </c>
      <c r="I421" s="46"/>
    </row>
    <row r="422" spans="2:9" s="2" customFormat="1" ht="13.5" x14ac:dyDescent="0.35">
      <c r="B422" s="46">
        <v>2218727</v>
      </c>
      <c r="C422" s="46" t="s">
        <v>4748</v>
      </c>
      <c r="D422" s="46" t="s">
        <v>4601</v>
      </c>
      <c r="E422" s="46" t="s">
        <v>312</v>
      </c>
      <c r="F422" s="47">
        <v>-115150</v>
      </c>
      <c r="G422" s="47">
        <v>-3764.2534999999998</v>
      </c>
      <c r="H422" s="47">
        <v>-0.12</v>
      </c>
      <c r="I422" s="46"/>
    </row>
    <row r="423" spans="2:9" s="2" customFormat="1" ht="13.5" x14ac:dyDescent="0.35">
      <c r="B423" s="46">
        <v>2218695</v>
      </c>
      <c r="C423" s="46" t="s">
        <v>4749</v>
      </c>
      <c r="D423" s="46" t="s">
        <v>4601</v>
      </c>
      <c r="E423" s="46" t="s">
        <v>47</v>
      </c>
      <c r="F423" s="47">
        <v>-131175</v>
      </c>
      <c r="G423" s="47">
        <v>-3756.8519999999999</v>
      </c>
      <c r="H423" s="47">
        <v>-0.12</v>
      </c>
      <c r="I423" s="46"/>
    </row>
    <row r="424" spans="2:9" s="2" customFormat="1" ht="13.5" x14ac:dyDescent="0.35">
      <c r="B424" s="46">
        <v>2218760</v>
      </c>
      <c r="C424" s="46" t="s">
        <v>4747</v>
      </c>
      <c r="D424" s="46" t="s">
        <v>4601</v>
      </c>
      <c r="E424" s="46" t="s">
        <v>451</v>
      </c>
      <c r="F424" s="47">
        <v>-100125</v>
      </c>
      <c r="G424" s="47">
        <v>-3717.5911875000002</v>
      </c>
      <c r="H424" s="47">
        <v>-0.12</v>
      </c>
      <c r="I424" s="46"/>
    </row>
    <row r="425" spans="2:9" s="2" customFormat="1" ht="13.5" x14ac:dyDescent="0.35">
      <c r="B425" s="46">
        <v>2218715</v>
      </c>
      <c r="C425" s="46" t="s">
        <v>4681</v>
      </c>
      <c r="D425" s="46" t="s">
        <v>4601</v>
      </c>
      <c r="E425" s="46" t="s">
        <v>78</v>
      </c>
      <c r="F425" s="47">
        <v>-155550</v>
      </c>
      <c r="G425" s="47">
        <v>-3686.3794499999999</v>
      </c>
      <c r="H425" s="47">
        <v>-0.12</v>
      </c>
      <c r="I425" s="46"/>
    </row>
    <row r="426" spans="2:9" s="2" customFormat="1" ht="13.5" x14ac:dyDescent="0.35">
      <c r="B426" s="46">
        <v>2218686</v>
      </c>
      <c r="C426" s="46" t="s">
        <v>4752</v>
      </c>
      <c r="D426" s="46" t="s">
        <v>4601</v>
      </c>
      <c r="E426" s="46" t="s">
        <v>67</v>
      </c>
      <c r="F426" s="47">
        <v>-362950</v>
      </c>
      <c r="G426" s="47">
        <v>-3521.522375</v>
      </c>
      <c r="H426" s="47">
        <v>-0.11</v>
      </c>
      <c r="I426" s="46"/>
    </row>
    <row r="427" spans="2:9" s="2" customFormat="1" ht="13.5" x14ac:dyDescent="0.35">
      <c r="B427" s="46">
        <v>2219079</v>
      </c>
      <c r="C427" s="46" t="s">
        <v>4750</v>
      </c>
      <c r="D427" s="46" t="s">
        <v>4601</v>
      </c>
      <c r="E427" s="46" t="s">
        <v>116</v>
      </c>
      <c r="F427" s="47">
        <v>-322125</v>
      </c>
      <c r="G427" s="47">
        <v>-3360.730125</v>
      </c>
      <c r="H427" s="47">
        <v>-0.11</v>
      </c>
      <c r="I427" s="46"/>
    </row>
    <row r="428" spans="2:9" s="2" customFormat="1" ht="13.5" x14ac:dyDescent="0.35">
      <c r="B428" s="46">
        <v>2218772</v>
      </c>
      <c r="C428" s="46" t="s">
        <v>4633</v>
      </c>
      <c r="D428" s="46" t="s">
        <v>4601</v>
      </c>
      <c r="E428" s="46" t="s">
        <v>78</v>
      </c>
      <c r="F428" s="47">
        <v>-342900</v>
      </c>
      <c r="G428" s="47">
        <v>-3348.7613999999999</v>
      </c>
      <c r="H428" s="47">
        <v>-0.11</v>
      </c>
      <c r="I428" s="46"/>
    </row>
    <row r="429" spans="2:9" s="2" customFormat="1" ht="13.5" x14ac:dyDescent="0.35">
      <c r="B429" s="46">
        <v>2218689</v>
      </c>
      <c r="C429" s="46" t="s">
        <v>4751</v>
      </c>
      <c r="D429" s="46" t="s">
        <v>4601</v>
      </c>
      <c r="E429" s="46" t="s">
        <v>200</v>
      </c>
      <c r="F429" s="47">
        <v>-141050</v>
      </c>
      <c r="G429" s="47">
        <v>-3272.2189499999999</v>
      </c>
      <c r="H429" s="47">
        <v>-0.11</v>
      </c>
      <c r="I429" s="46"/>
    </row>
    <row r="430" spans="2:9" s="2" customFormat="1" ht="13.5" x14ac:dyDescent="0.35">
      <c r="B430" s="46">
        <v>2218709</v>
      </c>
      <c r="C430" s="46" t="s">
        <v>4753</v>
      </c>
      <c r="D430" s="46" t="s">
        <v>4601</v>
      </c>
      <c r="E430" s="46" t="s">
        <v>104</v>
      </c>
      <c r="F430" s="47">
        <v>-1287900</v>
      </c>
      <c r="G430" s="47">
        <v>-3206.22705</v>
      </c>
      <c r="H430" s="47">
        <v>-0.1</v>
      </c>
      <c r="I430" s="46"/>
    </row>
    <row r="431" spans="2:9" s="2" customFormat="1" ht="13.5" x14ac:dyDescent="0.35">
      <c r="B431" s="46">
        <v>2218754</v>
      </c>
      <c r="C431" s="46" t="s">
        <v>4697</v>
      </c>
      <c r="D431" s="46" t="s">
        <v>4601</v>
      </c>
      <c r="E431" s="46" t="s">
        <v>120</v>
      </c>
      <c r="F431" s="47">
        <v>-95250</v>
      </c>
      <c r="G431" s="47">
        <v>-3139.5352499999999</v>
      </c>
      <c r="H431" s="47">
        <v>-0.1</v>
      </c>
      <c r="I431" s="46"/>
    </row>
    <row r="432" spans="2:9" s="2" customFormat="1" ht="13.5" x14ac:dyDescent="0.35">
      <c r="B432" s="46">
        <v>2218706</v>
      </c>
      <c r="C432" s="46" t="s">
        <v>4758</v>
      </c>
      <c r="D432" s="46" t="s">
        <v>4601</v>
      </c>
      <c r="E432" s="46" t="s">
        <v>312</v>
      </c>
      <c r="F432" s="47">
        <v>-40800</v>
      </c>
      <c r="G432" s="47">
        <v>-2850.9</v>
      </c>
      <c r="H432" s="47">
        <v>-0.09</v>
      </c>
      <c r="I432" s="46"/>
    </row>
    <row r="433" spans="2:9" s="2" customFormat="1" ht="13.5" x14ac:dyDescent="0.35">
      <c r="B433" s="46">
        <v>2218618</v>
      </c>
      <c r="C433" s="46" t="s">
        <v>4756</v>
      </c>
      <c r="D433" s="46" t="s">
        <v>4601</v>
      </c>
      <c r="E433" s="46" t="s">
        <v>43</v>
      </c>
      <c r="F433" s="47">
        <v>-4477500</v>
      </c>
      <c r="G433" s="47">
        <v>-2845.8989999999999</v>
      </c>
      <c r="H433" s="47">
        <v>-0.09</v>
      </c>
      <c r="I433" s="46"/>
    </row>
    <row r="434" spans="2:9" s="2" customFormat="1" ht="13.5" x14ac:dyDescent="0.35">
      <c r="B434" s="46">
        <v>2218729</v>
      </c>
      <c r="C434" s="46" t="s">
        <v>4757</v>
      </c>
      <c r="D434" s="46" t="s">
        <v>4601</v>
      </c>
      <c r="E434" s="46" t="s">
        <v>143</v>
      </c>
      <c r="F434" s="47">
        <v>-329000</v>
      </c>
      <c r="G434" s="47">
        <v>-2837.1315</v>
      </c>
      <c r="H434" s="47">
        <v>-0.09</v>
      </c>
      <c r="I434" s="46"/>
    </row>
    <row r="435" spans="2:9" s="2" customFormat="1" ht="13.5" x14ac:dyDescent="0.35">
      <c r="B435" s="46">
        <v>2218818</v>
      </c>
      <c r="C435" s="46" t="s">
        <v>4755</v>
      </c>
      <c r="D435" s="46" t="s">
        <v>4601</v>
      </c>
      <c r="E435" s="46" t="s">
        <v>200</v>
      </c>
      <c r="F435" s="47">
        <v>-163150</v>
      </c>
      <c r="G435" s="47">
        <v>-2785.1336500000002</v>
      </c>
      <c r="H435" s="47">
        <v>-0.09</v>
      </c>
      <c r="I435" s="46"/>
    </row>
    <row r="436" spans="2:9" s="2" customFormat="1" ht="13.5" x14ac:dyDescent="0.35">
      <c r="B436" s="46">
        <v>2218716</v>
      </c>
      <c r="C436" s="46" t="s">
        <v>4759</v>
      </c>
      <c r="D436" s="46" t="s">
        <v>4601</v>
      </c>
      <c r="E436" s="46" t="s">
        <v>78</v>
      </c>
      <c r="F436" s="47">
        <v>-9300</v>
      </c>
      <c r="G436" s="47">
        <v>-2783.74575</v>
      </c>
      <c r="H436" s="47">
        <v>-0.09</v>
      </c>
      <c r="I436" s="46"/>
    </row>
    <row r="437" spans="2:9" s="2" customFormat="1" ht="13.5" x14ac:dyDescent="0.35">
      <c r="B437" s="46">
        <v>2218680</v>
      </c>
      <c r="C437" s="46" t="s">
        <v>4655</v>
      </c>
      <c r="D437" s="46" t="s">
        <v>4601</v>
      </c>
      <c r="E437" s="46" t="s">
        <v>163</v>
      </c>
      <c r="F437" s="47">
        <v>-528750</v>
      </c>
      <c r="G437" s="47">
        <v>-2696.3606249999998</v>
      </c>
      <c r="H437" s="47">
        <v>-0.09</v>
      </c>
      <c r="I437" s="46"/>
    </row>
    <row r="438" spans="2:9" s="2" customFormat="1" ht="13.5" x14ac:dyDescent="0.35">
      <c r="B438" s="46">
        <v>2218751</v>
      </c>
      <c r="C438" s="46" t="s">
        <v>4754</v>
      </c>
      <c r="D438" s="46" t="s">
        <v>4601</v>
      </c>
      <c r="E438" s="46" t="s">
        <v>212</v>
      </c>
      <c r="F438" s="47">
        <v>-42500</v>
      </c>
      <c r="G438" s="47">
        <v>-2669.4675000000002</v>
      </c>
      <c r="H438" s="47">
        <v>-0.09</v>
      </c>
      <c r="I438" s="46"/>
    </row>
    <row r="439" spans="2:9" s="2" customFormat="1" ht="13.5" x14ac:dyDescent="0.35">
      <c r="B439" s="46">
        <v>2218644</v>
      </c>
      <c r="C439" s="46" t="s">
        <v>4760</v>
      </c>
      <c r="D439" s="46" t="s">
        <v>4601</v>
      </c>
      <c r="E439" s="46" t="s">
        <v>170</v>
      </c>
      <c r="F439" s="47">
        <v>-79050</v>
      </c>
      <c r="G439" s="47">
        <v>-2657.4238500000001</v>
      </c>
      <c r="H439" s="47">
        <v>-0.09</v>
      </c>
      <c r="I439" s="46"/>
    </row>
    <row r="440" spans="2:9" s="2" customFormat="1" ht="13.5" x14ac:dyDescent="0.35">
      <c r="B440" s="46">
        <v>2218710</v>
      </c>
      <c r="C440" s="46" t="s">
        <v>4761</v>
      </c>
      <c r="D440" s="46" t="s">
        <v>4601</v>
      </c>
      <c r="E440" s="46" t="s">
        <v>312</v>
      </c>
      <c r="F440" s="47">
        <v>-238700</v>
      </c>
      <c r="G440" s="47">
        <v>-2528.7878000000001</v>
      </c>
      <c r="H440" s="47">
        <v>-0.08</v>
      </c>
      <c r="I440" s="46"/>
    </row>
    <row r="441" spans="2:9" s="2" customFormat="1" ht="13.5" x14ac:dyDescent="0.35">
      <c r="B441" s="46">
        <v>2218641</v>
      </c>
      <c r="C441" s="46" t="s">
        <v>4762</v>
      </c>
      <c r="D441" s="46" t="s">
        <v>4601</v>
      </c>
      <c r="E441" s="46" t="s">
        <v>147</v>
      </c>
      <c r="F441" s="47">
        <v>-111300</v>
      </c>
      <c r="G441" s="47">
        <v>-2512.09665</v>
      </c>
      <c r="H441" s="47">
        <v>-0.08</v>
      </c>
      <c r="I441" s="46"/>
    </row>
    <row r="442" spans="2:9" s="2" customFormat="1" ht="13.5" x14ac:dyDescent="0.35">
      <c r="B442" s="46">
        <v>2218781</v>
      </c>
      <c r="C442" s="46" t="s">
        <v>4698</v>
      </c>
      <c r="D442" s="46" t="s">
        <v>4601</v>
      </c>
      <c r="E442" s="46" t="s">
        <v>353</v>
      </c>
      <c r="F442" s="47">
        <v>-696000</v>
      </c>
      <c r="G442" s="47">
        <v>-2421.384</v>
      </c>
      <c r="H442" s="47">
        <v>-0.08</v>
      </c>
      <c r="I442" s="46"/>
    </row>
    <row r="443" spans="2:9" s="2" customFormat="1" ht="13.5" x14ac:dyDescent="0.35">
      <c r="B443" s="46">
        <v>2218707</v>
      </c>
      <c r="C443" s="46" t="s">
        <v>4607</v>
      </c>
      <c r="D443" s="46" t="s">
        <v>4601</v>
      </c>
      <c r="E443" s="46" t="s">
        <v>104</v>
      </c>
      <c r="F443" s="47">
        <v>-1087500</v>
      </c>
      <c r="G443" s="47">
        <v>-2312.6774999999998</v>
      </c>
      <c r="H443" s="47">
        <v>-7.0000000000000007E-2</v>
      </c>
      <c r="I443" s="46"/>
    </row>
    <row r="444" spans="2:9" s="2" customFormat="1" ht="13.5" x14ac:dyDescent="0.35">
      <c r="B444" s="46">
        <v>2218663</v>
      </c>
      <c r="C444" s="46" t="s">
        <v>4664</v>
      </c>
      <c r="D444" s="46" t="s">
        <v>4601</v>
      </c>
      <c r="E444" s="46" t="s">
        <v>337</v>
      </c>
      <c r="F444" s="47">
        <v>-96000</v>
      </c>
      <c r="G444" s="47">
        <v>-2089.6320000000001</v>
      </c>
      <c r="H444" s="47">
        <v>-7.0000000000000007E-2</v>
      </c>
      <c r="I444" s="46"/>
    </row>
    <row r="445" spans="2:9" s="2" customFormat="1" ht="13.5" x14ac:dyDescent="0.35">
      <c r="B445" s="46">
        <v>2218635</v>
      </c>
      <c r="C445" s="46" t="s">
        <v>4768</v>
      </c>
      <c r="D445" s="46" t="s">
        <v>4601</v>
      </c>
      <c r="E445" s="46" t="s">
        <v>143</v>
      </c>
      <c r="F445" s="47">
        <v>-95600</v>
      </c>
      <c r="G445" s="47">
        <v>-1993.2121999999999</v>
      </c>
      <c r="H445" s="47">
        <v>-0.06</v>
      </c>
      <c r="I445" s="46"/>
    </row>
    <row r="446" spans="2:9" s="2" customFormat="1" ht="13.5" x14ac:dyDescent="0.35">
      <c r="B446" s="46">
        <v>2218674</v>
      </c>
      <c r="C446" s="46" t="s">
        <v>4679</v>
      </c>
      <c r="D446" s="46" t="s">
        <v>4601</v>
      </c>
      <c r="E446" s="46" t="s">
        <v>78</v>
      </c>
      <c r="F446" s="47">
        <v>-34500</v>
      </c>
      <c r="G446" s="47">
        <v>-1941.9014999999999</v>
      </c>
      <c r="H446" s="47">
        <v>-0.06</v>
      </c>
      <c r="I446" s="46"/>
    </row>
    <row r="447" spans="2:9" s="2" customFormat="1" ht="13.5" x14ac:dyDescent="0.35">
      <c r="B447" s="46">
        <v>2218830</v>
      </c>
      <c r="C447" s="46" t="s">
        <v>4764</v>
      </c>
      <c r="D447" s="46" t="s">
        <v>4601</v>
      </c>
      <c r="E447" s="46" t="s">
        <v>120</v>
      </c>
      <c r="F447" s="47">
        <v>-121100</v>
      </c>
      <c r="G447" s="47">
        <v>-1915.1965</v>
      </c>
      <c r="H447" s="47">
        <v>-0.06</v>
      </c>
      <c r="I447" s="46"/>
    </row>
    <row r="448" spans="2:9" s="2" customFormat="1" ht="13.5" x14ac:dyDescent="0.35">
      <c r="B448" s="46">
        <v>2218643</v>
      </c>
      <c r="C448" s="46" t="s">
        <v>4766</v>
      </c>
      <c r="D448" s="46" t="s">
        <v>4601</v>
      </c>
      <c r="E448" s="46" t="s">
        <v>47</v>
      </c>
      <c r="F448" s="47">
        <v>-330000</v>
      </c>
      <c r="G448" s="47">
        <v>-1862.85</v>
      </c>
      <c r="H448" s="47">
        <v>-0.06</v>
      </c>
      <c r="I448" s="46"/>
    </row>
    <row r="449" spans="2:9" s="2" customFormat="1" ht="13.5" x14ac:dyDescent="0.35">
      <c r="B449" s="46">
        <v>2218780</v>
      </c>
      <c r="C449" s="46" t="s">
        <v>4763</v>
      </c>
      <c r="D449" s="46" t="s">
        <v>4601</v>
      </c>
      <c r="E449" s="46" t="s">
        <v>170</v>
      </c>
      <c r="F449" s="47">
        <v>-832500</v>
      </c>
      <c r="G449" s="47">
        <v>-1845.3195000000001</v>
      </c>
      <c r="H449" s="47">
        <v>-0.06</v>
      </c>
      <c r="I449" s="46"/>
    </row>
    <row r="450" spans="2:9" s="2" customFormat="1" ht="13.5" x14ac:dyDescent="0.35">
      <c r="B450" s="46">
        <v>2218660</v>
      </c>
      <c r="C450" s="46" t="s">
        <v>4767</v>
      </c>
      <c r="D450" s="46" t="s">
        <v>4601</v>
      </c>
      <c r="E450" s="46" t="s">
        <v>78</v>
      </c>
      <c r="F450" s="47">
        <v>-309000</v>
      </c>
      <c r="G450" s="47">
        <v>-1839.1679999999999</v>
      </c>
      <c r="H450" s="47">
        <v>-0.06</v>
      </c>
      <c r="I450" s="46"/>
    </row>
    <row r="451" spans="2:9" s="2" customFormat="1" ht="13.5" x14ac:dyDescent="0.35">
      <c r="B451" s="46">
        <v>2218906</v>
      </c>
      <c r="C451" s="46" t="s">
        <v>4765</v>
      </c>
      <c r="D451" s="46" t="s">
        <v>4601</v>
      </c>
      <c r="E451" s="46" t="s">
        <v>43</v>
      </c>
      <c r="F451" s="47">
        <v>-99550</v>
      </c>
      <c r="G451" s="47">
        <v>-1788.9135000000001</v>
      </c>
      <c r="H451" s="47">
        <v>-0.06</v>
      </c>
      <c r="I451" s="46"/>
    </row>
    <row r="452" spans="2:9" s="2" customFormat="1" ht="13.5" x14ac:dyDescent="0.35">
      <c r="B452" s="46">
        <v>2218834</v>
      </c>
      <c r="C452" s="46" t="s">
        <v>4769</v>
      </c>
      <c r="D452" s="46" t="s">
        <v>4601</v>
      </c>
      <c r="E452" s="46" t="s">
        <v>43</v>
      </c>
      <c r="F452" s="47">
        <v>-283100</v>
      </c>
      <c r="G452" s="47">
        <v>-1512.0371</v>
      </c>
      <c r="H452" s="47">
        <v>-0.05</v>
      </c>
      <c r="I452" s="46"/>
    </row>
    <row r="453" spans="2:9" s="2" customFormat="1" ht="13.5" x14ac:dyDescent="0.35">
      <c r="B453" s="46">
        <v>2219070</v>
      </c>
      <c r="C453" s="46" t="s">
        <v>4770</v>
      </c>
      <c r="D453" s="46" t="s">
        <v>4601</v>
      </c>
      <c r="E453" s="46" t="s">
        <v>139</v>
      </c>
      <c r="F453" s="47">
        <v>-200100</v>
      </c>
      <c r="G453" s="47">
        <v>-1467.03315</v>
      </c>
      <c r="H453" s="47">
        <v>-0.05</v>
      </c>
      <c r="I453" s="46"/>
    </row>
    <row r="454" spans="2:9" s="2" customFormat="1" ht="13.5" x14ac:dyDescent="0.35">
      <c r="B454" s="46">
        <v>2218701</v>
      </c>
      <c r="C454" s="46" t="s">
        <v>4660</v>
      </c>
      <c r="D454" s="46" t="s">
        <v>4601</v>
      </c>
      <c r="E454" s="46" t="s">
        <v>112</v>
      </c>
      <c r="F454" s="47">
        <v>-124500</v>
      </c>
      <c r="G454" s="47">
        <v>-1385.0002500000001</v>
      </c>
      <c r="H454" s="47">
        <v>-0.04</v>
      </c>
      <c r="I454" s="46"/>
    </row>
    <row r="455" spans="2:9" s="2" customFormat="1" ht="13.5" x14ac:dyDescent="0.35">
      <c r="B455" s="46">
        <v>2218836</v>
      </c>
      <c r="C455" s="46" t="s">
        <v>4771</v>
      </c>
      <c r="D455" s="46" t="s">
        <v>4601</v>
      </c>
      <c r="E455" s="46" t="s">
        <v>116</v>
      </c>
      <c r="F455" s="47">
        <v>-731250</v>
      </c>
      <c r="G455" s="47">
        <v>-1368.4612500000001</v>
      </c>
      <c r="H455" s="47">
        <v>-0.04</v>
      </c>
      <c r="I455" s="46"/>
    </row>
    <row r="456" spans="2:9" s="2" customFormat="1" ht="13.5" x14ac:dyDescent="0.35">
      <c r="B456" s="46">
        <v>2218684</v>
      </c>
      <c r="C456" s="46" t="s">
        <v>4667</v>
      </c>
      <c r="D456" s="46" t="s">
        <v>4601</v>
      </c>
      <c r="E456" s="46" t="s">
        <v>120</v>
      </c>
      <c r="F456" s="47">
        <v>-17750</v>
      </c>
      <c r="G456" s="47">
        <v>-1296.1405</v>
      </c>
      <c r="H456" s="47">
        <v>-0.04</v>
      </c>
      <c r="I456" s="46"/>
    </row>
    <row r="457" spans="2:9" s="2" customFormat="1" ht="13.5" x14ac:dyDescent="0.35">
      <c r="B457" s="46">
        <v>2218850</v>
      </c>
      <c r="C457" s="46" t="s">
        <v>4704</v>
      </c>
      <c r="D457" s="46" t="s">
        <v>4601</v>
      </c>
      <c r="E457" s="46" t="s">
        <v>147</v>
      </c>
      <c r="F457" s="47">
        <v>-432000</v>
      </c>
      <c r="G457" s="47">
        <v>-1203.768</v>
      </c>
      <c r="H457" s="47">
        <v>-0.04</v>
      </c>
      <c r="I457" s="46"/>
    </row>
    <row r="458" spans="2:9" s="2" customFormat="1" ht="13.5" x14ac:dyDescent="0.35">
      <c r="B458" s="46">
        <v>2218622</v>
      </c>
      <c r="C458" s="46" t="s">
        <v>4699</v>
      </c>
      <c r="D458" s="46" t="s">
        <v>4601</v>
      </c>
      <c r="E458" s="46" t="s">
        <v>89</v>
      </c>
      <c r="F458" s="47">
        <v>-64000</v>
      </c>
      <c r="G458" s="47">
        <v>-1149.6959999999999</v>
      </c>
      <c r="H458" s="47">
        <v>-0.04</v>
      </c>
      <c r="I458" s="46"/>
    </row>
    <row r="459" spans="2:9" s="2" customFormat="1" ht="13.5" x14ac:dyDescent="0.35">
      <c r="B459" s="46">
        <v>2218852</v>
      </c>
      <c r="C459" s="46" t="s">
        <v>4772</v>
      </c>
      <c r="D459" s="46" t="s">
        <v>4601</v>
      </c>
      <c r="E459" s="46" t="s">
        <v>112</v>
      </c>
      <c r="F459" s="47">
        <v>-16000</v>
      </c>
      <c r="G459" s="47">
        <v>-1107.624</v>
      </c>
      <c r="H459" s="47">
        <v>-0.04</v>
      </c>
      <c r="I459" s="46"/>
    </row>
    <row r="460" spans="2:9" s="2" customFormat="1" ht="13.5" x14ac:dyDescent="0.35">
      <c r="B460" s="46">
        <v>2218648</v>
      </c>
      <c r="C460" s="46" t="s">
        <v>4780</v>
      </c>
      <c r="D460" s="46" t="s">
        <v>4601</v>
      </c>
      <c r="E460" s="46" t="s">
        <v>312</v>
      </c>
      <c r="F460" s="47">
        <v>-260000</v>
      </c>
      <c r="G460" s="47">
        <v>-1074.58</v>
      </c>
      <c r="H460" s="47">
        <v>-0.03</v>
      </c>
      <c r="I460" s="46"/>
    </row>
    <row r="461" spans="2:9" s="2" customFormat="1" ht="13.5" x14ac:dyDescent="0.35">
      <c r="B461" s="46">
        <v>2218833</v>
      </c>
      <c r="C461" s="46" t="s">
        <v>4777</v>
      </c>
      <c r="D461" s="46" t="s">
        <v>4601</v>
      </c>
      <c r="E461" s="46" t="s">
        <v>116</v>
      </c>
      <c r="F461" s="47">
        <v>-163500</v>
      </c>
      <c r="G461" s="47">
        <v>-1055.47425</v>
      </c>
      <c r="H461" s="47">
        <v>-0.03</v>
      </c>
      <c r="I461" s="46"/>
    </row>
    <row r="462" spans="2:9" s="2" customFormat="1" ht="13.5" x14ac:dyDescent="0.35">
      <c r="B462" s="46">
        <v>2218698</v>
      </c>
      <c r="C462" s="46" t="s">
        <v>4784</v>
      </c>
      <c r="D462" s="46" t="s">
        <v>4601</v>
      </c>
      <c r="E462" s="46" t="s">
        <v>124</v>
      </c>
      <c r="F462" s="47">
        <v>-80000</v>
      </c>
      <c r="G462" s="47">
        <v>-1046.56</v>
      </c>
      <c r="H462" s="47">
        <v>-0.03</v>
      </c>
      <c r="I462" s="46"/>
    </row>
    <row r="463" spans="2:9" s="2" customFormat="1" ht="13.5" x14ac:dyDescent="0.35">
      <c r="B463" s="46">
        <v>2218839</v>
      </c>
      <c r="C463" s="46" t="s">
        <v>4785</v>
      </c>
      <c r="D463" s="46" t="s">
        <v>4601</v>
      </c>
      <c r="E463" s="46" t="s">
        <v>57</v>
      </c>
      <c r="F463" s="47">
        <v>-370975</v>
      </c>
      <c r="G463" s="47">
        <v>-1020.3667375</v>
      </c>
      <c r="H463" s="47">
        <v>-0.03</v>
      </c>
      <c r="I463" s="46"/>
    </row>
    <row r="464" spans="2:9" s="2" customFormat="1" ht="13.5" x14ac:dyDescent="0.35">
      <c r="B464" s="46">
        <v>2218688</v>
      </c>
      <c r="C464" s="46" t="s">
        <v>4782</v>
      </c>
      <c r="D464" s="46" t="s">
        <v>4601</v>
      </c>
      <c r="E464" s="46" t="s">
        <v>43</v>
      </c>
      <c r="F464" s="47">
        <v>-550000</v>
      </c>
      <c r="G464" s="47">
        <v>-953.48</v>
      </c>
      <c r="H464" s="47">
        <v>-0.03</v>
      </c>
      <c r="I464" s="46"/>
    </row>
    <row r="465" spans="2:9" s="2" customFormat="1" ht="13.5" x14ac:dyDescent="0.35">
      <c r="B465" s="46">
        <v>2218828</v>
      </c>
      <c r="C465" s="46" t="s">
        <v>4775</v>
      </c>
      <c r="D465" s="46" t="s">
        <v>4601</v>
      </c>
      <c r="E465" s="46" t="s">
        <v>857</v>
      </c>
      <c r="F465" s="47">
        <v>-92950</v>
      </c>
      <c r="G465" s="47">
        <v>-952.78397500000005</v>
      </c>
      <c r="H465" s="47">
        <v>-0.03</v>
      </c>
      <c r="I465" s="46"/>
    </row>
    <row r="466" spans="2:9" s="2" customFormat="1" ht="13.5" x14ac:dyDescent="0.35">
      <c r="B466" s="46">
        <v>2218732</v>
      </c>
      <c r="C466" s="46" t="s">
        <v>4659</v>
      </c>
      <c r="D466" s="46" t="s">
        <v>4601</v>
      </c>
      <c r="E466" s="46" t="s">
        <v>128</v>
      </c>
      <c r="F466" s="47">
        <v>-96000</v>
      </c>
      <c r="G466" s="47">
        <v>-845.18399999999997</v>
      </c>
      <c r="H466" s="47">
        <v>-0.03</v>
      </c>
      <c r="I466" s="46"/>
    </row>
    <row r="467" spans="2:9" s="2" customFormat="1" ht="13.5" x14ac:dyDescent="0.35">
      <c r="B467" s="46">
        <v>2218640</v>
      </c>
      <c r="C467" s="46" t="s">
        <v>4779</v>
      </c>
      <c r="D467" s="46" t="s">
        <v>4601</v>
      </c>
      <c r="E467" s="46" t="s">
        <v>312</v>
      </c>
      <c r="F467" s="47">
        <v>-148200</v>
      </c>
      <c r="G467" s="47">
        <v>-834.9588</v>
      </c>
      <c r="H467" s="47">
        <v>-0.03</v>
      </c>
      <c r="I467" s="46"/>
    </row>
    <row r="468" spans="2:9" s="2" customFormat="1" ht="13.5" x14ac:dyDescent="0.35">
      <c r="B468" s="46">
        <v>2218817</v>
      </c>
      <c r="C468" s="46" t="s">
        <v>4773</v>
      </c>
      <c r="D468" s="46" t="s">
        <v>4601</v>
      </c>
      <c r="E468" s="46" t="s">
        <v>212</v>
      </c>
      <c r="F468" s="47">
        <v>-16250</v>
      </c>
      <c r="G468" s="47">
        <v>-824.2</v>
      </c>
      <c r="H468" s="47">
        <v>-0.03</v>
      </c>
      <c r="I468" s="46"/>
    </row>
    <row r="469" spans="2:9" s="2" customFormat="1" ht="13.5" x14ac:dyDescent="0.35">
      <c r="B469" s="46">
        <v>2218696</v>
      </c>
      <c r="C469" s="46" t="s">
        <v>4783</v>
      </c>
      <c r="D469" s="46" t="s">
        <v>4601</v>
      </c>
      <c r="E469" s="46" t="s">
        <v>67</v>
      </c>
      <c r="F469" s="47">
        <v>-17625</v>
      </c>
      <c r="G469" s="47">
        <v>-813.19106250000004</v>
      </c>
      <c r="H469" s="47">
        <v>-0.03</v>
      </c>
      <c r="I469" s="46"/>
    </row>
    <row r="470" spans="2:9" s="2" customFormat="1" ht="13.5" x14ac:dyDescent="0.35">
      <c r="B470" s="46">
        <v>2218823</v>
      </c>
      <c r="C470" s="46" t="s">
        <v>4774</v>
      </c>
      <c r="D470" s="46" t="s">
        <v>4601</v>
      </c>
      <c r="E470" s="46" t="s">
        <v>43</v>
      </c>
      <c r="F470" s="47">
        <v>-668175</v>
      </c>
      <c r="G470" s="47">
        <v>-807.95721000000003</v>
      </c>
      <c r="H470" s="47">
        <v>-0.03</v>
      </c>
      <c r="I470" s="46"/>
    </row>
    <row r="471" spans="2:9" s="2" customFormat="1" ht="13.5" x14ac:dyDescent="0.35">
      <c r="B471" s="46">
        <v>2218835</v>
      </c>
      <c r="C471" s="46" t="s">
        <v>4778</v>
      </c>
      <c r="D471" s="46" t="s">
        <v>4601</v>
      </c>
      <c r="E471" s="46" t="s">
        <v>277</v>
      </c>
      <c r="F471" s="47">
        <v>-124250</v>
      </c>
      <c r="G471" s="47">
        <v>-797.37437499999999</v>
      </c>
      <c r="H471" s="47">
        <v>-0.03</v>
      </c>
      <c r="I471" s="46"/>
    </row>
    <row r="472" spans="2:9" s="2" customFormat="1" ht="13.5" x14ac:dyDescent="0.35">
      <c r="B472" s="46">
        <v>2218829</v>
      </c>
      <c r="C472" s="46" t="s">
        <v>4776</v>
      </c>
      <c r="D472" s="46" t="s">
        <v>4601</v>
      </c>
      <c r="E472" s="46" t="s">
        <v>43</v>
      </c>
      <c r="F472" s="47">
        <v>-776825</v>
      </c>
      <c r="G472" s="47">
        <v>-794.3035625</v>
      </c>
      <c r="H472" s="47">
        <v>-0.03</v>
      </c>
      <c r="I472" s="46"/>
    </row>
    <row r="473" spans="2:9" s="2" customFormat="1" ht="13.5" x14ac:dyDescent="0.35">
      <c r="B473" s="46">
        <v>2218670</v>
      </c>
      <c r="C473" s="46" t="s">
        <v>4781</v>
      </c>
      <c r="D473" s="46" t="s">
        <v>4601</v>
      </c>
      <c r="E473" s="46" t="s">
        <v>143</v>
      </c>
      <c r="F473" s="47">
        <v>-26250</v>
      </c>
      <c r="G473" s="47">
        <v>-791.18812500000001</v>
      </c>
      <c r="H473" s="47">
        <v>-0.03</v>
      </c>
      <c r="I473" s="46"/>
    </row>
    <row r="474" spans="2:9" s="2" customFormat="1" ht="13.5" x14ac:dyDescent="0.35">
      <c r="B474" s="46">
        <v>2219072</v>
      </c>
      <c r="C474" s="46" t="s">
        <v>4787</v>
      </c>
      <c r="D474" s="46" t="s">
        <v>4601</v>
      </c>
      <c r="E474" s="46" t="s">
        <v>47</v>
      </c>
      <c r="F474" s="47">
        <v>-52800</v>
      </c>
      <c r="G474" s="47">
        <v>-776.02800000000002</v>
      </c>
      <c r="H474" s="47">
        <v>-0.02</v>
      </c>
      <c r="I474" s="46"/>
    </row>
    <row r="475" spans="2:9" s="2" customFormat="1" ht="13.5" x14ac:dyDescent="0.35">
      <c r="B475" s="46">
        <v>2218873</v>
      </c>
      <c r="C475" s="46" t="s">
        <v>4798</v>
      </c>
      <c r="D475" s="46" t="s">
        <v>4601</v>
      </c>
      <c r="E475" s="46" t="s">
        <v>139</v>
      </c>
      <c r="F475" s="47">
        <v>-330750</v>
      </c>
      <c r="G475" s="47">
        <v>-769.32449999999994</v>
      </c>
      <c r="H475" s="47">
        <v>-0.02</v>
      </c>
      <c r="I475" s="46"/>
    </row>
    <row r="476" spans="2:9" s="2" customFormat="1" ht="13.5" x14ac:dyDescent="0.35">
      <c r="B476" s="46">
        <v>2218838</v>
      </c>
      <c r="C476" s="46" t="s">
        <v>4796</v>
      </c>
      <c r="D476" s="46" t="s">
        <v>4601</v>
      </c>
      <c r="E476" s="46" t="s">
        <v>120</v>
      </c>
      <c r="F476" s="47">
        <v>-16125</v>
      </c>
      <c r="G476" s="47">
        <v>-763.33331250000003</v>
      </c>
      <c r="H476" s="47">
        <v>-0.02</v>
      </c>
      <c r="I476" s="46"/>
    </row>
    <row r="477" spans="2:9" s="2" customFormat="1" ht="13.5" x14ac:dyDescent="0.35">
      <c r="B477" s="46">
        <v>2219075</v>
      </c>
      <c r="C477" s="46" t="s">
        <v>4788</v>
      </c>
      <c r="D477" s="46" t="s">
        <v>4601</v>
      </c>
      <c r="E477" s="46" t="s">
        <v>196</v>
      </c>
      <c r="F477" s="47">
        <v>-103075</v>
      </c>
      <c r="G477" s="47">
        <v>-725.64800000000002</v>
      </c>
      <c r="H477" s="47">
        <v>-0.02</v>
      </c>
      <c r="I477" s="46"/>
    </row>
    <row r="478" spans="2:9" s="2" customFormat="1" ht="13.5" x14ac:dyDescent="0.35">
      <c r="B478" s="46">
        <v>2218624</v>
      </c>
      <c r="C478" s="46" t="s">
        <v>4803</v>
      </c>
      <c r="D478" s="46" t="s">
        <v>4601</v>
      </c>
      <c r="E478" s="46" t="s">
        <v>124</v>
      </c>
      <c r="F478" s="47">
        <v>-24000</v>
      </c>
      <c r="G478" s="47">
        <v>-701.49599999999998</v>
      </c>
      <c r="H478" s="47">
        <v>-0.02</v>
      </c>
      <c r="I478" s="46"/>
    </row>
    <row r="479" spans="2:9" s="2" customFormat="1" ht="13.5" x14ac:dyDescent="0.35">
      <c r="B479" s="46">
        <v>2218672</v>
      </c>
      <c r="C479" s="46" t="s">
        <v>4805</v>
      </c>
      <c r="D479" s="46" t="s">
        <v>4601</v>
      </c>
      <c r="E479" s="46" t="s">
        <v>78</v>
      </c>
      <c r="F479" s="47">
        <v>-43225</v>
      </c>
      <c r="G479" s="47">
        <v>-700.69886250000002</v>
      </c>
      <c r="H479" s="47">
        <v>-0.02</v>
      </c>
      <c r="I479" s="46"/>
    </row>
    <row r="480" spans="2:9" s="2" customFormat="1" ht="13.5" x14ac:dyDescent="0.35">
      <c r="B480" s="46">
        <v>2218831</v>
      </c>
      <c r="C480" s="46" t="s">
        <v>4795</v>
      </c>
      <c r="D480" s="46" t="s">
        <v>4601</v>
      </c>
      <c r="E480" s="46" t="s">
        <v>143</v>
      </c>
      <c r="F480" s="47">
        <v>-61425</v>
      </c>
      <c r="G480" s="47">
        <v>-698.27940000000001</v>
      </c>
      <c r="H480" s="47">
        <v>-0.02</v>
      </c>
      <c r="I480" s="46"/>
    </row>
    <row r="481" spans="2:9" s="2" customFormat="1" ht="13.5" x14ac:dyDescent="0.35">
      <c r="B481" s="46">
        <v>2218815</v>
      </c>
      <c r="C481" s="46" t="s">
        <v>4793</v>
      </c>
      <c r="D481" s="46" t="s">
        <v>4601</v>
      </c>
      <c r="E481" s="46" t="s">
        <v>212</v>
      </c>
      <c r="F481" s="47">
        <v>-22800</v>
      </c>
      <c r="G481" s="47">
        <v>-670.18320000000006</v>
      </c>
      <c r="H481" s="47">
        <v>-0.02</v>
      </c>
      <c r="I481" s="46"/>
    </row>
    <row r="482" spans="2:9" s="2" customFormat="1" ht="13.5" x14ac:dyDescent="0.35">
      <c r="B482" s="46">
        <v>2218783</v>
      </c>
      <c r="C482" s="46" t="s">
        <v>4791</v>
      </c>
      <c r="D482" s="46" t="s">
        <v>4601</v>
      </c>
      <c r="E482" s="46" t="s">
        <v>78</v>
      </c>
      <c r="F482" s="47">
        <v>-39000</v>
      </c>
      <c r="G482" s="47">
        <v>-659.78250000000003</v>
      </c>
      <c r="H482" s="47">
        <v>-0.02</v>
      </c>
      <c r="I482" s="46"/>
    </row>
    <row r="483" spans="2:9" s="2" customFormat="1" ht="13.5" x14ac:dyDescent="0.35">
      <c r="B483" s="46">
        <v>2218745</v>
      </c>
      <c r="C483" s="46" t="s">
        <v>4807</v>
      </c>
      <c r="D483" s="46" t="s">
        <v>4601</v>
      </c>
      <c r="E483" s="46" t="s">
        <v>120</v>
      </c>
      <c r="F483" s="47">
        <v>-38535</v>
      </c>
      <c r="G483" s="47">
        <v>-639.97001250000005</v>
      </c>
      <c r="H483" s="47">
        <v>-0.02</v>
      </c>
      <c r="I483" s="46"/>
    </row>
    <row r="484" spans="2:9" s="2" customFormat="1" ht="13.5" x14ac:dyDescent="0.35">
      <c r="B484" s="46">
        <v>2218859</v>
      </c>
      <c r="C484" s="46" t="s">
        <v>4797</v>
      </c>
      <c r="D484" s="46" t="s">
        <v>4601</v>
      </c>
      <c r="E484" s="46" t="s">
        <v>43</v>
      </c>
      <c r="F484" s="47">
        <v>-34800</v>
      </c>
      <c r="G484" s="47">
        <v>-630.34979999999996</v>
      </c>
      <c r="H484" s="47">
        <v>-0.02</v>
      </c>
      <c r="I484" s="46"/>
    </row>
    <row r="485" spans="2:9" s="2" customFormat="1" ht="13.5" x14ac:dyDescent="0.35">
      <c r="B485" s="46">
        <v>2218821</v>
      </c>
      <c r="C485" s="46" t="s">
        <v>4794</v>
      </c>
      <c r="D485" s="46" t="s">
        <v>4601</v>
      </c>
      <c r="E485" s="46" t="s">
        <v>112</v>
      </c>
      <c r="F485" s="47">
        <v>-266750</v>
      </c>
      <c r="G485" s="47">
        <v>-628.80977499999995</v>
      </c>
      <c r="H485" s="47">
        <v>-0.02</v>
      </c>
      <c r="I485" s="46"/>
    </row>
    <row r="486" spans="2:9" s="2" customFormat="1" ht="13.5" x14ac:dyDescent="0.35">
      <c r="B486" s="46">
        <v>2218784</v>
      </c>
      <c r="C486" s="46" t="s">
        <v>4792</v>
      </c>
      <c r="D486" s="46" t="s">
        <v>4601</v>
      </c>
      <c r="E486" s="46" t="s">
        <v>124</v>
      </c>
      <c r="F486" s="47">
        <v>-117300</v>
      </c>
      <c r="G486" s="47">
        <v>-620.75160000000005</v>
      </c>
      <c r="H486" s="47">
        <v>-0.02</v>
      </c>
      <c r="I486" s="46"/>
    </row>
    <row r="487" spans="2:9" s="2" customFormat="1" ht="13.5" x14ac:dyDescent="0.35">
      <c r="B487" s="46">
        <v>2218947</v>
      </c>
      <c r="C487" s="46" t="s">
        <v>4799</v>
      </c>
      <c r="D487" s="46" t="s">
        <v>4601</v>
      </c>
      <c r="E487" s="46" t="s">
        <v>104</v>
      </c>
      <c r="F487" s="47">
        <v>-99400</v>
      </c>
      <c r="G487" s="47">
        <v>-606.93640000000005</v>
      </c>
      <c r="H487" s="47">
        <v>-0.02</v>
      </c>
      <c r="I487" s="46"/>
    </row>
    <row r="488" spans="2:9" s="2" customFormat="1" ht="13.5" x14ac:dyDescent="0.35">
      <c r="B488" s="46">
        <v>2218682</v>
      </c>
      <c r="C488" s="46" t="s">
        <v>4711</v>
      </c>
      <c r="D488" s="46" t="s">
        <v>4601</v>
      </c>
      <c r="E488" s="46" t="s">
        <v>212</v>
      </c>
      <c r="F488" s="47">
        <v>-330000</v>
      </c>
      <c r="G488" s="47">
        <v>-602.38199999999995</v>
      </c>
      <c r="H488" s="47">
        <v>-0.02</v>
      </c>
      <c r="I488" s="46"/>
    </row>
    <row r="489" spans="2:9" s="2" customFormat="1" ht="13.5" x14ac:dyDescent="0.35">
      <c r="B489" s="46">
        <v>2218972</v>
      </c>
      <c r="C489" s="46" t="s">
        <v>4703</v>
      </c>
      <c r="D489" s="46" t="s">
        <v>4601</v>
      </c>
      <c r="E489" s="46" t="s">
        <v>196</v>
      </c>
      <c r="F489" s="47">
        <v>-418000</v>
      </c>
      <c r="G489" s="47">
        <v>-584.78200000000004</v>
      </c>
      <c r="H489" s="47">
        <v>-0.02</v>
      </c>
      <c r="I489" s="46"/>
    </row>
    <row r="490" spans="2:9" s="2" customFormat="1" ht="13.5" x14ac:dyDescent="0.35">
      <c r="B490" s="46">
        <v>2218743</v>
      </c>
      <c r="C490" s="46" t="s">
        <v>4669</v>
      </c>
      <c r="D490" s="46" t="s">
        <v>4601</v>
      </c>
      <c r="E490" s="46" t="s">
        <v>132</v>
      </c>
      <c r="F490" s="47">
        <v>-125400</v>
      </c>
      <c r="G490" s="47">
        <v>-565.42859999999996</v>
      </c>
      <c r="H490" s="47">
        <v>-0.02</v>
      </c>
      <c r="I490" s="46"/>
    </row>
    <row r="491" spans="2:9" s="2" customFormat="1" ht="13.5" x14ac:dyDescent="0.35">
      <c r="B491" s="46">
        <v>2218999</v>
      </c>
      <c r="C491" s="46" t="s">
        <v>4802</v>
      </c>
      <c r="D491" s="46" t="s">
        <v>4601</v>
      </c>
      <c r="E491" s="46" t="s">
        <v>43</v>
      </c>
      <c r="F491" s="47">
        <v>-546750</v>
      </c>
      <c r="G491" s="47">
        <v>-554.95124999999996</v>
      </c>
      <c r="H491" s="47">
        <v>-0.02</v>
      </c>
      <c r="I491" s="46"/>
    </row>
    <row r="492" spans="2:9" s="2" customFormat="1" ht="13.5" x14ac:dyDescent="0.35">
      <c r="B492" s="46">
        <v>2218950</v>
      </c>
      <c r="C492" s="46" t="s">
        <v>4800</v>
      </c>
      <c r="D492" s="46" t="s">
        <v>4601</v>
      </c>
      <c r="E492" s="46" t="s">
        <v>74</v>
      </c>
      <c r="F492" s="47">
        <v>-5000</v>
      </c>
      <c r="G492" s="47">
        <v>-549.63</v>
      </c>
      <c r="H492" s="47">
        <v>-0.02</v>
      </c>
      <c r="I492" s="46"/>
    </row>
    <row r="493" spans="2:9" s="2" customFormat="1" ht="13.5" x14ac:dyDescent="0.35">
      <c r="B493" s="46">
        <v>2218691</v>
      </c>
      <c r="C493" s="46" t="s">
        <v>4806</v>
      </c>
      <c r="D493" s="46" t="s">
        <v>4601</v>
      </c>
      <c r="E493" s="46" t="s">
        <v>124</v>
      </c>
      <c r="F493" s="47">
        <v>-1575</v>
      </c>
      <c r="G493" s="47">
        <v>-539.92102499999999</v>
      </c>
      <c r="H493" s="47">
        <v>-0.02</v>
      </c>
      <c r="I493" s="46"/>
    </row>
    <row r="494" spans="2:9" s="2" customFormat="1" ht="13.5" x14ac:dyDescent="0.35">
      <c r="B494" s="46">
        <v>2218770</v>
      </c>
      <c r="C494" s="46" t="s">
        <v>4790</v>
      </c>
      <c r="D494" s="46" t="s">
        <v>4601</v>
      </c>
      <c r="E494" s="46" t="s">
        <v>47</v>
      </c>
      <c r="F494" s="47">
        <v>-8200</v>
      </c>
      <c r="G494" s="47">
        <v>-527.178</v>
      </c>
      <c r="H494" s="47">
        <v>-0.02</v>
      </c>
      <c r="I494" s="46"/>
    </row>
    <row r="495" spans="2:9" s="2" customFormat="1" ht="13.5" x14ac:dyDescent="0.35">
      <c r="B495" s="46">
        <v>2219025</v>
      </c>
      <c r="C495" s="46" t="s">
        <v>4786</v>
      </c>
      <c r="D495" s="46" t="s">
        <v>4601</v>
      </c>
      <c r="E495" s="46" t="s">
        <v>47</v>
      </c>
      <c r="F495" s="47">
        <v>-27600</v>
      </c>
      <c r="G495" s="47">
        <v>-525.11760000000004</v>
      </c>
      <c r="H495" s="47">
        <v>-0.02</v>
      </c>
      <c r="I495" s="46"/>
    </row>
    <row r="496" spans="2:9" s="2" customFormat="1" ht="13.5" x14ac:dyDescent="0.35">
      <c r="B496" s="46">
        <v>2218956</v>
      </c>
      <c r="C496" s="46" t="s">
        <v>4801</v>
      </c>
      <c r="D496" s="46" t="s">
        <v>4601</v>
      </c>
      <c r="E496" s="46" t="s">
        <v>104</v>
      </c>
      <c r="F496" s="47">
        <v>-198750</v>
      </c>
      <c r="G496" s="47">
        <v>-497.67</v>
      </c>
      <c r="H496" s="47">
        <v>-0.02</v>
      </c>
      <c r="I496" s="46"/>
    </row>
    <row r="497" spans="2:9" s="2" customFormat="1" ht="13.5" x14ac:dyDescent="0.35">
      <c r="B497" s="46">
        <v>2218616</v>
      </c>
      <c r="C497" s="46" t="s">
        <v>4618</v>
      </c>
      <c r="D497" s="46" t="s">
        <v>4601</v>
      </c>
      <c r="E497" s="46" t="s">
        <v>112</v>
      </c>
      <c r="F497" s="47">
        <v>-352498</v>
      </c>
      <c r="G497" s="47">
        <v>-474.60330720000002</v>
      </c>
      <c r="H497" s="47">
        <v>-0.02</v>
      </c>
      <c r="I497" s="46"/>
    </row>
    <row r="498" spans="2:9" s="2" customFormat="1" ht="13.5" x14ac:dyDescent="0.35">
      <c r="B498" s="46">
        <v>2218657</v>
      </c>
      <c r="C498" s="46" t="s">
        <v>4804</v>
      </c>
      <c r="D498" s="46" t="s">
        <v>4601</v>
      </c>
      <c r="E498" s="46" t="s">
        <v>78</v>
      </c>
      <c r="F498" s="47">
        <v>-78200</v>
      </c>
      <c r="G498" s="47">
        <v>-474.32209999999998</v>
      </c>
      <c r="H498" s="47">
        <v>-0.02</v>
      </c>
      <c r="I498" s="46"/>
    </row>
    <row r="499" spans="2:9" s="2" customFormat="1" ht="13.5" x14ac:dyDescent="0.35">
      <c r="B499" s="46">
        <v>2218767</v>
      </c>
      <c r="C499" s="46" t="s">
        <v>4789</v>
      </c>
      <c r="D499" s="46" t="s">
        <v>4601</v>
      </c>
      <c r="E499" s="46" t="s">
        <v>451</v>
      </c>
      <c r="F499" s="47">
        <v>-95000</v>
      </c>
      <c r="G499" s="47">
        <v>-471.39</v>
      </c>
      <c r="H499" s="47">
        <v>-0.02</v>
      </c>
      <c r="I499" s="46"/>
    </row>
    <row r="500" spans="2:9" s="2" customFormat="1" ht="13.5" x14ac:dyDescent="0.35">
      <c r="B500" s="46">
        <v>2218819</v>
      </c>
      <c r="C500" s="46" t="s">
        <v>4814</v>
      </c>
      <c r="D500" s="46" t="s">
        <v>4601</v>
      </c>
      <c r="E500" s="46" t="s">
        <v>124</v>
      </c>
      <c r="F500" s="47">
        <v>-12600</v>
      </c>
      <c r="G500" s="47">
        <v>-452.3526</v>
      </c>
      <c r="H500" s="47">
        <v>-0.01</v>
      </c>
      <c r="I500" s="46"/>
    </row>
    <row r="501" spans="2:9" s="2" customFormat="1" ht="13.5" x14ac:dyDescent="0.35">
      <c r="B501" s="46">
        <v>2218816</v>
      </c>
      <c r="C501" s="46" t="s">
        <v>4720</v>
      </c>
      <c r="D501" s="46" t="s">
        <v>4601</v>
      </c>
      <c r="E501" s="46" t="s">
        <v>212</v>
      </c>
      <c r="F501" s="47">
        <v>-8375</v>
      </c>
      <c r="G501" s="47">
        <v>-447.92012499999998</v>
      </c>
      <c r="H501" s="47">
        <v>-0.01</v>
      </c>
      <c r="I501" s="46"/>
    </row>
    <row r="502" spans="2:9" s="2" customFormat="1" ht="13.5" x14ac:dyDescent="0.35">
      <c r="B502" s="46">
        <v>2218959</v>
      </c>
      <c r="C502" s="46" t="s">
        <v>4825</v>
      </c>
      <c r="D502" s="46" t="s">
        <v>4601</v>
      </c>
      <c r="E502" s="46" t="s">
        <v>200</v>
      </c>
      <c r="F502" s="47">
        <v>-48675</v>
      </c>
      <c r="G502" s="47">
        <v>-406.8499875</v>
      </c>
      <c r="H502" s="47">
        <v>-0.01</v>
      </c>
      <c r="I502" s="46"/>
    </row>
    <row r="503" spans="2:9" s="2" customFormat="1" ht="13.5" x14ac:dyDescent="0.35">
      <c r="B503" s="46">
        <v>2219001</v>
      </c>
      <c r="C503" s="46" t="s">
        <v>4827</v>
      </c>
      <c r="D503" s="46" t="s">
        <v>4601</v>
      </c>
      <c r="E503" s="46" t="s">
        <v>43</v>
      </c>
      <c r="F503" s="47">
        <v>-160875</v>
      </c>
      <c r="G503" s="47">
        <v>-392.45456250000001</v>
      </c>
      <c r="H503" s="47">
        <v>-0.01</v>
      </c>
      <c r="I503" s="46"/>
    </row>
    <row r="504" spans="2:9" s="2" customFormat="1" ht="13.5" x14ac:dyDescent="0.35">
      <c r="B504" s="46">
        <v>2218925</v>
      </c>
      <c r="C504" s="46" t="s">
        <v>4824</v>
      </c>
      <c r="D504" s="46" t="s">
        <v>4601</v>
      </c>
      <c r="E504" s="46" t="s">
        <v>57</v>
      </c>
      <c r="F504" s="47">
        <v>-9900</v>
      </c>
      <c r="G504" s="47">
        <v>-361.55790000000002</v>
      </c>
      <c r="H504" s="47">
        <v>-0.01</v>
      </c>
      <c r="I504" s="46"/>
    </row>
    <row r="505" spans="2:9" s="2" customFormat="1" ht="13.5" x14ac:dyDescent="0.35">
      <c r="B505" s="46">
        <v>2218742</v>
      </c>
      <c r="C505" s="46" t="s">
        <v>4693</v>
      </c>
      <c r="D505" s="46" t="s">
        <v>4601</v>
      </c>
      <c r="E505" s="46" t="s">
        <v>112</v>
      </c>
      <c r="F505" s="47">
        <v>-134000</v>
      </c>
      <c r="G505" s="47">
        <v>-356.23899999999998</v>
      </c>
      <c r="H505" s="47">
        <v>-0.01</v>
      </c>
      <c r="I505" s="46"/>
    </row>
    <row r="506" spans="2:9" s="2" customFormat="1" ht="13.5" x14ac:dyDescent="0.35">
      <c r="B506" s="46">
        <v>2219071</v>
      </c>
      <c r="C506" s="46" t="s">
        <v>4809</v>
      </c>
      <c r="D506" s="46" t="s">
        <v>4601</v>
      </c>
      <c r="E506" s="46" t="s">
        <v>47</v>
      </c>
      <c r="F506" s="47">
        <v>-4900</v>
      </c>
      <c r="G506" s="47">
        <v>-333.50135</v>
      </c>
      <c r="H506" s="47">
        <v>-0.01</v>
      </c>
      <c r="I506" s="46"/>
    </row>
    <row r="507" spans="2:9" s="2" customFormat="1" ht="13.5" x14ac:dyDescent="0.35">
      <c r="B507" s="46">
        <v>2218768</v>
      </c>
      <c r="C507" s="46" t="s">
        <v>4812</v>
      </c>
      <c r="D507" s="46" t="s">
        <v>4601</v>
      </c>
      <c r="E507" s="46" t="s">
        <v>89</v>
      </c>
      <c r="F507" s="47">
        <v>-29600</v>
      </c>
      <c r="G507" s="47">
        <v>-332.20080000000002</v>
      </c>
      <c r="H507" s="47">
        <v>-0.01</v>
      </c>
      <c r="I507" s="46"/>
    </row>
    <row r="508" spans="2:9" s="2" customFormat="1" ht="13.5" x14ac:dyDescent="0.35">
      <c r="B508" s="46">
        <v>2218824</v>
      </c>
      <c r="C508" s="46" t="s">
        <v>4816</v>
      </c>
      <c r="D508" s="46" t="s">
        <v>4601</v>
      </c>
      <c r="E508" s="46" t="s">
        <v>116</v>
      </c>
      <c r="F508" s="47">
        <v>-40625</v>
      </c>
      <c r="G508" s="47">
        <v>-328.61562500000002</v>
      </c>
      <c r="H508" s="47">
        <v>-0.01</v>
      </c>
      <c r="I508" s="46"/>
    </row>
    <row r="509" spans="2:9" s="2" customFormat="1" ht="13.5" x14ac:dyDescent="0.35">
      <c r="B509" s="46">
        <v>2219077</v>
      </c>
      <c r="C509" s="46" t="s">
        <v>4811</v>
      </c>
      <c r="D509" s="46" t="s">
        <v>4601</v>
      </c>
      <c r="E509" s="46" t="s">
        <v>120</v>
      </c>
      <c r="F509" s="47">
        <v>-7200</v>
      </c>
      <c r="G509" s="47">
        <v>-321.89760000000001</v>
      </c>
      <c r="H509" s="47">
        <v>-0.01</v>
      </c>
      <c r="I509" s="46"/>
    </row>
    <row r="510" spans="2:9" s="2" customFormat="1" ht="13.5" x14ac:dyDescent="0.35">
      <c r="B510" s="46">
        <v>2218866</v>
      </c>
      <c r="C510" s="46" t="s">
        <v>4823</v>
      </c>
      <c r="D510" s="46" t="s">
        <v>4601</v>
      </c>
      <c r="E510" s="46" t="s">
        <v>43</v>
      </c>
      <c r="F510" s="47">
        <v>-198800</v>
      </c>
      <c r="G510" s="47">
        <v>-319.92883999999998</v>
      </c>
      <c r="H510" s="47">
        <v>-0.01</v>
      </c>
      <c r="I510" s="46"/>
    </row>
    <row r="511" spans="2:9" s="2" customFormat="1" ht="13.5" x14ac:dyDescent="0.35">
      <c r="B511" s="46">
        <v>2218841</v>
      </c>
      <c r="C511" s="46" t="s">
        <v>4820</v>
      </c>
      <c r="D511" s="46" t="s">
        <v>4601</v>
      </c>
      <c r="E511" s="46" t="s">
        <v>147</v>
      </c>
      <c r="F511" s="47">
        <v>-8850</v>
      </c>
      <c r="G511" s="47">
        <v>-315.02460000000002</v>
      </c>
      <c r="H511" s="47">
        <v>-0.01</v>
      </c>
      <c r="I511" s="46"/>
    </row>
    <row r="512" spans="2:9" s="2" customFormat="1" ht="13.5" x14ac:dyDescent="0.35">
      <c r="B512" s="46">
        <v>2219002</v>
      </c>
      <c r="C512" s="46" t="s">
        <v>4808</v>
      </c>
      <c r="D512" s="46" t="s">
        <v>4601</v>
      </c>
      <c r="E512" s="46" t="s">
        <v>124</v>
      </c>
      <c r="F512" s="47">
        <v>-191700</v>
      </c>
      <c r="G512" s="47">
        <v>-302.44508999999999</v>
      </c>
      <c r="H512" s="47">
        <v>-0.01</v>
      </c>
      <c r="I512" s="46"/>
    </row>
    <row r="513" spans="2:9" s="2" customFormat="1" ht="13.5" x14ac:dyDescent="0.35">
      <c r="B513" s="46">
        <v>2218968</v>
      </c>
      <c r="C513" s="46" t="s">
        <v>4710</v>
      </c>
      <c r="D513" s="46" t="s">
        <v>4601</v>
      </c>
      <c r="E513" s="46" t="s">
        <v>116</v>
      </c>
      <c r="F513" s="47">
        <v>-67500</v>
      </c>
      <c r="G513" s="47">
        <v>-268.38</v>
      </c>
      <c r="H513" s="47">
        <v>-0.01</v>
      </c>
      <c r="I513" s="46"/>
    </row>
    <row r="514" spans="2:9" s="2" customFormat="1" ht="13.5" x14ac:dyDescent="0.35">
      <c r="B514" s="46">
        <v>2218827</v>
      </c>
      <c r="C514" s="46" t="s">
        <v>4819</v>
      </c>
      <c r="D514" s="46" t="s">
        <v>4601</v>
      </c>
      <c r="E514" s="46" t="s">
        <v>57</v>
      </c>
      <c r="F514" s="47">
        <v>-461250</v>
      </c>
      <c r="G514" s="47">
        <v>-265.91062499999998</v>
      </c>
      <c r="H514" s="47">
        <v>-0.01</v>
      </c>
      <c r="I514" s="46"/>
    </row>
    <row r="515" spans="2:9" s="2" customFormat="1" ht="13.5" x14ac:dyDescent="0.35">
      <c r="B515" s="46">
        <v>2218614</v>
      </c>
      <c r="C515" s="46" t="s">
        <v>4828</v>
      </c>
      <c r="D515" s="46" t="s">
        <v>4601</v>
      </c>
      <c r="E515" s="46" t="s">
        <v>277</v>
      </c>
      <c r="F515" s="47">
        <v>-12800</v>
      </c>
      <c r="G515" s="47">
        <v>-262.31040000000002</v>
      </c>
      <c r="H515" s="47">
        <v>-0.01</v>
      </c>
      <c r="I515" s="46"/>
    </row>
    <row r="516" spans="2:9" s="2" customFormat="1" ht="13.5" x14ac:dyDescent="0.35">
      <c r="B516" s="46">
        <v>2218822</v>
      </c>
      <c r="C516" s="46" t="s">
        <v>4815</v>
      </c>
      <c r="D516" s="46" t="s">
        <v>4601</v>
      </c>
      <c r="E516" s="46" t="s">
        <v>89</v>
      </c>
      <c r="F516" s="47">
        <v>-28175</v>
      </c>
      <c r="G516" s="47">
        <v>-251.09559999999999</v>
      </c>
      <c r="H516" s="47">
        <v>-0.01</v>
      </c>
      <c r="I516" s="46"/>
    </row>
    <row r="517" spans="2:9" s="2" customFormat="1" ht="13.5" x14ac:dyDescent="0.35">
      <c r="B517" s="46">
        <v>2218711</v>
      </c>
      <c r="C517" s="46" t="s">
        <v>4829</v>
      </c>
      <c r="D517" s="46" t="s">
        <v>4601</v>
      </c>
      <c r="E517" s="46" t="s">
        <v>353</v>
      </c>
      <c r="F517" s="47">
        <v>-47500</v>
      </c>
      <c r="G517" s="47">
        <v>-237.92750000000001</v>
      </c>
      <c r="H517" s="47">
        <v>-0.01</v>
      </c>
      <c r="I517" s="46"/>
    </row>
    <row r="518" spans="2:9" s="2" customFormat="1" ht="13.5" x14ac:dyDescent="0.35">
      <c r="B518" s="46">
        <v>2218825</v>
      </c>
      <c r="C518" s="46" t="s">
        <v>4817</v>
      </c>
      <c r="D518" s="46" t="s">
        <v>4601</v>
      </c>
      <c r="E518" s="46" t="s">
        <v>246</v>
      </c>
      <c r="F518" s="47">
        <v>-207500</v>
      </c>
      <c r="G518" s="47">
        <v>-235.42949999999999</v>
      </c>
      <c r="H518" s="47">
        <v>-0.01</v>
      </c>
      <c r="I518" s="46"/>
    </row>
    <row r="519" spans="2:9" s="2" customFormat="1" ht="13.5" x14ac:dyDescent="0.35">
      <c r="B519" s="46">
        <v>2218854</v>
      </c>
      <c r="C519" s="46" t="s">
        <v>4822</v>
      </c>
      <c r="D519" s="46" t="s">
        <v>4601</v>
      </c>
      <c r="E519" s="46" t="s">
        <v>112</v>
      </c>
      <c r="F519" s="47">
        <v>-35000</v>
      </c>
      <c r="G519" s="47">
        <v>-211.82</v>
      </c>
      <c r="H519" s="47">
        <v>-0.01</v>
      </c>
      <c r="I519" s="46"/>
    </row>
    <row r="520" spans="2:9" s="2" customFormat="1" ht="13.5" x14ac:dyDescent="0.35">
      <c r="B520" s="46">
        <v>2219078</v>
      </c>
      <c r="C520" s="46" t="s">
        <v>4685</v>
      </c>
      <c r="D520" s="46" t="s">
        <v>4601</v>
      </c>
      <c r="E520" s="46" t="s">
        <v>198</v>
      </c>
      <c r="F520" s="47">
        <v>-57950</v>
      </c>
      <c r="G520" s="47">
        <v>-200.420075</v>
      </c>
      <c r="H520" s="47">
        <v>-0.01</v>
      </c>
      <c r="I520" s="46"/>
    </row>
    <row r="521" spans="2:9" s="2" customFormat="1" ht="13.5" x14ac:dyDescent="0.35">
      <c r="B521" s="46">
        <v>2218826</v>
      </c>
      <c r="C521" s="46" t="s">
        <v>4818</v>
      </c>
      <c r="D521" s="46" t="s">
        <v>4601</v>
      </c>
      <c r="E521" s="46" t="s">
        <v>132</v>
      </c>
      <c r="F521" s="47">
        <v>-26350</v>
      </c>
      <c r="G521" s="47">
        <v>-199.70665</v>
      </c>
      <c r="H521" s="47">
        <v>-0.01</v>
      </c>
      <c r="I521" s="46"/>
    </row>
    <row r="522" spans="2:9" s="2" customFormat="1" ht="13.5" x14ac:dyDescent="0.35">
      <c r="B522" s="46">
        <v>2219038</v>
      </c>
      <c r="C522" s="46" t="s">
        <v>4830</v>
      </c>
      <c r="D522" s="46" t="s">
        <v>4601</v>
      </c>
      <c r="E522" s="46" t="s">
        <v>212</v>
      </c>
      <c r="F522" s="47">
        <v>-10500</v>
      </c>
      <c r="G522" s="47">
        <v>-186.93674999999999</v>
      </c>
      <c r="H522" s="47">
        <v>-0.01</v>
      </c>
      <c r="I522" s="46"/>
    </row>
    <row r="523" spans="2:9" s="2" customFormat="1" ht="13.5" x14ac:dyDescent="0.35">
      <c r="B523" s="46">
        <v>2218980</v>
      </c>
      <c r="C523" s="46" t="s">
        <v>4826</v>
      </c>
      <c r="D523" s="46" t="s">
        <v>4601</v>
      </c>
      <c r="E523" s="46" t="s">
        <v>246</v>
      </c>
      <c r="F523" s="47">
        <v>-51000</v>
      </c>
      <c r="G523" s="47">
        <v>-176.20500000000001</v>
      </c>
      <c r="H523" s="47">
        <v>-0.01</v>
      </c>
      <c r="I523" s="46"/>
    </row>
    <row r="524" spans="2:9" s="2" customFormat="1" ht="13.5" x14ac:dyDescent="0.35">
      <c r="B524" s="46">
        <v>2218782</v>
      </c>
      <c r="C524" s="46" t="s">
        <v>4813</v>
      </c>
      <c r="D524" s="46" t="s">
        <v>4601</v>
      </c>
      <c r="E524" s="46" t="s">
        <v>112</v>
      </c>
      <c r="F524" s="47">
        <v>-24800</v>
      </c>
      <c r="G524" s="47">
        <v>-165.81280000000001</v>
      </c>
      <c r="H524" s="47">
        <v>-0.01</v>
      </c>
      <c r="I524" s="46"/>
    </row>
    <row r="525" spans="2:9" s="2" customFormat="1" ht="13.5" x14ac:dyDescent="0.35">
      <c r="B525" s="46">
        <v>2218847</v>
      </c>
      <c r="C525" s="46" t="s">
        <v>4821</v>
      </c>
      <c r="D525" s="46" t="s">
        <v>4601</v>
      </c>
      <c r="E525" s="46" t="s">
        <v>246</v>
      </c>
      <c r="F525" s="47">
        <v>-2040000</v>
      </c>
      <c r="G525" s="47">
        <v>-163.81200000000001</v>
      </c>
      <c r="H525" s="47">
        <v>-0.01</v>
      </c>
      <c r="I525" s="46"/>
    </row>
    <row r="526" spans="2:9" s="2" customFormat="1" ht="13.5" x14ac:dyDescent="0.35">
      <c r="B526" s="46">
        <v>2219074</v>
      </c>
      <c r="C526" s="46" t="s">
        <v>4810</v>
      </c>
      <c r="D526" s="46" t="s">
        <v>4601</v>
      </c>
      <c r="E526" s="46" t="s">
        <v>124</v>
      </c>
      <c r="F526" s="47">
        <v>-26350</v>
      </c>
      <c r="G526" s="47">
        <v>-157.63887500000001</v>
      </c>
      <c r="H526" s="47">
        <v>-0.01</v>
      </c>
      <c r="I526" s="46"/>
    </row>
    <row r="527" spans="2:9" s="2" customFormat="1" ht="13.5" x14ac:dyDescent="0.35">
      <c r="B527" s="46">
        <v>2219008</v>
      </c>
      <c r="C527" s="46" t="s">
        <v>4848</v>
      </c>
      <c r="D527" s="46" t="s">
        <v>4601</v>
      </c>
      <c r="E527" s="46" t="s">
        <v>486</v>
      </c>
      <c r="F527" s="47">
        <v>-15048</v>
      </c>
      <c r="G527" s="47">
        <v>-139.11123599999999</v>
      </c>
      <c r="H527" s="47" t="s">
        <v>4861</v>
      </c>
      <c r="I527" s="46"/>
    </row>
    <row r="528" spans="2:9" s="2" customFormat="1" ht="13.5" x14ac:dyDescent="0.35">
      <c r="B528" s="46">
        <v>2219073</v>
      </c>
      <c r="C528" s="46" t="s">
        <v>4851</v>
      </c>
      <c r="D528" s="46" t="s">
        <v>4601</v>
      </c>
      <c r="E528" s="46" t="s">
        <v>116</v>
      </c>
      <c r="F528" s="47">
        <v>-153600</v>
      </c>
      <c r="G528" s="47">
        <v>-124.61568</v>
      </c>
      <c r="H528" s="47" t="s">
        <v>4861</v>
      </c>
      <c r="I528" s="46"/>
    </row>
    <row r="529" spans="2:9" s="2" customFormat="1" ht="13.5" x14ac:dyDescent="0.35">
      <c r="B529" s="46">
        <v>2219083</v>
      </c>
      <c r="C529" s="46" t="s">
        <v>4855</v>
      </c>
      <c r="D529" s="46" t="s">
        <v>4601</v>
      </c>
      <c r="E529" s="46" t="s">
        <v>112</v>
      </c>
      <c r="F529" s="47">
        <v>-1625</v>
      </c>
      <c r="G529" s="47">
        <v>-113.20725</v>
      </c>
      <c r="H529" s="47" t="s">
        <v>4861</v>
      </c>
      <c r="I529" s="46"/>
    </row>
    <row r="530" spans="2:9" s="2" customFormat="1" ht="13.5" x14ac:dyDescent="0.35">
      <c r="B530" s="46">
        <v>2218837</v>
      </c>
      <c r="C530" s="46" t="s">
        <v>4836</v>
      </c>
      <c r="D530" s="46" t="s">
        <v>4601</v>
      </c>
      <c r="E530" s="46" t="s">
        <v>43</v>
      </c>
      <c r="F530" s="47">
        <v>-546000</v>
      </c>
      <c r="G530" s="47">
        <v>-107.72580000000001</v>
      </c>
      <c r="H530" s="47" t="s">
        <v>4861</v>
      </c>
      <c r="I530" s="46"/>
    </row>
    <row r="531" spans="2:9" s="2" customFormat="1" ht="13.5" x14ac:dyDescent="0.35">
      <c r="B531" s="46">
        <v>2219023</v>
      </c>
      <c r="C531" s="46" t="s">
        <v>4709</v>
      </c>
      <c r="D531" s="46" t="s">
        <v>4601</v>
      </c>
      <c r="E531" s="46" t="s">
        <v>74</v>
      </c>
      <c r="F531" s="47">
        <v>-13750</v>
      </c>
      <c r="G531" s="47">
        <v>-103.145625</v>
      </c>
      <c r="H531" s="47" t="s">
        <v>4861</v>
      </c>
      <c r="I531" s="46"/>
    </row>
    <row r="532" spans="2:9" s="2" customFormat="1" ht="13.5" x14ac:dyDescent="0.35">
      <c r="B532" s="46">
        <v>2218856</v>
      </c>
      <c r="C532" s="46" t="s">
        <v>4838</v>
      </c>
      <c r="D532" s="46" t="s">
        <v>4601</v>
      </c>
      <c r="E532" s="46" t="s">
        <v>1930</v>
      </c>
      <c r="F532" s="47">
        <v>-21850</v>
      </c>
      <c r="G532" s="47">
        <v>-98.051874999999995</v>
      </c>
      <c r="H532" s="47" t="s">
        <v>4861</v>
      </c>
      <c r="I532" s="46"/>
    </row>
    <row r="533" spans="2:9" s="2" customFormat="1" ht="13.5" x14ac:dyDescent="0.35">
      <c r="B533" s="46">
        <v>2219080</v>
      </c>
      <c r="C533" s="46" t="s">
        <v>4852</v>
      </c>
      <c r="D533" s="46" t="s">
        <v>4601</v>
      </c>
      <c r="E533" s="46" t="s">
        <v>857</v>
      </c>
      <c r="F533" s="47">
        <v>-4550</v>
      </c>
      <c r="G533" s="47">
        <v>-96.512325000000004</v>
      </c>
      <c r="H533" s="47" t="s">
        <v>4861</v>
      </c>
      <c r="I533" s="46"/>
    </row>
    <row r="534" spans="2:9" s="2" customFormat="1" ht="13.5" x14ac:dyDescent="0.35">
      <c r="B534" s="46">
        <v>2218935</v>
      </c>
      <c r="C534" s="46" t="s">
        <v>4844</v>
      </c>
      <c r="D534" s="46" t="s">
        <v>4601</v>
      </c>
      <c r="E534" s="46" t="s">
        <v>43</v>
      </c>
      <c r="F534" s="47">
        <v>-55000</v>
      </c>
      <c r="G534" s="47">
        <v>-95.843000000000004</v>
      </c>
      <c r="H534" s="47" t="s">
        <v>4861</v>
      </c>
      <c r="I534" s="46"/>
    </row>
    <row r="535" spans="2:9" s="2" customFormat="1" ht="13.5" x14ac:dyDescent="0.35">
      <c r="B535" s="46">
        <v>2218855</v>
      </c>
      <c r="C535" s="46" t="s">
        <v>4837</v>
      </c>
      <c r="D535" s="46" t="s">
        <v>4601</v>
      </c>
      <c r="E535" s="46" t="s">
        <v>67</v>
      </c>
      <c r="F535" s="47">
        <v>-17100</v>
      </c>
      <c r="G535" s="47">
        <v>-92.750399999999999</v>
      </c>
      <c r="H535" s="47" t="s">
        <v>4861</v>
      </c>
      <c r="I535" s="46"/>
    </row>
    <row r="536" spans="2:9" s="2" customFormat="1" ht="13.5" x14ac:dyDescent="0.35">
      <c r="B536" s="46">
        <v>2218969</v>
      </c>
      <c r="C536" s="46" t="s">
        <v>4845</v>
      </c>
      <c r="D536" s="46" t="s">
        <v>4601</v>
      </c>
      <c r="E536" s="46" t="s">
        <v>139</v>
      </c>
      <c r="F536" s="47">
        <v>-825</v>
      </c>
      <c r="G536" s="47">
        <v>-54.469387500000003</v>
      </c>
      <c r="H536" s="47" t="s">
        <v>4861</v>
      </c>
      <c r="I536" s="46"/>
    </row>
    <row r="537" spans="2:9" s="2" customFormat="1" ht="13.5" x14ac:dyDescent="0.35">
      <c r="B537" s="46">
        <v>2218986</v>
      </c>
      <c r="C537" s="46" t="s">
        <v>4846</v>
      </c>
      <c r="D537" s="46" t="s">
        <v>4601</v>
      </c>
      <c r="E537" s="46" t="s">
        <v>1073</v>
      </c>
      <c r="F537" s="47">
        <v>-2100</v>
      </c>
      <c r="G537" s="47">
        <v>-53.8125</v>
      </c>
      <c r="H537" s="47" t="s">
        <v>4861</v>
      </c>
      <c r="I537" s="46"/>
    </row>
    <row r="538" spans="2:9" s="2" customFormat="1" ht="13.5" x14ac:dyDescent="0.35">
      <c r="B538" s="46">
        <v>2219082</v>
      </c>
      <c r="C538" s="46" t="s">
        <v>4854</v>
      </c>
      <c r="D538" s="46" t="s">
        <v>4601</v>
      </c>
      <c r="E538" s="46" t="s">
        <v>423</v>
      </c>
      <c r="F538" s="47">
        <v>-10750</v>
      </c>
      <c r="G538" s="47">
        <v>-46.660375000000002</v>
      </c>
      <c r="H538" s="47" t="s">
        <v>4861</v>
      </c>
      <c r="I538" s="46"/>
    </row>
    <row r="539" spans="2:9" s="2" customFormat="1" ht="13.5" x14ac:dyDescent="0.35">
      <c r="B539" s="46">
        <v>2218860</v>
      </c>
      <c r="C539" s="46" t="s">
        <v>4839</v>
      </c>
      <c r="D539" s="46" t="s">
        <v>4601</v>
      </c>
      <c r="E539" s="46" t="s">
        <v>108</v>
      </c>
      <c r="F539" s="47">
        <v>-800</v>
      </c>
      <c r="G539" s="47">
        <v>-38.362000000000002</v>
      </c>
      <c r="H539" s="47" t="s">
        <v>4861</v>
      </c>
      <c r="I539" s="46"/>
    </row>
    <row r="540" spans="2:9" s="2" customFormat="1" ht="13.5" x14ac:dyDescent="0.35">
      <c r="B540" s="46">
        <v>2218724</v>
      </c>
      <c r="C540" s="46" t="s">
        <v>4832</v>
      </c>
      <c r="D540" s="46" t="s">
        <v>4601</v>
      </c>
      <c r="E540" s="46" t="s">
        <v>78</v>
      </c>
      <c r="F540" s="47">
        <v>-2500</v>
      </c>
      <c r="G540" s="47">
        <v>-34.838749999999997</v>
      </c>
      <c r="H540" s="47" t="s">
        <v>4861</v>
      </c>
      <c r="I540" s="46"/>
    </row>
    <row r="541" spans="2:9" s="2" customFormat="1" ht="13.5" x14ac:dyDescent="0.35">
      <c r="B541" s="46">
        <v>2218832</v>
      </c>
      <c r="C541" s="46" t="s">
        <v>4835</v>
      </c>
      <c r="D541" s="46" t="s">
        <v>4601</v>
      </c>
      <c r="E541" s="46" t="s">
        <v>200</v>
      </c>
      <c r="F541" s="47">
        <v>-1800</v>
      </c>
      <c r="G541" s="47">
        <v>-25.101900000000001</v>
      </c>
      <c r="H541" s="47" t="s">
        <v>4861</v>
      </c>
      <c r="I541" s="46"/>
    </row>
    <row r="542" spans="2:9" s="2" customFormat="1" ht="13.5" x14ac:dyDescent="0.35">
      <c r="B542" s="46">
        <v>2219057</v>
      </c>
      <c r="C542" s="46" t="s">
        <v>4850</v>
      </c>
      <c r="D542" s="46" t="s">
        <v>4601</v>
      </c>
      <c r="E542" s="46" t="s">
        <v>57</v>
      </c>
      <c r="F542" s="47">
        <v>-8875</v>
      </c>
      <c r="G542" s="47">
        <v>-24.543812500000001</v>
      </c>
      <c r="H542" s="47" t="s">
        <v>4861</v>
      </c>
      <c r="I542" s="46"/>
    </row>
    <row r="543" spans="2:9" s="2" customFormat="1" ht="13.5" x14ac:dyDescent="0.35">
      <c r="B543" s="46">
        <v>2219003</v>
      </c>
      <c r="C543" s="46" t="s">
        <v>4847</v>
      </c>
      <c r="D543" s="46" t="s">
        <v>4601</v>
      </c>
      <c r="E543" s="46" t="s">
        <v>43</v>
      </c>
      <c r="F543" s="47">
        <v>-2500</v>
      </c>
      <c r="G543" s="47">
        <v>-24.287500000000001</v>
      </c>
      <c r="H543" s="47" t="s">
        <v>4861</v>
      </c>
      <c r="I543" s="46"/>
    </row>
    <row r="544" spans="2:9" s="2" customFormat="1" ht="13.5" x14ac:dyDescent="0.35">
      <c r="B544" s="46">
        <v>2218889</v>
      </c>
      <c r="C544" s="46" t="s">
        <v>4840</v>
      </c>
      <c r="D544" s="46" t="s">
        <v>4601</v>
      </c>
      <c r="E544" s="46" t="s">
        <v>550</v>
      </c>
      <c r="F544" s="47">
        <v>-28125</v>
      </c>
      <c r="G544" s="47">
        <v>-22.376249999999999</v>
      </c>
      <c r="H544" s="47" t="s">
        <v>4861</v>
      </c>
      <c r="I544" s="46"/>
    </row>
    <row r="545" spans="2:11" s="2" customFormat="1" ht="13.5" x14ac:dyDescent="0.35">
      <c r="B545" s="46">
        <v>2219081</v>
      </c>
      <c r="C545" s="46" t="s">
        <v>4853</v>
      </c>
      <c r="D545" s="46" t="s">
        <v>4601</v>
      </c>
      <c r="E545" s="46" t="s">
        <v>147</v>
      </c>
      <c r="F545" s="47">
        <v>-11800</v>
      </c>
      <c r="G545" s="47">
        <v>-19.27176</v>
      </c>
      <c r="H545" s="47" t="s">
        <v>4861</v>
      </c>
      <c r="I545" s="46"/>
    </row>
    <row r="546" spans="2:11" s="2" customFormat="1" ht="13.5" x14ac:dyDescent="0.35">
      <c r="B546" s="46">
        <v>2218905</v>
      </c>
      <c r="C546" s="46" t="s">
        <v>4842</v>
      </c>
      <c r="D546" s="46" t="s">
        <v>4601</v>
      </c>
      <c r="E546" s="46" t="s">
        <v>112</v>
      </c>
      <c r="F546" s="47">
        <v>-1000</v>
      </c>
      <c r="G546" s="47">
        <v>-15.9</v>
      </c>
      <c r="H546" s="47" t="s">
        <v>4861</v>
      </c>
      <c r="I546" s="46"/>
    </row>
    <row r="547" spans="2:11" s="2" customFormat="1" ht="13.5" x14ac:dyDescent="0.35">
      <c r="B547" s="46">
        <v>2218894</v>
      </c>
      <c r="C547" s="46" t="s">
        <v>4841</v>
      </c>
      <c r="D547" s="46" t="s">
        <v>4601</v>
      </c>
      <c r="E547" s="46" t="s">
        <v>550</v>
      </c>
      <c r="F547" s="47">
        <v>-1200</v>
      </c>
      <c r="G547" s="47">
        <v>-14.9076</v>
      </c>
      <c r="H547" s="47" t="s">
        <v>4861</v>
      </c>
      <c r="I547" s="46"/>
    </row>
    <row r="548" spans="2:11" s="2" customFormat="1" ht="13.5" x14ac:dyDescent="0.35">
      <c r="B548" s="46">
        <v>2219233</v>
      </c>
      <c r="C548" s="46" t="s">
        <v>4858</v>
      </c>
      <c r="D548" s="46" t="s">
        <v>4601</v>
      </c>
      <c r="E548" s="46" t="s">
        <v>43</v>
      </c>
      <c r="F548" s="47">
        <v>-5850</v>
      </c>
      <c r="G548" s="47">
        <v>-14.349465</v>
      </c>
      <c r="H548" s="47" t="s">
        <v>4861</v>
      </c>
      <c r="I548" s="46"/>
    </row>
    <row r="549" spans="2:11" s="2" customFormat="1" ht="13.5" x14ac:dyDescent="0.35">
      <c r="B549" s="46">
        <v>2218927</v>
      </c>
      <c r="C549" s="46" t="s">
        <v>4843</v>
      </c>
      <c r="D549" s="46" t="s">
        <v>4601</v>
      </c>
      <c r="E549" s="46" t="s">
        <v>163</v>
      </c>
      <c r="F549" s="47">
        <v>-2500</v>
      </c>
      <c r="G549" s="47">
        <v>-12.8325</v>
      </c>
      <c r="H549" s="47" t="s">
        <v>4861</v>
      </c>
      <c r="I549" s="46"/>
    </row>
    <row r="550" spans="2:11" s="2" customFormat="1" ht="13.5" x14ac:dyDescent="0.35">
      <c r="B550" s="46">
        <v>2219116</v>
      </c>
      <c r="C550" s="46" t="s">
        <v>4856</v>
      </c>
      <c r="D550" s="46" t="s">
        <v>4601</v>
      </c>
      <c r="E550" s="46" t="s">
        <v>85</v>
      </c>
      <c r="F550" s="47">
        <v>-1000</v>
      </c>
      <c r="G550" s="47">
        <v>-12.39</v>
      </c>
      <c r="H550" s="47" t="s">
        <v>4861</v>
      </c>
      <c r="I550" s="46"/>
    </row>
    <row r="551" spans="2:11" s="2" customFormat="1" ht="13.5" x14ac:dyDescent="0.35">
      <c r="B551" s="46">
        <v>2219234</v>
      </c>
      <c r="C551" s="46" t="s">
        <v>4859</v>
      </c>
      <c r="D551" s="46" t="s">
        <v>4601</v>
      </c>
      <c r="E551" s="46" t="s">
        <v>124</v>
      </c>
      <c r="F551" s="47">
        <v>-7100</v>
      </c>
      <c r="G551" s="47">
        <v>-11.2606</v>
      </c>
      <c r="H551" s="47" t="s">
        <v>4861</v>
      </c>
      <c r="I551" s="46"/>
    </row>
    <row r="552" spans="2:11" s="2" customFormat="1" ht="13.5" x14ac:dyDescent="0.35">
      <c r="B552" s="46">
        <v>2218611</v>
      </c>
      <c r="C552" s="46" t="s">
        <v>4831</v>
      </c>
      <c r="D552" s="46" t="s">
        <v>4601</v>
      </c>
      <c r="E552" s="46" t="s">
        <v>499</v>
      </c>
      <c r="F552" s="47">
        <v>-1500</v>
      </c>
      <c r="G552" s="47">
        <v>-10.247999999999999</v>
      </c>
      <c r="H552" s="47" t="s">
        <v>4861</v>
      </c>
      <c r="I552" s="46"/>
    </row>
    <row r="553" spans="2:11" s="2" customFormat="1" ht="13.5" x14ac:dyDescent="0.35">
      <c r="B553" s="46">
        <v>2219125</v>
      </c>
      <c r="C553" s="46" t="s">
        <v>4857</v>
      </c>
      <c r="D553" s="46" t="s">
        <v>4601</v>
      </c>
      <c r="E553" s="46" t="s">
        <v>550</v>
      </c>
      <c r="F553" s="47">
        <v>-800</v>
      </c>
      <c r="G553" s="47">
        <v>-10.041600000000001</v>
      </c>
      <c r="H553" s="47" t="s">
        <v>4861</v>
      </c>
      <c r="I553" s="46"/>
    </row>
    <row r="554" spans="2:11" s="2" customFormat="1" ht="13.5" x14ac:dyDescent="0.35">
      <c r="B554" s="46">
        <v>2218750</v>
      </c>
      <c r="C554" s="46" t="s">
        <v>4833</v>
      </c>
      <c r="D554" s="46" t="s">
        <v>4601</v>
      </c>
      <c r="E554" s="46" t="s">
        <v>312</v>
      </c>
      <c r="F554" s="47">
        <v>-300</v>
      </c>
      <c r="G554" s="47">
        <v>-7.5346500000000001</v>
      </c>
      <c r="H554" s="47" t="s">
        <v>4861</v>
      </c>
      <c r="I554" s="46"/>
    </row>
    <row r="555" spans="2:11" s="2" customFormat="1" ht="13.5" x14ac:dyDescent="0.35">
      <c r="B555" s="46">
        <v>2219039</v>
      </c>
      <c r="C555" s="46" t="s">
        <v>4849</v>
      </c>
      <c r="D555" s="46" t="s">
        <v>4601</v>
      </c>
      <c r="E555" s="46" t="s">
        <v>112</v>
      </c>
      <c r="F555" s="47">
        <v>-2425</v>
      </c>
      <c r="G555" s="47">
        <v>-5.7501600000000002</v>
      </c>
      <c r="H555" s="47" t="s">
        <v>4861</v>
      </c>
      <c r="I555" s="46"/>
    </row>
    <row r="556" spans="2:11" s="2" customFormat="1" ht="13.5" x14ac:dyDescent="0.35">
      <c r="B556" s="46">
        <v>2218775</v>
      </c>
      <c r="C556" s="46" t="s">
        <v>4834</v>
      </c>
      <c r="D556" s="46" t="s">
        <v>4601</v>
      </c>
      <c r="E556" s="46" t="s">
        <v>353</v>
      </c>
      <c r="F556" s="47">
        <v>-1375</v>
      </c>
      <c r="G556" s="47">
        <v>-5.6560625</v>
      </c>
      <c r="H556" s="47" t="s">
        <v>4861</v>
      </c>
      <c r="I556" s="46"/>
    </row>
    <row r="557" spans="2:11" s="1" customFormat="1" ht="13.5" x14ac:dyDescent="0.35">
      <c r="B557" s="48"/>
      <c r="C557" s="48" t="s">
        <v>4691</v>
      </c>
      <c r="D557" s="48"/>
      <c r="E557" s="48"/>
      <c r="F557" s="49"/>
      <c r="G557" s="49">
        <v>-2244912.0027957032</v>
      </c>
      <c r="H557" s="49">
        <v>-72.050000000000111</v>
      </c>
      <c r="I557" s="48"/>
    </row>
    <row r="559" spans="2:11" x14ac:dyDescent="0.35">
      <c r="C559" s="1" t="s">
        <v>190</v>
      </c>
    </row>
    <row r="560" spans="2:11" x14ac:dyDescent="0.35">
      <c r="C560" s="37" t="s">
        <v>191</v>
      </c>
      <c r="D560" s="37"/>
      <c r="E560" s="37"/>
      <c r="F560" s="37"/>
      <c r="G560" s="37"/>
      <c r="H560" s="37"/>
      <c r="I560" s="37"/>
      <c r="J560" s="37"/>
      <c r="K560" s="37"/>
    </row>
    <row r="561" spans="3:11" x14ac:dyDescent="0.35">
      <c r="C561" s="2" t="s">
        <v>192</v>
      </c>
    </row>
    <row r="562" spans="3:11" x14ac:dyDescent="0.35">
      <c r="C562" s="2" t="s">
        <v>193</v>
      </c>
    </row>
    <row r="563" spans="3:11" ht="30" customHeight="1" x14ac:dyDescent="0.35">
      <c r="C563" s="82" t="s">
        <v>194</v>
      </c>
      <c r="D563" s="83"/>
      <c r="E563" s="83"/>
      <c r="F563" s="83"/>
      <c r="G563" s="83"/>
      <c r="H563" s="83"/>
      <c r="I563" s="83"/>
      <c r="J563" s="83"/>
      <c r="K563" s="83"/>
    </row>
    <row r="564" spans="3:11" x14ac:dyDescent="0.35">
      <c r="C564" s="2" t="s">
        <v>195</v>
      </c>
    </row>
    <row r="566" spans="3:11" x14ac:dyDescent="0.35">
      <c r="C566" s="79" t="s">
        <v>4945</v>
      </c>
      <c r="E566" s="79" t="s">
        <v>4946</v>
      </c>
      <c r="F566" s="80"/>
    </row>
    <row r="567" spans="3:11" x14ac:dyDescent="0.35">
      <c r="E567" s="2" t="s">
        <v>4971</v>
      </c>
    </row>
  </sheetData>
  <mergeCells count="1">
    <mergeCell ref="C563:K563"/>
  </mergeCells>
  <hyperlinks>
    <hyperlink ref="J2" location="'Index'!A1" display="'Index'!A1" xr:uid="{DF516097-0FAC-4257-9059-DB4294E7842A}"/>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EC49-8C0A-4185-9683-F78F2C9A209A}">
  <sheetPr codeName="Sheet1"/>
  <dimension ref="A1:IV117"/>
  <sheetViews>
    <sheetView showGridLines="0" zoomScale="90" zoomScaleNormal="90" workbookViewId="0">
      <pane ySplit="6" topLeftCell="A10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2319</v>
      </c>
      <c r="J2" s="38" t="s">
        <v>4596</v>
      </c>
    </row>
    <row r="3" spans="1:54" ht="16" x14ac:dyDescent="0.4">
      <c r="C3" s="1" t="s">
        <v>28</v>
      </c>
      <c r="D3" s="21" t="s">
        <v>2320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82</v>
      </c>
      <c r="C10" s="57" t="s">
        <v>83</v>
      </c>
      <c r="D10" s="54" t="s">
        <v>84</v>
      </c>
      <c r="E10" s="6" t="s">
        <v>85</v>
      </c>
      <c r="F10" s="19">
        <v>3400000</v>
      </c>
      <c r="G10" s="24">
        <v>41325.300000000003</v>
      </c>
      <c r="H10" s="24">
        <v>8.27</v>
      </c>
      <c r="I10" s="31"/>
      <c r="J10" s="31"/>
      <c r="K10" s="35"/>
    </row>
    <row r="11" spans="1:54" x14ac:dyDescent="0.35">
      <c r="B11" s="8" t="s">
        <v>54</v>
      </c>
      <c r="C11" s="57" t="s">
        <v>55</v>
      </c>
      <c r="D11" s="54" t="s">
        <v>56</v>
      </c>
      <c r="E11" s="6" t="s">
        <v>57</v>
      </c>
      <c r="F11" s="19">
        <v>1100000</v>
      </c>
      <c r="G11" s="24">
        <v>39684.15</v>
      </c>
      <c r="H11" s="24">
        <v>7.94</v>
      </c>
      <c r="I11" s="31"/>
      <c r="J11" s="31"/>
      <c r="K11" s="35"/>
    </row>
    <row r="12" spans="1:54" x14ac:dyDescent="0.35">
      <c r="B12" s="8" t="s">
        <v>234</v>
      </c>
      <c r="C12" s="57" t="s">
        <v>235</v>
      </c>
      <c r="D12" s="54" t="s">
        <v>236</v>
      </c>
      <c r="E12" s="6" t="s">
        <v>67</v>
      </c>
      <c r="F12" s="19">
        <v>100000</v>
      </c>
      <c r="G12" s="24">
        <v>25694.2</v>
      </c>
      <c r="H12" s="24">
        <v>5.14</v>
      </c>
      <c r="I12" s="31"/>
      <c r="J12" s="31"/>
      <c r="K12" s="35"/>
    </row>
    <row r="13" spans="1:54" x14ac:dyDescent="0.35">
      <c r="B13" s="8" t="s">
        <v>972</v>
      </c>
      <c r="C13" s="57" t="s">
        <v>973</v>
      </c>
      <c r="D13" s="54" t="s">
        <v>974</v>
      </c>
      <c r="E13" s="6" t="s">
        <v>212</v>
      </c>
      <c r="F13" s="19">
        <v>14000000</v>
      </c>
      <c r="G13" s="24">
        <v>25449.200000000001</v>
      </c>
      <c r="H13" s="24">
        <v>5.09</v>
      </c>
      <c r="I13" s="31"/>
      <c r="J13" s="31"/>
      <c r="K13" s="35"/>
    </row>
    <row r="14" spans="1:54" x14ac:dyDescent="0.35">
      <c r="B14" s="8" t="s">
        <v>268</v>
      </c>
      <c r="C14" s="57" t="s">
        <v>269</v>
      </c>
      <c r="D14" s="54" t="s">
        <v>270</v>
      </c>
      <c r="E14" s="6" t="s">
        <v>246</v>
      </c>
      <c r="F14" s="19">
        <v>1500000</v>
      </c>
      <c r="G14" s="24">
        <v>23816.25</v>
      </c>
      <c r="H14" s="24">
        <v>4.76</v>
      </c>
      <c r="I14" s="31"/>
      <c r="J14" s="31"/>
      <c r="K14" s="35"/>
    </row>
    <row r="15" spans="1:54" x14ac:dyDescent="0.35">
      <c r="B15" s="8" t="s">
        <v>216</v>
      </c>
      <c r="C15" s="57" t="s">
        <v>217</v>
      </c>
      <c r="D15" s="54" t="s">
        <v>218</v>
      </c>
      <c r="E15" s="6" t="s">
        <v>116</v>
      </c>
      <c r="F15" s="19">
        <v>1398603</v>
      </c>
      <c r="G15" s="24">
        <v>20782.54</v>
      </c>
      <c r="H15" s="24">
        <v>4.16</v>
      </c>
      <c r="I15" s="31"/>
      <c r="J15" s="31"/>
      <c r="K15" s="35"/>
    </row>
    <row r="16" spans="1:54" x14ac:dyDescent="0.35">
      <c r="B16" s="8" t="s">
        <v>436</v>
      </c>
      <c r="C16" s="57" t="s">
        <v>437</v>
      </c>
      <c r="D16" s="54" t="s">
        <v>438</v>
      </c>
      <c r="E16" s="6" t="s">
        <v>120</v>
      </c>
      <c r="F16" s="19">
        <v>1000000</v>
      </c>
      <c r="G16" s="24">
        <v>19199</v>
      </c>
      <c r="H16" s="24">
        <v>3.84</v>
      </c>
      <c r="I16" s="31"/>
      <c r="J16" s="31"/>
      <c r="K16" s="35"/>
    </row>
    <row r="17" spans="2:11" x14ac:dyDescent="0.35">
      <c r="B17" s="8" t="s">
        <v>243</v>
      </c>
      <c r="C17" s="57" t="s">
        <v>244</v>
      </c>
      <c r="D17" s="54" t="s">
        <v>245</v>
      </c>
      <c r="E17" s="6" t="s">
        <v>246</v>
      </c>
      <c r="F17" s="19">
        <v>5000000</v>
      </c>
      <c r="G17" s="24">
        <v>17090</v>
      </c>
      <c r="H17" s="24">
        <v>3.42</v>
      </c>
      <c r="I17" s="31"/>
      <c r="J17" s="31"/>
      <c r="K17" s="35"/>
    </row>
    <row r="18" spans="2:11" x14ac:dyDescent="0.35">
      <c r="B18" s="8" t="s">
        <v>40</v>
      </c>
      <c r="C18" s="57" t="s">
        <v>41</v>
      </c>
      <c r="D18" s="54" t="s">
        <v>42</v>
      </c>
      <c r="E18" s="6" t="s">
        <v>43</v>
      </c>
      <c r="F18" s="19">
        <v>860000</v>
      </c>
      <c r="G18" s="24">
        <v>15246.51</v>
      </c>
      <c r="H18" s="24">
        <v>3.05</v>
      </c>
      <c r="I18" s="31"/>
      <c r="J18" s="31"/>
      <c r="K18" s="35"/>
    </row>
    <row r="19" spans="2:11" x14ac:dyDescent="0.35">
      <c r="B19" s="8" t="s">
        <v>2000</v>
      </c>
      <c r="C19" s="57" t="s">
        <v>1163</v>
      </c>
      <c r="D19" s="54" t="s">
        <v>2001</v>
      </c>
      <c r="E19" s="6" t="s">
        <v>57</v>
      </c>
      <c r="F19" s="19">
        <v>4500000</v>
      </c>
      <c r="G19" s="24">
        <v>14002.65</v>
      </c>
      <c r="H19" s="24">
        <v>2.8</v>
      </c>
      <c r="I19" s="31"/>
      <c r="J19" s="31"/>
      <c r="K19" s="35"/>
    </row>
    <row r="20" spans="2:11" x14ac:dyDescent="0.35">
      <c r="B20" s="8" t="s">
        <v>1878</v>
      </c>
      <c r="C20" s="57" t="s">
        <v>1879</v>
      </c>
      <c r="D20" s="54" t="s">
        <v>1880</v>
      </c>
      <c r="E20" s="6" t="s">
        <v>112</v>
      </c>
      <c r="F20" s="19">
        <v>200000</v>
      </c>
      <c r="G20" s="24">
        <v>13306.2</v>
      </c>
      <c r="H20" s="24">
        <v>2.66</v>
      </c>
      <c r="I20" s="31"/>
      <c r="J20" s="31"/>
      <c r="K20" s="35"/>
    </row>
    <row r="21" spans="2:11" x14ac:dyDescent="0.35">
      <c r="B21" s="8" t="s">
        <v>64</v>
      </c>
      <c r="C21" s="57" t="s">
        <v>65</v>
      </c>
      <c r="D21" s="54" t="s">
        <v>66</v>
      </c>
      <c r="E21" s="6" t="s">
        <v>67</v>
      </c>
      <c r="F21" s="19">
        <v>100000</v>
      </c>
      <c r="G21" s="24">
        <v>11426.35</v>
      </c>
      <c r="H21" s="24">
        <v>2.29</v>
      </c>
      <c r="I21" s="31"/>
      <c r="J21" s="31"/>
      <c r="K21" s="35"/>
    </row>
    <row r="22" spans="2:11" x14ac:dyDescent="0.35">
      <c r="B22" s="8" t="s">
        <v>1082</v>
      </c>
      <c r="C22" s="57" t="s">
        <v>1083</v>
      </c>
      <c r="D22" s="54" t="s">
        <v>1084</v>
      </c>
      <c r="E22" s="6" t="s">
        <v>302</v>
      </c>
      <c r="F22" s="19">
        <v>782931</v>
      </c>
      <c r="G22" s="24">
        <v>10330.379999999999</v>
      </c>
      <c r="H22" s="24">
        <v>2.0699999999999998</v>
      </c>
      <c r="I22" s="31"/>
      <c r="J22" s="31"/>
      <c r="K22" s="35"/>
    </row>
    <row r="23" spans="2:11" x14ac:dyDescent="0.35">
      <c r="B23" s="8" t="s">
        <v>313</v>
      </c>
      <c r="C23" s="57" t="s">
        <v>314</v>
      </c>
      <c r="D23" s="54" t="s">
        <v>315</v>
      </c>
      <c r="E23" s="6" t="s">
        <v>302</v>
      </c>
      <c r="F23" s="19">
        <v>24354</v>
      </c>
      <c r="G23" s="24">
        <v>10217.98</v>
      </c>
      <c r="H23" s="24">
        <v>2.04</v>
      </c>
      <c r="I23" s="31"/>
      <c r="J23" s="31"/>
      <c r="K23" s="35"/>
    </row>
    <row r="24" spans="2:11" x14ac:dyDescent="0.35">
      <c r="B24" s="8" t="s">
        <v>405</v>
      </c>
      <c r="C24" s="57" t="s">
        <v>406</v>
      </c>
      <c r="D24" s="54" t="s">
        <v>407</v>
      </c>
      <c r="E24" s="6" t="s">
        <v>120</v>
      </c>
      <c r="F24" s="19">
        <v>277300</v>
      </c>
      <c r="G24" s="24">
        <v>9435.5499999999993</v>
      </c>
      <c r="H24" s="24">
        <v>1.89</v>
      </c>
      <c r="I24" s="31"/>
      <c r="J24" s="31"/>
      <c r="K24" s="35"/>
    </row>
    <row r="25" spans="2:11" x14ac:dyDescent="0.35">
      <c r="B25" s="8" t="s">
        <v>2321</v>
      </c>
      <c r="C25" s="57" t="s">
        <v>2322</v>
      </c>
      <c r="D25" s="54" t="s">
        <v>2323</v>
      </c>
      <c r="E25" s="6" t="s">
        <v>200</v>
      </c>
      <c r="F25" s="19">
        <v>743479</v>
      </c>
      <c r="G25" s="24">
        <v>9241.44</v>
      </c>
      <c r="H25" s="24">
        <v>1.85</v>
      </c>
      <c r="I25" s="31"/>
      <c r="J25" s="31"/>
      <c r="K25" s="35"/>
    </row>
    <row r="26" spans="2:11" x14ac:dyDescent="0.35">
      <c r="B26" s="8" t="s">
        <v>2324</v>
      </c>
      <c r="C26" s="57" t="s">
        <v>2325</v>
      </c>
      <c r="D26" s="54" t="s">
        <v>2326</v>
      </c>
      <c r="E26" s="6" t="s">
        <v>57</v>
      </c>
      <c r="F26" s="19">
        <v>900000</v>
      </c>
      <c r="G26" s="24">
        <v>9231.75</v>
      </c>
      <c r="H26" s="24">
        <v>1.85</v>
      </c>
      <c r="I26" s="31"/>
      <c r="J26" s="31"/>
      <c r="K26" s="35"/>
    </row>
    <row r="27" spans="2:11" x14ac:dyDescent="0.35">
      <c r="B27" s="8" t="s">
        <v>328</v>
      </c>
      <c r="C27" s="57" t="s">
        <v>329</v>
      </c>
      <c r="D27" s="54" t="s">
        <v>330</v>
      </c>
      <c r="E27" s="6" t="s">
        <v>67</v>
      </c>
      <c r="F27" s="19">
        <v>2600000</v>
      </c>
      <c r="G27" s="24">
        <v>9106.5</v>
      </c>
      <c r="H27" s="24">
        <v>1.82</v>
      </c>
      <c r="I27" s="31"/>
      <c r="J27" s="31"/>
      <c r="K27" s="35"/>
    </row>
    <row r="28" spans="2:11" x14ac:dyDescent="0.35">
      <c r="B28" s="8" t="s">
        <v>1000</v>
      </c>
      <c r="C28" s="57" t="s">
        <v>1001</v>
      </c>
      <c r="D28" s="54" t="s">
        <v>1002</v>
      </c>
      <c r="E28" s="6" t="s">
        <v>120</v>
      </c>
      <c r="F28" s="19">
        <v>700000</v>
      </c>
      <c r="G28" s="24">
        <v>8957.5499999999993</v>
      </c>
      <c r="H28" s="24">
        <v>1.79</v>
      </c>
      <c r="I28" s="31"/>
      <c r="J28" s="31"/>
      <c r="K28" s="35"/>
    </row>
    <row r="29" spans="2:11" x14ac:dyDescent="0.35">
      <c r="B29" s="8" t="s">
        <v>417</v>
      </c>
      <c r="C29" s="57" t="s">
        <v>418</v>
      </c>
      <c r="D29" s="54" t="s">
        <v>419</v>
      </c>
      <c r="E29" s="6" t="s">
        <v>85</v>
      </c>
      <c r="F29" s="19">
        <v>3000000</v>
      </c>
      <c r="G29" s="24">
        <v>8773.5</v>
      </c>
      <c r="H29" s="24">
        <v>1.76</v>
      </c>
      <c r="I29" s="31"/>
      <c r="J29" s="31"/>
      <c r="K29" s="35"/>
    </row>
    <row r="30" spans="2:11" x14ac:dyDescent="0.35">
      <c r="B30" s="8" t="s">
        <v>157</v>
      </c>
      <c r="C30" s="57" t="s">
        <v>158</v>
      </c>
      <c r="D30" s="54" t="s">
        <v>159</v>
      </c>
      <c r="E30" s="6" t="s">
        <v>124</v>
      </c>
      <c r="F30" s="19">
        <v>250000</v>
      </c>
      <c r="G30" s="24">
        <v>8514.5</v>
      </c>
      <c r="H30" s="24">
        <v>1.7</v>
      </c>
      <c r="I30" s="31"/>
      <c r="J30" s="31"/>
      <c r="K30" s="35"/>
    </row>
    <row r="31" spans="2:11" x14ac:dyDescent="0.35">
      <c r="B31" s="8" t="s">
        <v>455</v>
      </c>
      <c r="C31" s="57" t="s">
        <v>456</v>
      </c>
      <c r="D31" s="54" t="s">
        <v>457</v>
      </c>
      <c r="E31" s="6" t="s">
        <v>67</v>
      </c>
      <c r="F31" s="19">
        <v>5000000</v>
      </c>
      <c r="G31" s="24">
        <v>8502</v>
      </c>
      <c r="H31" s="24">
        <v>1.7</v>
      </c>
      <c r="I31" s="31"/>
      <c r="J31" s="31"/>
      <c r="K31" s="35"/>
    </row>
    <row r="32" spans="2:11" x14ac:dyDescent="0.35">
      <c r="B32" s="8" t="s">
        <v>2327</v>
      </c>
      <c r="C32" s="57" t="s">
        <v>2328</v>
      </c>
      <c r="D32" s="54" t="s">
        <v>2329</v>
      </c>
      <c r="E32" s="6" t="s">
        <v>212</v>
      </c>
      <c r="F32" s="19">
        <v>125000</v>
      </c>
      <c r="G32" s="24">
        <v>7982.44</v>
      </c>
      <c r="H32" s="24">
        <v>1.6</v>
      </c>
      <c r="I32" s="31"/>
      <c r="J32" s="31"/>
      <c r="K32" s="35"/>
    </row>
    <row r="33" spans="2:11" x14ac:dyDescent="0.35">
      <c r="B33" s="8" t="s">
        <v>503</v>
      </c>
      <c r="C33" s="57" t="s">
        <v>504</v>
      </c>
      <c r="D33" s="54" t="s">
        <v>505</v>
      </c>
      <c r="E33" s="6" t="s">
        <v>120</v>
      </c>
      <c r="F33" s="19">
        <v>135000</v>
      </c>
      <c r="G33" s="24">
        <v>7951.7</v>
      </c>
      <c r="H33" s="24">
        <v>1.59</v>
      </c>
      <c r="I33" s="31"/>
      <c r="J33" s="31"/>
      <c r="K33" s="35"/>
    </row>
    <row r="34" spans="2:11" x14ac:dyDescent="0.35">
      <c r="B34" s="8" t="s">
        <v>951</v>
      </c>
      <c r="C34" s="57" t="s">
        <v>952</v>
      </c>
      <c r="D34" s="54" t="s">
        <v>953</v>
      </c>
      <c r="E34" s="6" t="s">
        <v>116</v>
      </c>
      <c r="F34" s="19">
        <v>4000000</v>
      </c>
      <c r="G34" s="24">
        <v>7437.2</v>
      </c>
      <c r="H34" s="24">
        <v>1.49</v>
      </c>
      <c r="I34" s="31"/>
      <c r="J34" s="31"/>
      <c r="K34" s="35"/>
    </row>
    <row r="35" spans="2:11" x14ac:dyDescent="0.35">
      <c r="B35" s="8" t="s">
        <v>293</v>
      </c>
      <c r="C35" s="57" t="s">
        <v>294</v>
      </c>
      <c r="D35" s="54" t="s">
        <v>295</v>
      </c>
      <c r="E35" s="6" t="s">
        <v>198</v>
      </c>
      <c r="F35" s="19">
        <v>2100000</v>
      </c>
      <c r="G35" s="24">
        <v>7269.15</v>
      </c>
      <c r="H35" s="24">
        <v>1.45</v>
      </c>
      <c r="I35" s="31"/>
      <c r="J35" s="31"/>
      <c r="K35" s="35"/>
    </row>
    <row r="36" spans="2:11" x14ac:dyDescent="0.35">
      <c r="B36" s="8" t="s">
        <v>794</v>
      </c>
      <c r="C36" s="57" t="s">
        <v>795</v>
      </c>
      <c r="D36" s="54" t="s">
        <v>796</v>
      </c>
      <c r="E36" s="6" t="s">
        <v>132</v>
      </c>
      <c r="F36" s="19">
        <v>400000</v>
      </c>
      <c r="G36" s="24">
        <v>7159.8</v>
      </c>
      <c r="H36" s="24">
        <v>1.43</v>
      </c>
      <c r="I36" s="31"/>
      <c r="J36" s="31"/>
      <c r="K36" s="35"/>
    </row>
    <row r="37" spans="2:11" x14ac:dyDescent="0.35">
      <c r="B37" s="8" t="s">
        <v>2330</v>
      </c>
      <c r="C37" s="57" t="s">
        <v>2331</v>
      </c>
      <c r="D37" s="54" t="s">
        <v>2332</v>
      </c>
      <c r="E37" s="6" t="s">
        <v>200</v>
      </c>
      <c r="F37" s="19">
        <v>450000</v>
      </c>
      <c r="G37" s="24">
        <v>7095.15</v>
      </c>
      <c r="H37" s="24">
        <v>1.42</v>
      </c>
      <c r="I37" s="31"/>
      <c r="J37" s="31"/>
      <c r="K37" s="35"/>
    </row>
    <row r="38" spans="2:11" x14ac:dyDescent="0.35">
      <c r="B38" s="8" t="s">
        <v>2333</v>
      </c>
      <c r="C38" s="57" t="s">
        <v>2334</v>
      </c>
      <c r="D38" s="54" t="s">
        <v>2335</v>
      </c>
      <c r="E38" s="6" t="s">
        <v>312</v>
      </c>
      <c r="F38" s="19">
        <v>900000</v>
      </c>
      <c r="G38" s="24">
        <v>6994.8</v>
      </c>
      <c r="H38" s="24">
        <v>1.4</v>
      </c>
      <c r="I38" s="31"/>
      <c r="J38" s="31"/>
      <c r="K38" s="35"/>
    </row>
    <row r="39" spans="2:11" x14ac:dyDescent="0.35">
      <c r="B39" s="8" t="s">
        <v>148</v>
      </c>
      <c r="C39" s="57" t="s">
        <v>149</v>
      </c>
      <c r="D39" s="54" t="s">
        <v>150</v>
      </c>
      <c r="E39" s="6" t="s">
        <v>132</v>
      </c>
      <c r="F39" s="19">
        <v>380000</v>
      </c>
      <c r="G39" s="24">
        <v>6992.57</v>
      </c>
      <c r="H39" s="24">
        <v>1.4</v>
      </c>
      <c r="I39" s="31"/>
      <c r="J39" s="31"/>
      <c r="K39" s="35"/>
    </row>
    <row r="40" spans="2:11" x14ac:dyDescent="0.35">
      <c r="B40" s="8" t="s">
        <v>402</v>
      </c>
      <c r="C40" s="57" t="s">
        <v>403</v>
      </c>
      <c r="D40" s="54" t="s">
        <v>404</v>
      </c>
      <c r="E40" s="6" t="s">
        <v>353</v>
      </c>
      <c r="F40" s="19">
        <v>3600000</v>
      </c>
      <c r="G40" s="24">
        <v>6875.28</v>
      </c>
      <c r="H40" s="24">
        <v>1.38</v>
      </c>
      <c r="I40" s="31"/>
      <c r="J40" s="31"/>
      <c r="K40" s="35"/>
    </row>
    <row r="41" spans="2:11" x14ac:dyDescent="0.35">
      <c r="B41" s="8" t="s">
        <v>61</v>
      </c>
      <c r="C41" s="57" t="s">
        <v>62</v>
      </c>
      <c r="D41" s="54" t="s">
        <v>63</v>
      </c>
      <c r="E41" s="6" t="s">
        <v>43</v>
      </c>
      <c r="F41" s="19">
        <v>350000</v>
      </c>
      <c r="G41" s="24">
        <v>6251.18</v>
      </c>
      <c r="H41" s="24">
        <v>1.25</v>
      </c>
      <c r="I41" s="31"/>
      <c r="J41" s="31"/>
      <c r="K41" s="35"/>
    </row>
    <row r="42" spans="2:11" x14ac:dyDescent="0.35">
      <c r="B42" s="8" t="s">
        <v>1088</v>
      </c>
      <c r="C42" s="57" t="s">
        <v>1089</v>
      </c>
      <c r="D42" s="54" t="s">
        <v>1090</v>
      </c>
      <c r="E42" s="6" t="s">
        <v>132</v>
      </c>
      <c r="F42" s="19">
        <v>2630000</v>
      </c>
      <c r="G42" s="24">
        <v>5515.37</v>
      </c>
      <c r="H42" s="24">
        <v>1.1000000000000001</v>
      </c>
      <c r="I42" s="31"/>
      <c r="J42" s="31"/>
      <c r="K42" s="35"/>
    </row>
    <row r="43" spans="2:11" x14ac:dyDescent="0.35">
      <c r="B43" s="8" t="s">
        <v>325</v>
      </c>
      <c r="C43" s="57" t="s">
        <v>326</v>
      </c>
      <c r="D43" s="54" t="s">
        <v>327</v>
      </c>
      <c r="E43" s="6" t="s">
        <v>43</v>
      </c>
      <c r="F43" s="19">
        <v>5400000</v>
      </c>
      <c r="G43" s="24">
        <v>5502.6</v>
      </c>
      <c r="H43" s="24">
        <v>1.1000000000000001</v>
      </c>
      <c r="I43" s="31"/>
      <c r="J43" s="31"/>
      <c r="K43" s="35"/>
    </row>
    <row r="44" spans="2:11" x14ac:dyDescent="0.35">
      <c r="B44" s="8" t="s">
        <v>265</v>
      </c>
      <c r="C44" s="57" t="s">
        <v>266</v>
      </c>
      <c r="D44" s="54" t="s">
        <v>267</v>
      </c>
      <c r="E44" s="6" t="s">
        <v>57</v>
      </c>
      <c r="F44" s="19">
        <v>360000</v>
      </c>
      <c r="G44" s="24">
        <v>5295.42</v>
      </c>
      <c r="H44" s="24">
        <v>1.06</v>
      </c>
      <c r="I44" s="31"/>
      <c r="J44" s="31"/>
      <c r="K44" s="35"/>
    </row>
    <row r="45" spans="2:11" x14ac:dyDescent="0.35">
      <c r="B45" s="8" t="s">
        <v>2336</v>
      </c>
      <c r="C45" s="57" t="s">
        <v>2337</v>
      </c>
      <c r="D45" s="54" t="s">
        <v>2338</v>
      </c>
      <c r="E45" s="6" t="s">
        <v>128</v>
      </c>
      <c r="F45" s="19">
        <v>2479990</v>
      </c>
      <c r="G45" s="24">
        <v>4979.57</v>
      </c>
      <c r="H45" s="24">
        <v>1</v>
      </c>
      <c r="I45" s="31"/>
      <c r="J45" s="31"/>
      <c r="K45" s="35"/>
    </row>
    <row r="46" spans="2:11" x14ac:dyDescent="0.35">
      <c r="B46" s="8" t="s">
        <v>509</v>
      </c>
      <c r="C46" s="57" t="s">
        <v>510</v>
      </c>
      <c r="D46" s="54" t="s">
        <v>511</v>
      </c>
      <c r="E46" s="6" t="s">
        <v>302</v>
      </c>
      <c r="F46" s="19">
        <v>129625</v>
      </c>
      <c r="G46" s="24">
        <v>3835.41</v>
      </c>
      <c r="H46" s="24">
        <v>0.77</v>
      </c>
      <c r="I46" s="31"/>
      <c r="J46" s="31"/>
      <c r="K46" s="35"/>
    </row>
    <row r="47" spans="2:11" x14ac:dyDescent="0.35">
      <c r="B47" s="8" t="s">
        <v>299</v>
      </c>
      <c r="C47" s="57" t="s">
        <v>300</v>
      </c>
      <c r="D47" s="54" t="s">
        <v>301</v>
      </c>
      <c r="E47" s="6" t="s">
        <v>302</v>
      </c>
      <c r="F47" s="19">
        <v>201028</v>
      </c>
      <c r="G47" s="24">
        <v>3148.8</v>
      </c>
      <c r="H47" s="24">
        <v>0.63</v>
      </c>
      <c r="I47" s="31"/>
      <c r="J47" s="31"/>
      <c r="K47" s="35"/>
    </row>
    <row r="48" spans="2:11" x14ac:dyDescent="0.35">
      <c r="B48" s="8" t="s">
        <v>2094</v>
      </c>
      <c r="C48" s="57" t="s">
        <v>2095</v>
      </c>
      <c r="D48" s="54" t="s">
        <v>2096</v>
      </c>
      <c r="E48" s="6" t="s">
        <v>198</v>
      </c>
      <c r="F48" s="19">
        <v>360000</v>
      </c>
      <c r="G48" s="24">
        <v>2836.8</v>
      </c>
      <c r="H48" s="24">
        <v>0.56999999999999995</v>
      </c>
      <c r="I48" s="31"/>
      <c r="J48" s="31"/>
      <c r="K48" s="35"/>
    </row>
    <row r="49" spans="2:11" x14ac:dyDescent="0.35">
      <c r="B49" s="8" t="s">
        <v>1979</v>
      </c>
      <c r="C49" s="57" t="s">
        <v>1980</v>
      </c>
      <c r="D49" s="54" t="s">
        <v>1981</v>
      </c>
      <c r="E49" s="6" t="s">
        <v>120</v>
      </c>
      <c r="F49" s="19">
        <v>113487</v>
      </c>
      <c r="G49" s="24">
        <v>1133.17</v>
      </c>
      <c r="H49" s="24">
        <v>0.23</v>
      </c>
      <c r="I49" s="31"/>
      <c r="J49" s="31"/>
      <c r="K49" s="35"/>
    </row>
    <row r="50" spans="2:11" x14ac:dyDescent="0.35">
      <c r="B50" s="8" t="s">
        <v>2339</v>
      </c>
      <c r="C50" s="57" t="s">
        <v>2331</v>
      </c>
      <c r="D50" s="54" t="s">
        <v>2340</v>
      </c>
      <c r="E50" s="6" t="s">
        <v>200</v>
      </c>
      <c r="F50" s="19">
        <v>66222</v>
      </c>
      <c r="G50" s="24">
        <v>497.46</v>
      </c>
      <c r="H50" s="24">
        <v>0.1</v>
      </c>
      <c r="I50" s="31"/>
      <c r="J50" s="31"/>
      <c r="K50" s="35" t="s">
        <v>4904</v>
      </c>
    </row>
    <row r="51" spans="2:11" x14ac:dyDescent="0.35">
      <c r="C51" s="58" t="s">
        <v>171</v>
      </c>
      <c r="D51" s="54"/>
      <c r="E51" s="6"/>
      <c r="F51" s="19"/>
      <c r="G51" s="25">
        <v>464087.37</v>
      </c>
      <c r="H51" s="25">
        <v>92.86</v>
      </c>
      <c r="I51" s="31"/>
      <c r="J51" s="31"/>
      <c r="K51" s="35"/>
    </row>
    <row r="52" spans="2:11" x14ac:dyDescent="0.35">
      <c r="C52" s="57"/>
      <c r="D52" s="54"/>
      <c r="E52" s="6"/>
      <c r="F52" s="19"/>
      <c r="G52" s="24"/>
      <c r="H52" s="24"/>
      <c r="I52" s="31"/>
      <c r="J52" s="31"/>
      <c r="K52" s="35"/>
    </row>
    <row r="53" spans="2:11" x14ac:dyDescent="0.35">
      <c r="C53" s="58" t="s">
        <v>3</v>
      </c>
      <c r="D53" s="54"/>
      <c r="E53" s="6"/>
      <c r="F53" s="19"/>
      <c r="G53" s="24" t="s">
        <v>2</v>
      </c>
      <c r="H53" s="24" t="s">
        <v>2</v>
      </c>
      <c r="I53" s="31"/>
      <c r="J53" s="31"/>
      <c r="K53" s="35"/>
    </row>
    <row r="54" spans="2:11" x14ac:dyDescent="0.35">
      <c r="C54" s="57"/>
      <c r="D54" s="54"/>
      <c r="E54" s="6"/>
      <c r="F54" s="19"/>
      <c r="G54" s="24"/>
      <c r="H54" s="24"/>
      <c r="I54" s="31"/>
      <c r="J54" s="31"/>
      <c r="K54" s="35"/>
    </row>
    <row r="55" spans="2:11" x14ac:dyDescent="0.35">
      <c r="C55" s="58" t="s">
        <v>4</v>
      </c>
      <c r="D55" s="54"/>
      <c r="E55" s="6"/>
      <c r="F55" s="19"/>
      <c r="G55" s="24" t="s">
        <v>2</v>
      </c>
      <c r="H55" s="24" t="s">
        <v>2</v>
      </c>
      <c r="I55" s="31"/>
      <c r="J55" s="31"/>
      <c r="K55" s="35"/>
    </row>
    <row r="56" spans="2:11" x14ac:dyDescent="0.35">
      <c r="C56" s="57"/>
      <c r="D56" s="54"/>
      <c r="E56" s="6"/>
      <c r="F56" s="19"/>
      <c r="G56" s="24"/>
      <c r="H56" s="24"/>
      <c r="I56" s="31"/>
      <c r="J56" s="31"/>
      <c r="K56" s="35"/>
    </row>
    <row r="57" spans="2:11" x14ac:dyDescent="0.35">
      <c r="C57" s="59" t="s">
        <v>583</v>
      </c>
      <c r="D57" s="54"/>
      <c r="E57" s="6"/>
      <c r="F57" s="19"/>
      <c r="G57" s="24"/>
      <c r="H57" s="24"/>
      <c r="I57" s="31"/>
      <c r="J57" s="31"/>
      <c r="K57" s="35"/>
    </row>
    <row r="58" spans="2:11" x14ac:dyDescent="0.35">
      <c r="B58" s="8" t="s">
        <v>587</v>
      </c>
      <c r="C58" s="57" t="s">
        <v>588</v>
      </c>
      <c r="D58" s="54" t="s">
        <v>589</v>
      </c>
      <c r="E58" s="6" t="s">
        <v>550</v>
      </c>
      <c r="F58" s="19">
        <v>6427380</v>
      </c>
      <c r="G58" s="24">
        <v>8541.99</v>
      </c>
      <c r="H58" s="24">
        <v>1.71</v>
      </c>
      <c r="I58" s="31"/>
      <c r="J58" s="31"/>
      <c r="K58" s="35"/>
    </row>
    <row r="59" spans="2:11" x14ac:dyDescent="0.35">
      <c r="C59" s="58" t="s">
        <v>171</v>
      </c>
      <c r="D59" s="54"/>
      <c r="E59" s="6"/>
      <c r="F59" s="19"/>
      <c r="G59" s="25">
        <v>8541.99</v>
      </c>
      <c r="H59" s="25">
        <v>1.71</v>
      </c>
      <c r="I59" s="31"/>
      <c r="J59" s="31"/>
      <c r="K59" s="35"/>
    </row>
    <row r="60" spans="2:11" x14ac:dyDescent="0.35">
      <c r="C60" s="57"/>
      <c r="D60" s="54"/>
      <c r="E60" s="6"/>
      <c r="F60" s="19"/>
      <c r="G60" s="24"/>
      <c r="H60" s="24"/>
      <c r="I60" s="31"/>
      <c r="J60" s="31"/>
      <c r="K60" s="35"/>
    </row>
    <row r="61" spans="2:11" x14ac:dyDescent="0.35">
      <c r="C61" s="58" t="s">
        <v>5</v>
      </c>
      <c r="D61" s="54"/>
      <c r="E61" s="6"/>
      <c r="F61" s="19"/>
      <c r="G61" s="24"/>
      <c r="H61" s="24"/>
      <c r="I61" s="31"/>
      <c r="J61" s="31"/>
      <c r="K61" s="35"/>
    </row>
    <row r="62" spans="2:11" x14ac:dyDescent="0.35">
      <c r="C62" s="57"/>
      <c r="D62" s="54"/>
      <c r="E62" s="6"/>
      <c r="F62" s="19"/>
      <c r="G62" s="24"/>
      <c r="H62" s="24"/>
      <c r="I62" s="31"/>
      <c r="J62" s="31"/>
      <c r="K62" s="35"/>
    </row>
    <row r="63" spans="2:11" x14ac:dyDescent="0.35">
      <c r="C63" s="58" t="s">
        <v>6</v>
      </c>
      <c r="D63" s="54"/>
      <c r="E63" s="6"/>
      <c r="F63" s="19"/>
      <c r="G63" s="24" t="s">
        <v>2</v>
      </c>
      <c r="H63" s="24" t="s">
        <v>2</v>
      </c>
      <c r="I63" s="31"/>
      <c r="J63" s="31"/>
      <c r="K63" s="35"/>
    </row>
    <row r="64" spans="2:11" x14ac:dyDescent="0.35">
      <c r="C64" s="57"/>
      <c r="D64" s="54"/>
      <c r="E64" s="6"/>
      <c r="F64" s="19"/>
      <c r="G64" s="24"/>
      <c r="H64" s="24"/>
      <c r="I64" s="31"/>
      <c r="J64" s="31"/>
      <c r="K64" s="35"/>
    </row>
    <row r="65" spans="1:11" x14ac:dyDescent="0.35">
      <c r="C65" s="58" t="s">
        <v>7</v>
      </c>
      <c r="D65" s="54"/>
      <c r="E65" s="6"/>
      <c r="F65" s="19"/>
      <c r="G65" s="24" t="s">
        <v>2</v>
      </c>
      <c r="H65" s="24" t="s">
        <v>2</v>
      </c>
      <c r="I65" s="31"/>
      <c r="J65" s="31"/>
      <c r="K65" s="35"/>
    </row>
    <row r="66" spans="1:11" x14ac:dyDescent="0.35">
      <c r="C66" s="57"/>
      <c r="D66" s="54"/>
      <c r="E66" s="6"/>
      <c r="F66" s="19"/>
      <c r="G66" s="24"/>
      <c r="H66" s="24"/>
      <c r="I66" s="31"/>
      <c r="J66" s="31"/>
      <c r="K66" s="35"/>
    </row>
    <row r="67" spans="1:11" x14ac:dyDescent="0.35">
      <c r="C67" s="58" t="s">
        <v>8</v>
      </c>
      <c r="D67" s="54"/>
      <c r="E67" s="6"/>
      <c r="F67" s="19"/>
      <c r="G67" s="24" t="s">
        <v>2</v>
      </c>
      <c r="H67" s="24" t="s">
        <v>2</v>
      </c>
      <c r="I67" s="31"/>
      <c r="J67" s="31"/>
      <c r="K67" s="35"/>
    </row>
    <row r="68" spans="1:11" x14ac:dyDescent="0.35">
      <c r="C68" s="57"/>
      <c r="D68" s="54"/>
      <c r="E68" s="6"/>
      <c r="F68" s="19"/>
      <c r="G68" s="24"/>
      <c r="H68" s="24"/>
      <c r="I68" s="31"/>
      <c r="J68" s="31"/>
      <c r="K68" s="35"/>
    </row>
    <row r="69" spans="1:11" x14ac:dyDescent="0.35">
      <c r="C69" s="58" t="s">
        <v>9</v>
      </c>
      <c r="D69" s="54"/>
      <c r="E69" s="6"/>
      <c r="F69" s="19"/>
      <c r="G69" s="24" t="s">
        <v>2</v>
      </c>
      <c r="H69" s="24" t="s">
        <v>2</v>
      </c>
      <c r="I69" s="31"/>
      <c r="J69" s="31"/>
      <c r="K69" s="35"/>
    </row>
    <row r="70" spans="1:11" x14ac:dyDescent="0.35">
      <c r="C70" s="57"/>
      <c r="D70" s="54"/>
      <c r="E70" s="6"/>
      <c r="F70" s="19"/>
      <c r="G70" s="24"/>
      <c r="H70" s="24"/>
      <c r="I70" s="31"/>
      <c r="J70" s="31"/>
      <c r="K70" s="35"/>
    </row>
    <row r="71" spans="1:11" x14ac:dyDescent="0.35">
      <c r="C71" s="58" t="s">
        <v>10</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A73" s="10"/>
      <c r="B73" s="28"/>
      <c r="C73" s="58" t="s">
        <v>11</v>
      </c>
      <c r="D73" s="54"/>
      <c r="E73" s="6"/>
      <c r="F73" s="19"/>
      <c r="G73" s="24"/>
      <c r="H73" s="24"/>
      <c r="I73" s="31"/>
      <c r="J73" s="31"/>
      <c r="K73" s="35"/>
    </row>
    <row r="74" spans="1:11" x14ac:dyDescent="0.35">
      <c r="A74" s="28"/>
      <c r="B74" s="28"/>
      <c r="C74" s="58" t="s">
        <v>13</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14</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C78" s="59" t="s">
        <v>15</v>
      </c>
      <c r="D78" s="54"/>
      <c r="E78" s="6"/>
      <c r="F78" s="19"/>
      <c r="G78" s="24"/>
      <c r="H78" s="24"/>
      <c r="I78" s="31"/>
      <c r="J78" s="31"/>
      <c r="K78" s="35"/>
    </row>
    <row r="79" spans="1:11" x14ac:dyDescent="0.35">
      <c r="B79" s="8" t="s">
        <v>182</v>
      </c>
      <c r="C79" s="57" t="s">
        <v>183</v>
      </c>
      <c r="D79" s="54" t="s">
        <v>184</v>
      </c>
      <c r="E79" s="6" t="s">
        <v>185</v>
      </c>
      <c r="F79" s="19">
        <v>500000</v>
      </c>
      <c r="G79" s="24">
        <v>486.21</v>
      </c>
      <c r="H79" s="24">
        <v>0.1</v>
      </c>
      <c r="I79" s="31">
        <v>6.6801000000000004</v>
      </c>
      <c r="J79" s="31"/>
      <c r="K79" s="35"/>
    </row>
    <row r="80" spans="1:11" x14ac:dyDescent="0.35">
      <c r="C80" s="58" t="s">
        <v>171</v>
      </c>
      <c r="D80" s="54"/>
      <c r="E80" s="6"/>
      <c r="F80" s="19"/>
      <c r="G80" s="25">
        <v>486.21</v>
      </c>
      <c r="H80" s="25">
        <v>0.1</v>
      </c>
      <c r="I80" s="31"/>
      <c r="J80" s="31"/>
      <c r="K80" s="35"/>
    </row>
    <row r="81" spans="1:11" x14ac:dyDescent="0.35">
      <c r="C81" s="57"/>
      <c r="D81" s="54"/>
      <c r="E81" s="6"/>
      <c r="F81" s="19"/>
      <c r="G81" s="24"/>
      <c r="H81" s="24"/>
      <c r="I81" s="31"/>
      <c r="J81" s="31"/>
      <c r="K81" s="35"/>
    </row>
    <row r="82" spans="1:11" x14ac:dyDescent="0.35">
      <c r="C82" s="58" t="s">
        <v>16</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17</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A86" s="10"/>
      <c r="B86" s="28"/>
      <c r="C86" s="58" t="s">
        <v>18</v>
      </c>
      <c r="D86" s="54"/>
      <c r="E86" s="6"/>
      <c r="F86" s="19"/>
      <c r="G86" s="24"/>
      <c r="H86" s="24"/>
      <c r="I86" s="31"/>
      <c r="J86" s="31"/>
      <c r="K86" s="35"/>
    </row>
    <row r="87" spans="1:11" x14ac:dyDescent="0.35">
      <c r="A87" s="28"/>
      <c r="B87" s="28"/>
      <c r="C87" s="58" t="s">
        <v>19</v>
      </c>
      <c r="D87" s="54"/>
      <c r="E87" s="6"/>
      <c r="F87" s="19"/>
      <c r="G87" s="24" t="s">
        <v>2</v>
      </c>
      <c r="H87" s="24" t="s">
        <v>2</v>
      </c>
      <c r="I87" s="31"/>
      <c r="J87" s="31"/>
      <c r="K87" s="35"/>
    </row>
    <row r="88" spans="1:11" x14ac:dyDescent="0.35">
      <c r="A88" s="28"/>
      <c r="B88" s="28"/>
      <c r="C88" s="58"/>
      <c r="D88" s="54"/>
      <c r="E88" s="6"/>
      <c r="F88" s="19"/>
      <c r="G88" s="24"/>
      <c r="H88" s="24"/>
      <c r="I88" s="31"/>
      <c r="J88" s="31"/>
      <c r="K88" s="35"/>
    </row>
    <row r="89" spans="1:11" x14ac:dyDescent="0.35">
      <c r="A89" s="28"/>
      <c r="B89" s="28"/>
      <c r="C89" s="58" t="s">
        <v>20</v>
      </c>
      <c r="D89" s="54"/>
      <c r="E89" s="6"/>
      <c r="F89" s="19"/>
      <c r="G89" s="24" t="s">
        <v>2</v>
      </c>
      <c r="H89" s="24" t="s">
        <v>2</v>
      </c>
      <c r="I89" s="31"/>
      <c r="J89" s="31"/>
      <c r="K89" s="35"/>
    </row>
    <row r="90" spans="1:11" x14ac:dyDescent="0.35">
      <c r="A90" s="28"/>
      <c r="B90" s="28"/>
      <c r="C90" s="58"/>
      <c r="D90" s="54"/>
      <c r="E90" s="6"/>
      <c r="F90" s="19"/>
      <c r="G90" s="24"/>
      <c r="H90" s="24"/>
      <c r="I90" s="31"/>
      <c r="J90" s="31"/>
      <c r="K90" s="35"/>
    </row>
    <row r="91" spans="1:11" x14ac:dyDescent="0.35">
      <c r="A91" s="28"/>
      <c r="B91" s="28"/>
      <c r="C91" s="58" t="s">
        <v>21</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22</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23</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C97" s="59" t="s">
        <v>24</v>
      </c>
      <c r="D97" s="54"/>
      <c r="E97" s="6"/>
      <c r="F97" s="19"/>
      <c r="G97" s="24"/>
      <c r="H97" s="24"/>
      <c r="I97" s="31"/>
      <c r="J97" s="31"/>
      <c r="K97" s="35"/>
    </row>
    <row r="98" spans="1:54" x14ac:dyDescent="0.35">
      <c r="B98" s="8" t="s">
        <v>186</v>
      </c>
      <c r="C98" s="57" t="s">
        <v>187</v>
      </c>
      <c r="D98" s="54"/>
      <c r="E98" s="6"/>
      <c r="F98" s="19"/>
      <c r="G98" s="24">
        <v>28590.01</v>
      </c>
      <c r="H98" s="24">
        <v>5.72</v>
      </c>
      <c r="I98" s="31"/>
      <c r="J98" s="31"/>
      <c r="K98" s="35"/>
    </row>
    <row r="99" spans="1:54" x14ac:dyDescent="0.35">
      <c r="C99" s="58" t="s">
        <v>171</v>
      </c>
      <c r="D99" s="54"/>
      <c r="E99" s="6"/>
      <c r="F99" s="19"/>
      <c r="G99" s="25">
        <v>28590.01</v>
      </c>
      <c r="H99" s="25">
        <v>5.72</v>
      </c>
      <c r="I99" s="31"/>
      <c r="J99" s="31"/>
      <c r="K99" s="35"/>
    </row>
    <row r="100" spans="1:54" x14ac:dyDescent="0.35">
      <c r="C100" s="57"/>
      <c r="D100" s="54"/>
      <c r="E100" s="6"/>
      <c r="F100" s="19"/>
      <c r="G100" s="24"/>
      <c r="H100" s="24"/>
      <c r="I100" s="31"/>
      <c r="J100" s="31"/>
      <c r="K100" s="35"/>
    </row>
    <row r="101" spans="1:54" x14ac:dyDescent="0.35">
      <c r="A101" s="10"/>
      <c r="B101" s="28"/>
      <c r="C101" s="58" t="s">
        <v>25</v>
      </c>
      <c r="D101" s="54"/>
      <c r="E101" s="6"/>
      <c r="F101" s="19"/>
      <c r="G101" s="24"/>
      <c r="H101" s="24"/>
      <c r="I101" s="31"/>
      <c r="J101" s="31"/>
      <c r="K101" s="35"/>
    </row>
    <row r="102" spans="1:54" s="2" customFormat="1" ht="13.5" x14ac:dyDescent="0.35">
      <c r="A102" s="28"/>
      <c r="B102" s="28"/>
      <c r="C102" s="57" t="s">
        <v>4860</v>
      </c>
      <c r="D102" s="54"/>
      <c r="E102" s="6"/>
      <c r="F102" s="19"/>
      <c r="G102" s="24" t="s">
        <v>2</v>
      </c>
      <c r="H102" s="24" t="s">
        <v>2</v>
      </c>
      <c r="I102" s="31"/>
      <c r="J102" s="31"/>
      <c r="K102" s="35"/>
      <c r="L102" s="3"/>
      <c r="AI102" s="3"/>
      <c r="AV102" s="3"/>
      <c r="AX102" s="3"/>
      <c r="BB102" s="3"/>
    </row>
    <row r="103" spans="1:54" x14ac:dyDescent="0.35">
      <c r="B103" s="8"/>
      <c r="C103" s="57" t="s">
        <v>188</v>
      </c>
      <c r="D103" s="54"/>
      <c r="E103" s="6"/>
      <c r="F103" s="19"/>
      <c r="G103" s="24">
        <v>-1853.38</v>
      </c>
      <c r="H103" s="24">
        <v>-0.39</v>
      </c>
      <c r="I103" s="31"/>
      <c r="J103" s="31"/>
      <c r="K103" s="35"/>
    </row>
    <row r="104" spans="1:54" x14ac:dyDescent="0.35">
      <c r="C104" s="58" t="s">
        <v>171</v>
      </c>
      <c r="D104" s="54"/>
      <c r="E104" s="6"/>
      <c r="F104" s="19"/>
      <c r="G104" s="25">
        <v>-1853.38</v>
      </c>
      <c r="H104" s="25">
        <v>-0.39</v>
      </c>
      <c r="I104" s="31"/>
      <c r="J104" s="31"/>
      <c r="K104" s="35"/>
    </row>
    <row r="105" spans="1:54" x14ac:dyDescent="0.35">
      <c r="C105" s="57"/>
      <c r="D105" s="54"/>
      <c r="E105" s="6"/>
      <c r="F105" s="19"/>
      <c r="G105" s="24"/>
      <c r="H105" s="24"/>
      <c r="I105" s="31"/>
      <c r="J105" s="31"/>
      <c r="K105" s="35"/>
    </row>
    <row r="106" spans="1:54" x14ac:dyDescent="0.35">
      <c r="C106" s="60" t="s">
        <v>189</v>
      </c>
      <c r="D106" s="55"/>
      <c r="E106" s="5"/>
      <c r="F106" s="20"/>
      <c r="G106" s="26">
        <v>499852.2</v>
      </c>
      <c r="H106" s="26">
        <v>99.999999999999986</v>
      </c>
      <c r="I106" s="32"/>
      <c r="J106" s="32"/>
      <c r="K106" s="36"/>
    </row>
    <row r="109" spans="1:54" x14ac:dyDescent="0.35">
      <c r="C109" s="1" t="s">
        <v>190</v>
      </c>
    </row>
    <row r="110" spans="1:54" ht="30.75" customHeight="1" x14ac:dyDescent="0.35">
      <c r="C110" s="84" t="s">
        <v>4905</v>
      </c>
      <c r="D110" s="84"/>
      <c r="E110" s="84"/>
      <c r="F110" s="84"/>
      <c r="G110" s="84"/>
      <c r="H110" s="84"/>
      <c r="I110" s="84"/>
      <c r="J110" s="84"/>
      <c r="K110" s="84"/>
    </row>
    <row r="111" spans="1:54" x14ac:dyDescent="0.35">
      <c r="C111" s="2" t="s">
        <v>192</v>
      </c>
    </row>
    <row r="112" spans="1:54" x14ac:dyDescent="0.35">
      <c r="C112" s="2" t="s">
        <v>193</v>
      </c>
    </row>
    <row r="113" spans="3:11" ht="30" customHeight="1" x14ac:dyDescent="0.35">
      <c r="C113" s="82" t="s">
        <v>194</v>
      </c>
      <c r="D113" s="83"/>
      <c r="E113" s="83"/>
      <c r="F113" s="83"/>
      <c r="G113" s="83"/>
      <c r="H113" s="83"/>
      <c r="I113" s="83"/>
      <c r="J113" s="83"/>
      <c r="K113" s="83"/>
    </row>
    <row r="114" spans="3:11" x14ac:dyDescent="0.35">
      <c r="C114" s="2" t="s">
        <v>195</v>
      </c>
    </row>
    <row r="116" spans="3:11" x14ac:dyDescent="0.35">
      <c r="C116" s="79" t="s">
        <v>4945</v>
      </c>
      <c r="E116" s="79" t="s">
        <v>4946</v>
      </c>
      <c r="F116" s="80"/>
    </row>
    <row r="117" spans="3:11" x14ac:dyDescent="0.35">
      <c r="E117" s="2" t="s">
        <v>4972</v>
      </c>
    </row>
  </sheetData>
  <mergeCells count="2">
    <mergeCell ref="C113:K113"/>
    <mergeCell ref="C110:K110"/>
  </mergeCells>
  <hyperlinks>
    <hyperlink ref="J2" location="'Index'!A1" display="'Index'!A1" xr:uid="{6BB1B840-BC4D-4D3D-B6B8-250AAB70A575}"/>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AF87-95AD-410A-A6ED-CB3656ACD6E1}">
  <sheetPr codeName="Sheet1"/>
  <dimension ref="A1:IV162"/>
  <sheetViews>
    <sheetView showGridLines="0" zoomScale="90" zoomScaleNormal="90" workbookViewId="0">
      <pane ySplit="6" topLeftCell="A15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1369</v>
      </c>
      <c r="J2" s="38" t="s">
        <v>4596</v>
      </c>
    </row>
    <row r="3" spans="1:54" ht="16" x14ac:dyDescent="0.4">
      <c r="C3" s="1" t="s">
        <v>28</v>
      </c>
      <c r="D3" s="21" t="s">
        <v>2341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2342</v>
      </c>
      <c r="C18" s="57" t="s">
        <v>798</v>
      </c>
      <c r="D18" s="54" t="s">
        <v>2343</v>
      </c>
      <c r="E18" s="6" t="s">
        <v>632</v>
      </c>
      <c r="F18" s="19">
        <v>5000</v>
      </c>
      <c r="G18" s="24">
        <v>48632.45</v>
      </c>
      <c r="H18" s="24">
        <v>4.18</v>
      </c>
      <c r="I18" s="31">
        <v>7.87</v>
      </c>
      <c r="J18" s="31"/>
      <c r="K18" s="35" t="s">
        <v>598</v>
      </c>
    </row>
    <row r="19" spans="2:11" x14ac:dyDescent="0.35">
      <c r="B19" s="8" t="s">
        <v>1787</v>
      </c>
      <c r="C19" s="57" t="s">
        <v>1251</v>
      </c>
      <c r="D19" s="54" t="s">
        <v>1788</v>
      </c>
      <c r="E19" s="6" t="s">
        <v>1789</v>
      </c>
      <c r="F19" s="19">
        <v>3250</v>
      </c>
      <c r="G19" s="24">
        <v>32329.99</v>
      </c>
      <c r="H19" s="24">
        <v>2.78</v>
      </c>
      <c r="I19" s="31">
        <v>7.6848999999999998</v>
      </c>
      <c r="J19" s="31"/>
      <c r="K19" s="35" t="s">
        <v>598</v>
      </c>
    </row>
    <row r="20" spans="2:11" x14ac:dyDescent="0.35">
      <c r="B20" s="8" t="s">
        <v>1792</v>
      </c>
      <c r="C20" s="57" t="s">
        <v>1365</v>
      </c>
      <c r="D20" s="54" t="s">
        <v>1793</v>
      </c>
      <c r="E20" s="6" t="s">
        <v>619</v>
      </c>
      <c r="F20" s="19">
        <v>3250</v>
      </c>
      <c r="G20" s="24">
        <v>32219.07</v>
      </c>
      <c r="H20" s="24">
        <v>2.77</v>
      </c>
      <c r="I20" s="31">
        <v>7.64</v>
      </c>
      <c r="J20" s="31"/>
      <c r="K20" s="35"/>
    </row>
    <row r="21" spans="2:11" x14ac:dyDescent="0.35">
      <c r="B21" s="8" t="s">
        <v>2344</v>
      </c>
      <c r="C21" s="57" t="s">
        <v>1707</v>
      </c>
      <c r="D21" s="54" t="s">
        <v>2345</v>
      </c>
      <c r="E21" s="6" t="s">
        <v>619</v>
      </c>
      <c r="F21" s="19">
        <v>3000</v>
      </c>
      <c r="G21" s="24">
        <v>29978.55</v>
      </c>
      <c r="H21" s="24">
        <v>2.58</v>
      </c>
      <c r="I21" s="31">
        <v>7.7</v>
      </c>
      <c r="J21" s="31"/>
      <c r="K21" s="35" t="s">
        <v>598</v>
      </c>
    </row>
    <row r="22" spans="2:11" x14ac:dyDescent="0.35">
      <c r="B22" s="8" t="s">
        <v>2346</v>
      </c>
      <c r="C22" s="57" t="s">
        <v>1781</v>
      </c>
      <c r="D22" s="54" t="s">
        <v>2347</v>
      </c>
      <c r="E22" s="6" t="s">
        <v>619</v>
      </c>
      <c r="F22" s="19">
        <v>27500</v>
      </c>
      <c r="G22" s="24">
        <v>27453.03</v>
      </c>
      <c r="H22" s="24">
        <v>2.36</v>
      </c>
      <c r="I22" s="31">
        <v>7.63</v>
      </c>
      <c r="J22" s="31"/>
      <c r="K22" s="35" t="s">
        <v>598</v>
      </c>
    </row>
    <row r="23" spans="2:11" x14ac:dyDescent="0.35">
      <c r="B23" s="8" t="s">
        <v>1711</v>
      </c>
      <c r="C23" s="57" t="s">
        <v>624</v>
      </c>
      <c r="D23" s="54" t="s">
        <v>1712</v>
      </c>
      <c r="E23" s="6" t="s">
        <v>619</v>
      </c>
      <c r="F23" s="19">
        <v>25500</v>
      </c>
      <c r="G23" s="24">
        <v>25464.400000000001</v>
      </c>
      <c r="H23" s="24">
        <v>2.19</v>
      </c>
      <c r="I23" s="31">
        <v>7.63</v>
      </c>
      <c r="J23" s="31"/>
      <c r="K23" s="35"/>
    </row>
    <row r="24" spans="2:11" x14ac:dyDescent="0.35">
      <c r="B24" s="8" t="s">
        <v>2348</v>
      </c>
      <c r="C24" s="57" t="s">
        <v>621</v>
      </c>
      <c r="D24" s="54" t="s">
        <v>2349</v>
      </c>
      <c r="E24" s="6" t="s">
        <v>619</v>
      </c>
      <c r="F24" s="19">
        <v>25000</v>
      </c>
      <c r="G24" s="24">
        <v>25096.98</v>
      </c>
      <c r="H24" s="24">
        <v>2.16</v>
      </c>
      <c r="I24" s="31">
        <v>7.6848999999999998</v>
      </c>
      <c r="J24" s="31"/>
      <c r="K24" s="35" t="s">
        <v>598</v>
      </c>
    </row>
    <row r="25" spans="2:11" x14ac:dyDescent="0.35">
      <c r="B25" s="8" t="s">
        <v>2350</v>
      </c>
      <c r="C25" s="57" t="s">
        <v>1269</v>
      </c>
      <c r="D25" s="54" t="s">
        <v>2351</v>
      </c>
      <c r="E25" s="6" t="s">
        <v>642</v>
      </c>
      <c r="F25" s="19">
        <v>2500</v>
      </c>
      <c r="G25" s="24">
        <v>24934.3</v>
      </c>
      <c r="H25" s="24">
        <v>2.14</v>
      </c>
      <c r="I25" s="31">
        <v>7.7550999999999997</v>
      </c>
      <c r="J25" s="31"/>
      <c r="K25" s="35"/>
    </row>
    <row r="26" spans="2:11" x14ac:dyDescent="0.35">
      <c r="B26" s="8" t="s">
        <v>2352</v>
      </c>
      <c r="C26" s="57" t="s">
        <v>332</v>
      </c>
      <c r="D26" s="54" t="s">
        <v>2353</v>
      </c>
      <c r="E26" s="6" t="s">
        <v>602</v>
      </c>
      <c r="F26" s="19">
        <v>24500</v>
      </c>
      <c r="G26" s="24">
        <v>24560.639999999999</v>
      </c>
      <c r="H26" s="24">
        <v>2.11</v>
      </c>
      <c r="I26" s="31">
        <v>7.92</v>
      </c>
      <c r="J26" s="31"/>
      <c r="K26" s="35" t="s">
        <v>598</v>
      </c>
    </row>
    <row r="27" spans="2:11" x14ac:dyDescent="0.35">
      <c r="B27" s="8" t="s">
        <v>637</v>
      </c>
      <c r="C27" s="57" t="s">
        <v>585</v>
      </c>
      <c r="D27" s="54" t="s">
        <v>638</v>
      </c>
      <c r="E27" s="6" t="s">
        <v>639</v>
      </c>
      <c r="F27" s="19">
        <v>24100</v>
      </c>
      <c r="G27" s="24">
        <v>24019.84</v>
      </c>
      <c r="H27" s="24">
        <v>2.0699999999999998</v>
      </c>
      <c r="I27" s="31">
        <v>7.94</v>
      </c>
      <c r="J27" s="31"/>
      <c r="K27" s="35" t="s">
        <v>598</v>
      </c>
    </row>
    <row r="28" spans="2:11" x14ac:dyDescent="0.35">
      <c r="B28" s="8" t="s">
        <v>2286</v>
      </c>
      <c r="C28" s="57" t="s">
        <v>1781</v>
      </c>
      <c r="D28" s="54" t="s">
        <v>2287</v>
      </c>
      <c r="E28" s="6" t="s">
        <v>642</v>
      </c>
      <c r="F28" s="19">
        <v>22500</v>
      </c>
      <c r="G28" s="24">
        <v>22515.84</v>
      </c>
      <c r="H28" s="24">
        <v>1.94</v>
      </c>
      <c r="I28" s="31">
        <v>7.6550000000000002</v>
      </c>
      <c r="J28" s="31"/>
      <c r="K28" s="35" t="s">
        <v>598</v>
      </c>
    </row>
    <row r="29" spans="2:11" x14ac:dyDescent="0.35">
      <c r="B29" s="8" t="s">
        <v>2354</v>
      </c>
      <c r="C29" s="57" t="s">
        <v>624</v>
      </c>
      <c r="D29" s="54" t="s">
        <v>2355</v>
      </c>
      <c r="E29" s="6" t="s">
        <v>642</v>
      </c>
      <c r="F29" s="19">
        <v>21000</v>
      </c>
      <c r="G29" s="24">
        <v>21097.42</v>
      </c>
      <c r="H29" s="24">
        <v>1.81</v>
      </c>
      <c r="I29" s="31">
        <v>7.54</v>
      </c>
      <c r="J29" s="31"/>
      <c r="K29" s="35" t="s">
        <v>598</v>
      </c>
    </row>
    <row r="30" spans="2:11" x14ac:dyDescent="0.35">
      <c r="B30" s="8" t="s">
        <v>2356</v>
      </c>
      <c r="C30" s="57" t="s">
        <v>2357</v>
      </c>
      <c r="D30" s="54" t="s">
        <v>2358</v>
      </c>
      <c r="E30" s="6" t="s">
        <v>632</v>
      </c>
      <c r="F30" s="19">
        <v>20500</v>
      </c>
      <c r="G30" s="24">
        <v>20506.62</v>
      </c>
      <c r="H30" s="24">
        <v>1.76</v>
      </c>
      <c r="I30" s="31">
        <v>7.74</v>
      </c>
      <c r="J30" s="31"/>
      <c r="K30" s="35" t="s">
        <v>598</v>
      </c>
    </row>
    <row r="31" spans="2:11" x14ac:dyDescent="0.35">
      <c r="B31" s="8" t="s">
        <v>2359</v>
      </c>
      <c r="C31" s="57" t="s">
        <v>1781</v>
      </c>
      <c r="D31" s="54" t="s">
        <v>2360</v>
      </c>
      <c r="E31" s="6" t="s">
        <v>642</v>
      </c>
      <c r="F31" s="19">
        <v>19000</v>
      </c>
      <c r="G31" s="24">
        <v>18990.18</v>
      </c>
      <c r="H31" s="24">
        <v>1.63</v>
      </c>
      <c r="I31" s="31">
        <v>7.63</v>
      </c>
      <c r="J31" s="31"/>
      <c r="K31" s="35" t="s">
        <v>598</v>
      </c>
    </row>
    <row r="32" spans="2:11" x14ac:dyDescent="0.35">
      <c r="B32" s="8" t="s">
        <v>2361</v>
      </c>
      <c r="C32" s="57" t="s">
        <v>1269</v>
      </c>
      <c r="D32" s="54" t="s">
        <v>2362</v>
      </c>
      <c r="E32" s="6" t="s">
        <v>642</v>
      </c>
      <c r="F32" s="19">
        <v>1792</v>
      </c>
      <c r="G32" s="24">
        <v>17801.21</v>
      </c>
      <c r="H32" s="24">
        <v>1.53</v>
      </c>
      <c r="I32" s="31">
        <v>7.73</v>
      </c>
      <c r="J32" s="31"/>
      <c r="K32" s="35" t="s">
        <v>598</v>
      </c>
    </row>
    <row r="33" spans="2:11" x14ac:dyDescent="0.35">
      <c r="B33" s="8" t="s">
        <v>2363</v>
      </c>
      <c r="C33" s="57" t="s">
        <v>1269</v>
      </c>
      <c r="D33" s="54" t="s">
        <v>2364</v>
      </c>
      <c r="E33" s="6" t="s">
        <v>619</v>
      </c>
      <c r="F33" s="19">
        <v>15000</v>
      </c>
      <c r="G33" s="24">
        <v>15077.48</v>
      </c>
      <c r="H33" s="24">
        <v>1.3</v>
      </c>
      <c r="I33" s="31">
        <v>7.53</v>
      </c>
      <c r="J33" s="31"/>
      <c r="K33" s="35" t="s">
        <v>598</v>
      </c>
    </row>
    <row r="34" spans="2:11" x14ac:dyDescent="0.35">
      <c r="B34" s="8" t="s">
        <v>2365</v>
      </c>
      <c r="C34" s="57" t="s">
        <v>1098</v>
      </c>
      <c r="D34" s="54" t="s">
        <v>2366</v>
      </c>
      <c r="E34" s="6" t="s">
        <v>642</v>
      </c>
      <c r="F34" s="19">
        <v>15000</v>
      </c>
      <c r="G34" s="24">
        <v>15041.75</v>
      </c>
      <c r="H34" s="24">
        <v>1.29</v>
      </c>
      <c r="I34" s="31">
        <v>7.7888000000000002</v>
      </c>
      <c r="J34" s="31"/>
      <c r="K34" s="35" t="s">
        <v>598</v>
      </c>
    </row>
    <row r="35" spans="2:11" x14ac:dyDescent="0.35">
      <c r="B35" s="8" t="s">
        <v>2367</v>
      </c>
      <c r="C35" s="57" t="s">
        <v>617</v>
      </c>
      <c r="D35" s="54" t="s">
        <v>2368</v>
      </c>
      <c r="E35" s="6" t="s">
        <v>619</v>
      </c>
      <c r="F35" s="19">
        <v>15000</v>
      </c>
      <c r="G35" s="24">
        <v>15010.89</v>
      </c>
      <c r="H35" s="24">
        <v>1.29</v>
      </c>
      <c r="I35" s="31">
        <v>7.77</v>
      </c>
      <c r="J35" s="31"/>
      <c r="K35" s="35" t="s">
        <v>598</v>
      </c>
    </row>
    <row r="36" spans="2:11" x14ac:dyDescent="0.35">
      <c r="B36" s="8" t="s">
        <v>2369</v>
      </c>
      <c r="C36" s="57" t="s">
        <v>1108</v>
      </c>
      <c r="D36" s="54" t="s">
        <v>2370</v>
      </c>
      <c r="E36" s="6" t="s">
        <v>642</v>
      </c>
      <c r="F36" s="19">
        <v>1450</v>
      </c>
      <c r="G36" s="24">
        <v>14499.14</v>
      </c>
      <c r="H36" s="24">
        <v>1.25</v>
      </c>
      <c r="I36" s="31">
        <v>7.7849000000000004</v>
      </c>
      <c r="J36" s="31"/>
      <c r="K36" s="35" t="s">
        <v>598</v>
      </c>
    </row>
    <row r="37" spans="2:11" x14ac:dyDescent="0.35">
      <c r="B37" s="8" t="s">
        <v>2371</v>
      </c>
      <c r="C37" s="57" t="s">
        <v>2372</v>
      </c>
      <c r="D37" s="54" t="s">
        <v>2373</v>
      </c>
      <c r="E37" s="6" t="s">
        <v>619</v>
      </c>
      <c r="F37" s="19">
        <v>1450</v>
      </c>
      <c r="G37" s="24">
        <v>14319.56</v>
      </c>
      <c r="H37" s="24">
        <v>1.23</v>
      </c>
      <c r="I37" s="31">
        <v>7.7450000000000001</v>
      </c>
      <c r="J37" s="31"/>
      <c r="K37" s="35" t="s">
        <v>598</v>
      </c>
    </row>
    <row r="38" spans="2:11" x14ac:dyDescent="0.35">
      <c r="B38" s="8" t="s">
        <v>2374</v>
      </c>
      <c r="C38" s="57" t="s">
        <v>1365</v>
      </c>
      <c r="D38" s="54" t="s">
        <v>2375</v>
      </c>
      <c r="E38" s="6" t="s">
        <v>619</v>
      </c>
      <c r="F38" s="19">
        <v>12500</v>
      </c>
      <c r="G38" s="24">
        <v>12531.21</v>
      </c>
      <c r="H38" s="24">
        <v>1.08</v>
      </c>
      <c r="I38" s="31">
        <v>7.6</v>
      </c>
      <c r="J38" s="31"/>
      <c r="K38" s="35" t="s">
        <v>598</v>
      </c>
    </row>
    <row r="39" spans="2:11" x14ac:dyDescent="0.35">
      <c r="B39" s="8" t="s">
        <v>2376</v>
      </c>
      <c r="C39" s="57" t="s">
        <v>1365</v>
      </c>
      <c r="D39" s="54" t="s">
        <v>2377</v>
      </c>
      <c r="E39" s="6" t="s">
        <v>619</v>
      </c>
      <c r="F39" s="19">
        <v>12500</v>
      </c>
      <c r="G39" s="24">
        <v>12499.51</v>
      </c>
      <c r="H39" s="24">
        <v>1.07</v>
      </c>
      <c r="I39" s="31">
        <v>7.6</v>
      </c>
      <c r="J39" s="31"/>
      <c r="K39" s="35" t="s">
        <v>598</v>
      </c>
    </row>
    <row r="40" spans="2:11" x14ac:dyDescent="0.35">
      <c r="B40" s="8" t="s">
        <v>2378</v>
      </c>
      <c r="C40" s="57" t="s">
        <v>1365</v>
      </c>
      <c r="D40" s="54" t="s">
        <v>2379</v>
      </c>
      <c r="E40" s="6" t="s">
        <v>619</v>
      </c>
      <c r="F40" s="19">
        <v>1250</v>
      </c>
      <c r="G40" s="24">
        <v>12485.85</v>
      </c>
      <c r="H40" s="24">
        <v>1.07</v>
      </c>
      <c r="I40" s="31">
        <v>7.64</v>
      </c>
      <c r="J40" s="31"/>
      <c r="K40" s="35" t="s">
        <v>598</v>
      </c>
    </row>
    <row r="41" spans="2:11" x14ac:dyDescent="0.35">
      <c r="B41" s="8" t="s">
        <v>2380</v>
      </c>
      <c r="C41" s="57" t="s">
        <v>1269</v>
      </c>
      <c r="D41" s="54" t="s">
        <v>2381</v>
      </c>
      <c r="E41" s="6" t="s">
        <v>619</v>
      </c>
      <c r="F41" s="19">
        <v>12500</v>
      </c>
      <c r="G41" s="24">
        <v>12482.38</v>
      </c>
      <c r="H41" s="24">
        <v>1.07</v>
      </c>
      <c r="I41" s="31">
        <v>7.73</v>
      </c>
      <c r="J41" s="31"/>
      <c r="K41" s="35" t="s">
        <v>598</v>
      </c>
    </row>
    <row r="42" spans="2:11" x14ac:dyDescent="0.35">
      <c r="B42" s="8" t="s">
        <v>2382</v>
      </c>
      <c r="C42" s="57" t="s">
        <v>617</v>
      </c>
      <c r="D42" s="54" t="s">
        <v>2383</v>
      </c>
      <c r="E42" s="6" t="s">
        <v>619</v>
      </c>
      <c r="F42" s="19">
        <v>1250</v>
      </c>
      <c r="G42" s="24">
        <v>12469.58</v>
      </c>
      <c r="H42" s="24">
        <v>1.07</v>
      </c>
      <c r="I42" s="31">
        <v>7.8</v>
      </c>
      <c r="J42" s="31"/>
      <c r="K42" s="35" t="s">
        <v>598</v>
      </c>
    </row>
    <row r="43" spans="2:11" x14ac:dyDescent="0.35">
      <c r="B43" s="8" t="s">
        <v>660</v>
      </c>
      <c r="C43" s="57" t="s">
        <v>624</v>
      </c>
      <c r="D43" s="54" t="s">
        <v>661</v>
      </c>
      <c r="E43" s="6" t="s">
        <v>619</v>
      </c>
      <c r="F43" s="19">
        <v>12500</v>
      </c>
      <c r="G43" s="24">
        <v>12466.03</v>
      </c>
      <c r="H43" s="24">
        <v>1.07</v>
      </c>
      <c r="I43" s="31">
        <v>7.63</v>
      </c>
      <c r="J43" s="31"/>
      <c r="K43" s="35" t="s">
        <v>598</v>
      </c>
    </row>
    <row r="44" spans="2:11" x14ac:dyDescent="0.35">
      <c r="B44" s="8" t="s">
        <v>1812</v>
      </c>
      <c r="C44" s="57" t="s">
        <v>1269</v>
      </c>
      <c r="D44" s="54" t="s">
        <v>1813</v>
      </c>
      <c r="E44" s="6" t="s">
        <v>642</v>
      </c>
      <c r="F44" s="19">
        <v>1250</v>
      </c>
      <c r="G44" s="24">
        <v>12443.14</v>
      </c>
      <c r="H44" s="24">
        <v>1.07</v>
      </c>
      <c r="I44" s="31">
        <v>7.7575500000000002</v>
      </c>
      <c r="J44" s="31"/>
      <c r="K44" s="35" t="s">
        <v>598</v>
      </c>
    </row>
    <row r="45" spans="2:11" x14ac:dyDescent="0.35">
      <c r="B45" s="8" t="s">
        <v>2384</v>
      </c>
      <c r="C45" s="57" t="s">
        <v>1781</v>
      </c>
      <c r="D45" s="54" t="s">
        <v>2385</v>
      </c>
      <c r="E45" s="6" t="s">
        <v>642</v>
      </c>
      <c r="F45" s="19">
        <v>10000</v>
      </c>
      <c r="G45" s="24">
        <v>10013.469999999999</v>
      </c>
      <c r="H45" s="24">
        <v>0.86</v>
      </c>
      <c r="I45" s="31">
        <v>7.5449999999999999</v>
      </c>
      <c r="J45" s="31"/>
      <c r="K45" s="35" t="s">
        <v>598</v>
      </c>
    </row>
    <row r="46" spans="2:11" x14ac:dyDescent="0.35">
      <c r="B46" s="8" t="s">
        <v>2386</v>
      </c>
      <c r="C46" s="57" t="s">
        <v>617</v>
      </c>
      <c r="D46" s="54" t="s">
        <v>2387</v>
      </c>
      <c r="E46" s="6" t="s">
        <v>619</v>
      </c>
      <c r="F46" s="19">
        <v>1000</v>
      </c>
      <c r="G46" s="24">
        <v>10002.35</v>
      </c>
      <c r="H46" s="24">
        <v>0.86</v>
      </c>
      <c r="I46" s="31">
        <v>7.7850000000000001</v>
      </c>
      <c r="J46" s="31"/>
      <c r="K46" s="35" t="s">
        <v>598</v>
      </c>
    </row>
    <row r="47" spans="2:11" x14ac:dyDescent="0.35">
      <c r="B47" s="8" t="s">
        <v>2388</v>
      </c>
      <c r="C47" s="57" t="s">
        <v>1098</v>
      </c>
      <c r="D47" s="54" t="s">
        <v>2389</v>
      </c>
      <c r="E47" s="6" t="s">
        <v>642</v>
      </c>
      <c r="F47" s="19">
        <v>10000</v>
      </c>
      <c r="G47" s="24">
        <v>9986.4699999999993</v>
      </c>
      <c r="H47" s="24">
        <v>0.86</v>
      </c>
      <c r="I47" s="31">
        <v>7.915</v>
      </c>
      <c r="J47" s="31"/>
      <c r="K47" s="35"/>
    </row>
    <row r="48" spans="2:11" x14ac:dyDescent="0.35">
      <c r="B48" s="8" t="s">
        <v>2390</v>
      </c>
      <c r="C48" s="57" t="s">
        <v>2391</v>
      </c>
      <c r="D48" s="54" t="s">
        <v>2392</v>
      </c>
      <c r="E48" s="6" t="s">
        <v>1729</v>
      </c>
      <c r="F48" s="19">
        <v>1000</v>
      </c>
      <c r="G48" s="24">
        <v>9982.57</v>
      </c>
      <c r="H48" s="24">
        <v>0.86</v>
      </c>
      <c r="I48" s="31">
        <v>7.99</v>
      </c>
      <c r="J48" s="31"/>
      <c r="K48" s="35" t="s">
        <v>598</v>
      </c>
    </row>
    <row r="49" spans="2:11" x14ac:dyDescent="0.35">
      <c r="B49" s="8" t="s">
        <v>2393</v>
      </c>
      <c r="C49" s="57" t="s">
        <v>1716</v>
      </c>
      <c r="D49" s="54" t="s">
        <v>2394</v>
      </c>
      <c r="E49" s="6" t="s">
        <v>619</v>
      </c>
      <c r="F49" s="19">
        <v>1000</v>
      </c>
      <c r="G49" s="24">
        <v>9976.36</v>
      </c>
      <c r="H49" s="24">
        <v>0.86</v>
      </c>
      <c r="I49" s="31">
        <v>7.87</v>
      </c>
      <c r="J49" s="31"/>
      <c r="K49" s="35" t="s">
        <v>598</v>
      </c>
    </row>
    <row r="50" spans="2:11" x14ac:dyDescent="0.35">
      <c r="B50" s="8" t="s">
        <v>1785</v>
      </c>
      <c r="C50" s="57" t="s">
        <v>1747</v>
      </c>
      <c r="D50" s="54" t="s">
        <v>1786</v>
      </c>
      <c r="E50" s="6" t="s">
        <v>642</v>
      </c>
      <c r="F50" s="19">
        <v>1000</v>
      </c>
      <c r="G50" s="24">
        <v>9967.89</v>
      </c>
      <c r="H50" s="24">
        <v>0.86</v>
      </c>
      <c r="I50" s="31">
        <v>7.7831999999999999</v>
      </c>
      <c r="J50" s="31"/>
      <c r="K50" s="35" t="s">
        <v>598</v>
      </c>
    </row>
    <row r="51" spans="2:11" x14ac:dyDescent="0.35">
      <c r="B51" s="8" t="s">
        <v>2395</v>
      </c>
      <c r="C51" s="57" t="s">
        <v>2396</v>
      </c>
      <c r="D51" s="54" t="s">
        <v>2397</v>
      </c>
      <c r="E51" s="6" t="s">
        <v>642</v>
      </c>
      <c r="F51" s="19">
        <v>10000</v>
      </c>
      <c r="G51" s="24">
        <v>9610.2099999999991</v>
      </c>
      <c r="H51" s="24">
        <v>0.83</v>
      </c>
      <c r="I51" s="31">
        <v>8.06</v>
      </c>
      <c r="J51" s="31"/>
      <c r="K51" s="35" t="s">
        <v>598</v>
      </c>
    </row>
    <row r="52" spans="2:11" x14ac:dyDescent="0.35">
      <c r="B52" s="8" t="s">
        <v>2398</v>
      </c>
      <c r="C52" s="57" t="s">
        <v>822</v>
      </c>
      <c r="D52" s="54" t="s">
        <v>2399</v>
      </c>
      <c r="E52" s="6" t="s">
        <v>619</v>
      </c>
      <c r="F52" s="19">
        <v>9500</v>
      </c>
      <c r="G52" s="24">
        <v>9501.57</v>
      </c>
      <c r="H52" s="24">
        <v>0.82</v>
      </c>
      <c r="I52" s="31">
        <v>7.6051000000000002</v>
      </c>
      <c r="J52" s="31"/>
      <c r="K52" s="35" t="s">
        <v>598</v>
      </c>
    </row>
    <row r="53" spans="2:11" x14ac:dyDescent="0.35">
      <c r="B53" s="8" t="s">
        <v>2400</v>
      </c>
      <c r="C53" s="57" t="s">
        <v>600</v>
      </c>
      <c r="D53" s="54" t="s">
        <v>2401</v>
      </c>
      <c r="E53" s="6" t="s">
        <v>602</v>
      </c>
      <c r="F53" s="19">
        <v>900</v>
      </c>
      <c r="G53" s="24">
        <v>9037.69</v>
      </c>
      <c r="H53" s="24">
        <v>0.78</v>
      </c>
      <c r="I53" s="31">
        <v>8.0850000000000009</v>
      </c>
      <c r="J53" s="31"/>
      <c r="K53" s="35" t="s">
        <v>598</v>
      </c>
    </row>
    <row r="54" spans="2:11" x14ac:dyDescent="0.35">
      <c r="B54" s="8" t="s">
        <v>1778</v>
      </c>
      <c r="C54" s="57" t="s">
        <v>1716</v>
      </c>
      <c r="D54" s="54" t="s">
        <v>1779</v>
      </c>
      <c r="E54" s="6" t="s">
        <v>619</v>
      </c>
      <c r="F54" s="19">
        <v>8000</v>
      </c>
      <c r="G54" s="24">
        <v>8007.76</v>
      </c>
      <c r="H54" s="24">
        <v>0.69</v>
      </c>
      <c r="I54" s="31">
        <v>7.8598999999999997</v>
      </c>
      <c r="J54" s="31"/>
      <c r="K54" s="35" t="s">
        <v>598</v>
      </c>
    </row>
    <row r="55" spans="2:11" x14ac:dyDescent="0.35">
      <c r="B55" s="8" t="s">
        <v>2402</v>
      </c>
      <c r="C55" s="57" t="s">
        <v>412</v>
      </c>
      <c r="D55" s="54" t="s">
        <v>2403</v>
      </c>
      <c r="E55" s="6" t="s">
        <v>619</v>
      </c>
      <c r="F55" s="19">
        <v>7500</v>
      </c>
      <c r="G55" s="24">
        <v>7511.45</v>
      </c>
      <c r="H55" s="24">
        <v>0.65</v>
      </c>
      <c r="I55" s="31">
        <v>8.0649999999999995</v>
      </c>
      <c r="J55" s="31"/>
      <c r="K55" s="35" t="s">
        <v>598</v>
      </c>
    </row>
    <row r="56" spans="2:11" x14ac:dyDescent="0.35">
      <c r="B56" s="8" t="s">
        <v>2404</v>
      </c>
      <c r="C56" s="57" t="s">
        <v>1781</v>
      </c>
      <c r="D56" s="54" t="s">
        <v>2405</v>
      </c>
      <c r="E56" s="6" t="s">
        <v>619</v>
      </c>
      <c r="F56" s="19">
        <v>7500</v>
      </c>
      <c r="G56" s="24">
        <v>7492.43</v>
      </c>
      <c r="H56" s="24">
        <v>0.64</v>
      </c>
      <c r="I56" s="31">
        <v>7.66</v>
      </c>
      <c r="J56" s="31"/>
      <c r="K56" s="35"/>
    </row>
    <row r="57" spans="2:11" x14ac:dyDescent="0.35">
      <c r="B57" s="8" t="s">
        <v>2406</v>
      </c>
      <c r="C57" s="57" t="s">
        <v>1269</v>
      </c>
      <c r="D57" s="54" t="s">
        <v>2407</v>
      </c>
      <c r="E57" s="6" t="s">
        <v>642</v>
      </c>
      <c r="F57" s="19">
        <v>750</v>
      </c>
      <c r="G57" s="24">
        <v>7459.37</v>
      </c>
      <c r="H57" s="24">
        <v>0.64</v>
      </c>
      <c r="I57" s="31">
        <v>7.73</v>
      </c>
      <c r="J57" s="31"/>
      <c r="K57" s="35" t="s">
        <v>598</v>
      </c>
    </row>
    <row r="58" spans="2:11" x14ac:dyDescent="0.35">
      <c r="B58" s="8" t="s">
        <v>2408</v>
      </c>
      <c r="C58" s="57" t="s">
        <v>624</v>
      </c>
      <c r="D58" s="54" t="s">
        <v>2409</v>
      </c>
      <c r="E58" s="6" t="s">
        <v>619</v>
      </c>
      <c r="F58" s="19">
        <v>700</v>
      </c>
      <c r="G58" s="24">
        <v>6978.3</v>
      </c>
      <c r="H58" s="24">
        <v>0.6</v>
      </c>
      <c r="I58" s="31">
        <v>7.69</v>
      </c>
      <c r="J58" s="31"/>
      <c r="K58" s="35"/>
    </row>
    <row r="59" spans="2:11" x14ac:dyDescent="0.35">
      <c r="B59" s="8" t="s">
        <v>2410</v>
      </c>
      <c r="C59" s="57" t="s">
        <v>1098</v>
      </c>
      <c r="D59" s="54" t="s">
        <v>2411</v>
      </c>
      <c r="E59" s="6" t="s">
        <v>642</v>
      </c>
      <c r="F59" s="19">
        <v>650</v>
      </c>
      <c r="G59" s="24">
        <v>6498.46</v>
      </c>
      <c r="H59" s="24">
        <v>0.56000000000000005</v>
      </c>
      <c r="I59" s="31">
        <v>7.8638000000000003</v>
      </c>
      <c r="J59" s="31"/>
      <c r="K59" s="35" t="s">
        <v>598</v>
      </c>
    </row>
    <row r="60" spans="2:11" x14ac:dyDescent="0.35">
      <c r="B60" s="8" t="s">
        <v>599</v>
      </c>
      <c r="C60" s="57" t="s">
        <v>600</v>
      </c>
      <c r="D60" s="54" t="s">
        <v>601</v>
      </c>
      <c r="E60" s="6" t="s">
        <v>602</v>
      </c>
      <c r="F60" s="19">
        <v>600</v>
      </c>
      <c r="G60" s="24">
        <v>6030.3</v>
      </c>
      <c r="H60" s="24">
        <v>0.52</v>
      </c>
      <c r="I60" s="31">
        <v>8.11</v>
      </c>
      <c r="J60" s="31"/>
      <c r="K60" s="35" t="s">
        <v>598</v>
      </c>
    </row>
    <row r="61" spans="2:11" x14ac:dyDescent="0.35">
      <c r="B61" s="8" t="s">
        <v>1741</v>
      </c>
      <c r="C61" s="57" t="s">
        <v>658</v>
      </c>
      <c r="D61" s="54" t="s">
        <v>1742</v>
      </c>
      <c r="E61" s="6" t="s">
        <v>619</v>
      </c>
      <c r="F61" s="19">
        <v>600</v>
      </c>
      <c r="G61" s="24">
        <v>5909.69</v>
      </c>
      <c r="H61" s="24">
        <v>0.51</v>
      </c>
      <c r="I61" s="31">
        <v>7.9298999999999999</v>
      </c>
      <c r="J61" s="31"/>
      <c r="K61" s="35" t="s">
        <v>598</v>
      </c>
    </row>
    <row r="62" spans="2:11" x14ac:dyDescent="0.35">
      <c r="B62" s="8" t="s">
        <v>2274</v>
      </c>
      <c r="C62" s="57" t="s">
        <v>600</v>
      </c>
      <c r="D62" s="54" t="s">
        <v>2275</v>
      </c>
      <c r="E62" s="6" t="s">
        <v>602</v>
      </c>
      <c r="F62" s="19">
        <v>5000</v>
      </c>
      <c r="G62" s="24">
        <v>5032.6400000000003</v>
      </c>
      <c r="H62" s="24">
        <v>0.43</v>
      </c>
      <c r="I62" s="31">
        <v>8.0850000000000009</v>
      </c>
      <c r="J62" s="31"/>
      <c r="K62" s="35" t="s">
        <v>598</v>
      </c>
    </row>
    <row r="63" spans="2:11" x14ac:dyDescent="0.35">
      <c r="B63" s="8" t="s">
        <v>2412</v>
      </c>
      <c r="C63" s="57" t="s">
        <v>542</v>
      </c>
      <c r="D63" s="54" t="s">
        <v>2413</v>
      </c>
      <c r="E63" s="6" t="s">
        <v>619</v>
      </c>
      <c r="F63" s="19">
        <v>500</v>
      </c>
      <c r="G63" s="24">
        <v>5002.51</v>
      </c>
      <c r="H63" s="24">
        <v>0.43</v>
      </c>
      <c r="I63" s="31">
        <v>7.915</v>
      </c>
      <c r="J63" s="31"/>
      <c r="K63" s="35" t="s">
        <v>598</v>
      </c>
    </row>
    <row r="64" spans="2:11" x14ac:dyDescent="0.35">
      <c r="B64" s="8" t="s">
        <v>2414</v>
      </c>
      <c r="C64" s="57" t="s">
        <v>2415</v>
      </c>
      <c r="D64" s="54" t="s">
        <v>2416</v>
      </c>
      <c r="E64" s="6" t="s">
        <v>619</v>
      </c>
      <c r="F64" s="19">
        <v>5000</v>
      </c>
      <c r="G64" s="24">
        <v>4999.75</v>
      </c>
      <c r="H64" s="24">
        <v>0.43</v>
      </c>
      <c r="I64" s="31">
        <v>7.6199000000000003</v>
      </c>
      <c r="J64" s="31"/>
      <c r="K64" s="35" t="s">
        <v>598</v>
      </c>
    </row>
    <row r="65" spans="2:11" x14ac:dyDescent="0.35">
      <c r="B65" s="8" t="s">
        <v>2417</v>
      </c>
      <c r="C65" s="57" t="s">
        <v>1234</v>
      </c>
      <c r="D65" s="54" t="s">
        <v>2418</v>
      </c>
      <c r="E65" s="6" t="s">
        <v>619</v>
      </c>
      <c r="F65" s="19">
        <v>500</v>
      </c>
      <c r="G65" s="24">
        <v>4984.68</v>
      </c>
      <c r="H65" s="24">
        <v>0.43</v>
      </c>
      <c r="I65" s="31">
        <v>7.6349</v>
      </c>
      <c r="J65" s="31"/>
      <c r="K65" s="35" t="s">
        <v>598</v>
      </c>
    </row>
    <row r="66" spans="2:11" x14ac:dyDescent="0.35">
      <c r="B66" s="8" t="s">
        <v>2419</v>
      </c>
      <c r="C66" s="57" t="s">
        <v>1716</v>
      </c>
      <c r="D66" s="54" t="s">
        <v>2420</v>
      </c>
      <c r="E66" s="6" t="s">
        <v>619</v>
      </c>
      <c r="F66" s="19">
        <v>500</v>
      </c>
      <c r="G66" s="24">
        <v>4982.63</v>
      </c>
      <c r="H66" s="24">
        <v>0.43</v>
      </c>
      <c r="I66" s="31">
        <v>7.6349999999999998</v>
      </c>
      <c r="J66" s="31"/>
      <c r="K66" s="35" t="s">
        <v>598</v>
      </c>
    </row>
    <row r="67" spans="2:11" x14ac:dyDescent="0.35">
      <c r="B67" s="8" t="s">
        <v>1774</v>
      </c>
      <c r="C67" s="57" t="s">
        <v>624</v>
      </c>
      <c r="D67" s="54" t="s">
        <v>1775</v>
      </c>
      <c r="E67" s="6" t="s">
        <v>619</v>
      </c>
      <c r="F67" s="19">
        <v>500</v>
      </c>
      <c r="G67" s="24">
        <v>4939.53</v>
      </c>
      <c r="H67" s="24">
        <v>0.42</v>
      </c>
      <c r="I67" s="31">
        <v>7.7</v>
      </c>
      <c r="J67" s="31"/>
      <c r="K67" s="35" t="s">
        <v>598</v>
      </c>
    </row>
    <row r="68" spans="2:11" x14ac:dyDescent="0.35">
      <c r="B68" s="8" t="s">
        <v>2421</v>
      </c>
      <c r="C68" s="57" t="s">
        <v>617</v>
      </c>
      <c r="D68" s="54" t="s">
        <v>2422</v>
      </c>
      <c r="E68" s="6" t="s">
        <v>619</v>
      </c>
      <c r="F68" s="19">
        <v>500</v>
      </c>
      <c r="G68" s="24">
        <v>4885.8900000000003</v>
      </c>
      <c r="H68" s="24">
        <v>0.42</v>
      </c>
      <c r="I68" s="31">
        <v>7.7180999999999997</v>
      </c>
      <c r="J68" s="31"/>
      <c r="K68" s="35" t="s">
        <v>598</v>
      </c>
    </row>
    <row r="69" spans="2:11" x14ac:dyDescent="0.35">
      <c r="B69" s="8" t="s">
        <v>2423</v>
      </c>
      <c r="C69" s="57" t="s">
        <v>1365</v>
      </c>
      <c r="D69" s="54" t="s">
        <v>2424</v>
      </c>
      <c r="E69" s="6" t="s">
        <v>619</v>
      </c>
      <c r="F69" s="19">
        <v>500</v>
      </c>
      <c r="G69" s="24">
        <v>4884.25</v>
      </c>
      <c r="H69" s="24">
        <v>0.42</v>
      </c>
      <c r="I69" s="31">
        <v>7.6</v>
      </c>
      <c r="J69" s="31"/>
      <c r="K69" s="35"/>
    </row>
    <row r="70" spans="2:11" x14ac:dyDescent="0.35">
      <c r="B70" s="8" t="s">
        <v>2425</v>
      </c>
      <c r="C70" s="57" t="s">
        <v>110</v>
      </c>
      <c r="D70" s="54" t="s">
        <v>2426</v>
      </c>
      <c r="E70" s="6" t="s">
        <v>632</v>
      </c>
      <c r="F70" s="19">
        <v>450000</v>
      </c>
      <c r="G70" s="24">
        <v>4504.66</v>
      </c>
      <c r="H70" s="24">
        <v>0.39</v>
      </c>
      <c r="I70" s="31">
        <v>8.1950000000000003</v>
      </c>
      <c r="J70" s="31"/>
      <c r="K70" s="35" t="s">
        <v>598</v>
      </c>
    </row>
    <row r="71" spans="2:11" x14ac:dyDescent="0.35">
      <c r="B71" s="8" t="s">
        <v>2427</v>
      </c>
      <c r="C71" s="57" t="s">
        <v>1781</v>
      </c>
      <c r="D71" s="54" t="s">
        <v>2428</v>
      </c>
      <c r="E71" s="6" t="s">
        <v>619</v>
      </c>
      <c r="F71" s="19">
        <v>450</v>
      </c>
      <c r="G71" s="24">
        <v>4421.7</v>
      </c>
      <c r="H71" s="24">
        <v>0.38</v>
      </c>
      <c r="I71" s="31">
        <v>7.66</v>
      </c>
      <c r="J71" s="31"/>
      <c r="K71" s="35" t="s">
        <v>598</v>
      </c>
    </row>
    <row r="72" spans="2:11" x14ac:dyDescent="0.35">
      <c r="B72" s="8" t="s">
        <v>1739</v>
      </c>
      <c r="C72" s="57" t="s">
        <v>624</v>
      </c>
      <c r="D72" s="54" t="s">
        <v>1740</v>
      </c>
      <c r="E72" s="6" t="s">
        <v>619</v>
      </c>
      <c r="F72" s="19">
        <v>3700</v>
      </c>
      <c r="G72" s="24">
        <v>3690.47</v>
      </c>
      <c r="H72" s="24">
        <v>0.32</v>
      </c>
      <c r="I72" s="31">
        <v>7.63</v>
      </c>
      <c r="J72" s="31"/>
      <c r="K72" s="35" t="s">
        <v>598</v>
      </c>
    </row>
    <row r="73" spans="2:11" x14ac:dyDescent="0.35">
      <c r="B73" s="8" t="s">
        <v>2429</v>
      </c>
      <c r="C73" s="57" t="s">
        <v>1707</v>
      </c>
      <c r="D73" s="54" t="s">
        <v>2430</v>
      </c>
      <c r="E73" s="6" t="s">
        <v>639</v>
      </c>
      <c r="F73" s="19">
        <v>350</v>
      </c>
      <c r="G73" s="24">
        <v>3489.68</v>
      </c>
      <c r="H73" s="24">
        <v>0.3</v>
      </c>
      <c r="I73" s="31">
        <v>7.88</v>
      </c>
      <c r="J73" s="31"/>
      <c r="K73" s="35" t="s">
        <v>598</v>
      </c>
    </row>
    <row r="74" spans="2:11" x14ac:dyDescent="0.35">
      <c r="B74" s="8" t="s">
        <v>2431</v>
      </c>
      <c r="C74" s="57" t="s">
        <v>110</v>
      </c>
      <c r="D74" s="54" t="s">
        <v>2432</v>
      </c>
      <c r="E74" s="6" t="s">
        <v>632</v>
      </c>
      <c r="F74" s="19">
        <v>300</v>
      </c>
      <c r="G74" s="24">
        <v>3005.34</v>
      </c>
      <c r="H74" s="24">
        <v>0.26</v>
      </c>
      <c r="I74" s="31">
        <v>8.1575000000000006</v>
      </c>
      <c r="J74" s="31"/>
      <c r="K74" s="35" t="s">
        <v>598</v>
      </c>
    </row>
    <row r="75" spans="2:11" x14ac:dyDescent="0.35">
      <c r="B75" s="8" t="s">
        <v>2433</v>
      </c>
      <c r="C75" s="57" t="s">
        <v>110</v>
      </c>
      <c r="D75" s="54" t="s">
        <v>2434</v>
      </c>
      <c r="E75" s="6" t="s">
        <v>632</v>
      </c>
      <c r="F75" s="19">
        <v>300</v>
      </c>
      <c r="G75" s="24">
        <v>3002.12</v>
      </c>
      <c r="H75" s="24">
        <v>0.26</v>
      </c>
      <c r="I75" s="31">
        <v>8.1823999999999995</v>
      </c>
      <c r="J75" s="31"/>
      <c r="K75" s="35" t="s">
        <v>598</v>
      </c>
    </row>
    <row r="76" spans="2:11" x14ac:dyDescent="0.35">
      <c r="B76" s="8" t="s">
        <v>2435</v>
      </c>
      <c r="C76" s="57" t="s">
        <v>2272</v>
      </c>
      <c r="D76" s="54" t="s">
        <v>2436</v>
      </c>
      <c r="E76" s="6" t="s">
        <v>619</v>
      </c>
      <c r="F76" s="19">
        <v>2500</v>
      </c>
      <c r="G76" s="24">
        <v>2512.65</v>
      </c>
      <c r="H76" s="24">
        <v>0.22</v>
      </c>
      <c r="I76" s="31">
        <v>7.82</v>
      </c>
      <c r="J76" s="31"/>
      <c r="K76" s="35" t="s">
        <v>598</v>
      </c>
    </row>
    <row r="77" spans="2:11" x14ac:dyDescent="0.35">
      <c r="B77" s="8" t="s">
        <v>2437</v>
      </c>
      <c r="C77" s="57" t="s">
        <v>2272</v>
      </c>
      <c r="D77" s="54" t="s">
        <v>2438</v>
      </c>
      <c r="E77" s="6" t="s">
        <v>619</v>
      </c>
      <c r="F77" s="19">
        <v>2500</v>
      </c>
      <c r="G77" s="24">
        <v>2510.3200000000002</v>
      </c>
      <c r="H77" s="24">
        <v>0.22</v>
      </c>
      <c r="I77" s="31">
        <v>7.82</v>
      </c>
      <c r="J77" s="31"/>
      <c r="K77" s="35" t="s">
        <v>598</v>
      </c>
    </row>
    <row r="78" spans="2:11" x14ac:dyDescent="0.35">
      <c r="B78" s="8" t="s">
        <v>2439</v>
      </c>
      <c r="C78" s="57" t="s">
        <v>1716</v>
      </c>
      <c r="D78" s="54" t="s">
        <v>2440</v>
      </c>
      <c r="E78" s="6" t="s">
        <v>619</v>
      </c>
      <c r="F78" s="19">
        <v>2500</v>
      </c>
      <c r="G78" s="24">
        <v>2500.84</v>
      </c>
      <c r="H78" s="24">
        <v>0.22</v>
      </c>
      <c r="I78" s="31">
        <v>7.915</v>
      </c>
      <c r="J78" s="31"/>
      <c r="K78" s="35" t="s">
        <v>598</v>
      </c>
    </row>
    <row r="79" spans="2:11" x14ac:dyDescent="0.35">
      <c r="B79" s="8" t="s">
        <v>2441</v>
      </c>
      <c r="C79" s="57" t="s">
        <v>110</v>
      </c>
      <c r="D79" s="54" t="s">
        <v>2442</v>
      </c>
      <c r="E79" s="6" t="s">
        <v>632</v>
      </c>
      <c r="F79" s="19">
        <v>2500</v>
      </c>
      <c r="G79" s="24">
        <v>2499.8200000000002</v>
      </c>
      <c r="H79" s="24">
        <v>0.21</v>
      </c>
      <c r="I79" s="31">
        <v>8.1950000000000003</v>
      </c>
      <c r="J79" s="31"/>
      <c r="K79" s="35" t="s">
        <v>598</v>
      </c>
    </row>
    <row r="80" spans="2:11" x14ac:dyDescent="0.35">
      <c r="B80" s="8" t="s">
        <v>2443</v>
      </c>
      <c r="C80" s="57" t="s">
        <v>542</v>
      </c>
      <c r="D80" s="54" t="s">
        <v>2444</v>
      </c>
      <c r="E80" s="6" t="s">
        <v>619</v>
      </c>
      <c r="F80" s="19">
        <v>250</v>
      </c>
      <c r="G80" s="24">
        <v>2499.46</v>
      </c>
      <c r="H80" s="24">
        <v>0.21</v>
      </c>
      <c r="I80" s="31">
        <v>7.85</v>
      </c>
      <c r="J80" s="31"/>
      <c r="K80" s="35" t="s">
        <v>598</v>
      </c>
    </row>
    <row r="81" spans="2:11" x14ac:dyDescent="0.35">
      <c r="B81" s="8" t="s">
        <v>2445</v>
      </c>
      <c r="C81" s="57" t="s">
        <v>1269</v>
      </c>
      <c r="D81" s="54" t="s">
        <v>2446</v>
      </c>
      <c r="E81" s="6" t="s">
        <v>642</v>
      </c>
      <c r="F81" s="19">
        <v>250</v>
      </c>
      <c r="G81" s="24">
        <v>2495.58</v>
      </c>
      <c r="H81" s="24">
        <v>0.21</v>
      </c>
      <c r="I81" s="31">
        <v>7.73</v>
      </c>
      <c r="J81" s="31"/>
      <c r="K81" s="35" t="s">
        <v>598</v>
      </c>
    </row>
    <row r="82" spans="2:11" x14ac:dyDescent="0.35">
      <c r="B82" s="8" t="s">
        <v>1776</v>
      </c>
      <c r="C82" s="57" t="s">
        <v>1365</v>
      </c>
      <c r="D82" s="54" t="s">
        <v>1777</v>
      </c>
      <c r="E82" s="6" t="s">
        <v>619</v>
      </c>
      <c r="F82" s="19">
        <v>250</v>
      </c>
      <c r="G82" s="24">
        <v>2493.3200000000002</v>
      </c>
      <c r="H82" s="24">
        <v>0.21</v>
      </c>
      <c r="I82" s="31">
        <v>7.5499000000000001</v>
      </c>
      <c r="J82" s="31"/>
      <c r="K82" s="35" t="s">
        <v>598</v>
      </c>
    </row>
    <row r="83" spans="2:11" x14ac:dyDescent="0.35">
      <c r="B83" s="8" t="s">
        <v>2447</v>
      </c>
      <c r="C83" s="57" t="s">
        <v>1365</v>
      </c>
      <c r="D83" s="54" t="s">
        <v>2448</v>
      </c>
      <c r="E83" s="6" t="s">
        <v>619</v>
      </c>
      <c r="F83" s="19">
        <v>250</v>
      </c>
      <c r="G83" s="24">
        <v>2489.6</v>
      </c>
      <c r="H83" s="24">
        <v>0.21</v>
      </c>
      <c r="I83" s="31">
        <v>7.64</v>
      </c>
      <c r="J83" s="31"/>
      <c r="K83" s="35" t="s">
        <v>598</v>
      </c>
    </row>
    <row r="84" spans="2:11" x14ac:dyDescent="0.35">
      <c r="B84" s="8" t="s">
        <v>2449</v>
      </c>
      <c r="C84" s="57" t="s">
        <v>2450</v>
      </c>
      <c r="D84" s="54" t="s">
        <v>2451</v>
      </c>
      <c r="E84" s="6" t="s">
        <v>619</v>
      </c>
      <c r="F84" s="19">
        <v>250</v>
      </c>
      <c r="G84" s="24">
        <v>2480.4899999999998</v>
      </c>
      <c r="H84" s="24">
        <v>0.21</v>
      </c>
      <c r="I84" s="31">
        <v>8.31</v>
      </c>
      <c r="J84" s="31"/>
      <c r="K84" s="35" t="s">
        <v>598</v>
      </c>
    </row>
    <row r="85" spans="2:11" x14ac:dyDescent="0.35">
      <c r="C85" s="58" t="s">
        <v>171</v>
      </c>
      <c r="D85" s="54"/>
      <c r="E85" s="6"/>
      <c r="F85" s="19"/>
      <c r="G85" s="25">
        <v>785201.31</v>
      </c>
      <c r="H85" s="25">
        <v>67.510000000000005</v>
      </c>
      <c r="I85" s="31"/>
      <c r="J85" s="31"/>
      <c r="K85" s="35"/>
    </row>
    <row r="86" spans="2:11" x14ac:dyDescent="0.35">
      <c r="C86" s="57"/>
      <c r="D86" s="54"/>
      <c r="E86" s="6"/>
      <c r="F86" s="19"/>
      <c r="G86" s="24"/>
      <c r="H86" s="24"/>
      <c r="I86" s="31"/>
      <c r="J86" s="31"/>
      <c r="K86" s="35"/>
    </row>
    <row r="87" spans="2:11" x14ac:dyDescent="0.35">
      <c r="C87" s="58" t="s">
        <v>7</v>
      </c>
      <c r="D87" s="54"/>
      <c r="E87" s="6"/>
      <c r="F87" s="19"/>
      <c r="G87" s="24" t="s">
        <v>2</v>
      </c>
      <c r="H87" s="24" t="s">
        <v>2</v>
      </c>
      <c r="I87" s="31"/>
      <c r="J87" s="31"/>
      <c r="K87" s="35"/>
    </row>
    <row r="88" spans="2:11" x14ac:dyDescent="0.35">
      <c r="C88" s="57"/>
      <c r="D88" s="54"/>
      <c r="E88" s="6"/>
      <c r="F88" s="19"/>
      <c r="G88" s="24"/>
      <c r="H88" s="24"/>
      <c r="I88" s="31"/>
      <c r="J88" s="31"/>
      <c r="K88" s="35"/>
    </row>
    <row r="89" spans="2:11" x14ac:dyDescent="0.35">
      <c r="C89" s="59" t="s">
        <v>8</v>
      </c>
      <c r="D89" s="54"/>
      <c r="E89" s="6"/>
      <c r="F89" s="19"/>
      <c r="G89" s="24"/>
      <c r="H89" s="24"/>
      <c r="I89" s="31"/>
      <c r="J89" s="31"/>
      <c r="K89" s="35"/>
    </row>
    <row r="90" spans="2:11" x14ac:dyDescent="0.35">
      <c r="B90" s="8" t="s">
        <v>1825</v>
      </c>
      <c r="C90" s="57" t="s">
        <v>4870</v>
      </c>
      <c r="D90" s="54" t="s">
        <v>1826</v>
      </c>
      <c r="E90" s="6" t="s">
        <v>703</v>
      </c>
      <c r="F90" s="19">
        <v>327</v>
      </c>
      <c r="G90" s="24">
        <v>31090.15</v>
      </c>
      <c r="H90" s="24">
        <v>2.67</v>
      </c>
      <c r="I90" s="31">
        <v>8.3550000000000004</v>
      </c>
      <c r="J90" s="31"/>
      <c r="K90" s="35" t="s">
        <v>598</v>
      </c>
    </row>
    <row r="91" spans="2:11" x14ac:dyDescent="0.35">
      <c r="B91" s="8" t="s">
        <v>1827</v>
      </c>
      <c r="C91" s="57" t="s">
        <v>4871</v>
      </c>
      <c r="D91" s="54" t="s">
        <v>1828</v>
      </c>
      <c r="E91" s="6" t="s">
        <v>1829</v>
      </c>
      <c r="F91" s="19">
        <v>193</v>
      </c>
      <c r="G91" s="24">
        <v>16475.21</v>
      </c>
      <c r="H91" s="24">
        <v>1.42</v>
      </c>
      <c r="I91" s="31">
        <v>8.32</v>
      </c>
      <c r="J91" s="31"/>
      <c r="K91" s="35" t="s">
        <v>598</v>
      </c>
    </row>
    <row r="92" spans="2:11" x14ac:dyDescent="0.35">
      <c r="B92" s="8" t="s">
        <v>2452</v>
      </c>
      <c r="C92" s="57" t="s">
        <v>4871</v>
      </c>
      <c r="D92" s="54" t="s">
        <v>2453</v>
      </c>
      <c r="E92" s="6" t="s">
        <v>1829</v>
      </c>
      <c r="F92" s="19">
        <v>99</v>
      </c>
      <c r="G92" s="24">
        <v>9564.27</v>
      </c>
      <c r="H92" s="24">
        <v>0.82</v>
      </c>
      <c r="I92" s="31">
        <v>8.3175000000000008</v>
      </c>
      <c r="J92" s="31"/>
      <c r="K92" s="35" t="s">
        <v>598</v>
      </c>
    </row>
    <row r="93" spans="2:11" x14ac:dyDescent="0.35">
      <c r="B93" s="8" t="s">
        <v>2454</v>
      </c>
      <c r="C93" s="57" t="s">
        <v>4872</v>
      </c>
      <c r="D93" s="54" t="s">
        <v>2455</v>
      </c>
      <c r="E93" s="6" t="s">
        <v>703</v>
      </c>
      <c r="F93" s="19">
        <v>50</v>
      </c>
      <c r="G93" s="24">
        <v>5024.3900000000003</v>
      </c>
      <c r="H93" s="24">
        <v>0.43</v>
      </c>
      <c r="I93" s="31">
        <v>7.8474000000000004</v>
      </c>
      <c r="J93" s="31"/>
      <c r="K93" s="35" t="s">
        <v>598</v>
      </c>
    </row>
    <row r="94" spans="2:11" x14ac:dyDescent="0.35">
      <c r="C94" s="58" t="s">
        <v>171</v>
      </c>
      <c r="D94" s="54"/>
      <c r="E94" s="6"/>
      <c r="F94" s="19"/>
      <c r="G94" s="25">
        <v>62154.02</v>
      </c>
      <c r="H94" s="25">
        <v>5.34</v>
      </c>
      <c r="I94" s="31"/>
      <c r="J94" s="31"/>
      <c r="K94" s="35"/>
    </row>
    <row r="95" spans="2:11" x14ac:dyDescent="0.35">
      <c r="C95" s="57"/>
      <c r="D95" s="54"/>
      <c r="E95" s="6"/>
      <c r="F95" s="19"/>
      <c r="G95" s="24"/>
      <c r="H95" s="24"/>
      <c r="I95" s="31"/>
      <c r="J95" s="31"/>
      <c r="K95" s="35"/>
    </row>
    <row r="96" spans="2:11" x14ac:dyDescent="0.35">
      <c r="C96" s="59" t="s">
        <v>9</v>
      </c>
      <c r="D96" s="54"/>
      <c r="E96" s="6"/>
      <c r="F96" s="19"/>
      <c r="G96" s="24"/>
      <c r="H96" s="24"/>
      <c r="I96" s="31"/>
      <c r="J96" s="31"/>
      <c r="K96" s="35"/>
    </row>
    <row r="97" spans="1:11" x14ac:dyDescent="0.35">
      <c r="B97" s="8" t="s">
        <v>1830</v>
      </c>
      <c r="C97" s="57" t="s">
        <v>1831</v>
      </c>
      <c r="D97" s="54" t="s">
        <v>1832</v>
      </c>
      <c r="E97" s="6" t="s">
        <v>185</v>
      </c>
      <c r="F97" s="19">
        <v>150000000</v>
      </c>
      <c r="G97" s="24">
        <v>150600</v>
      </c>
      <c r="H97" s="24">
        <v>12.95</v>
      </c>
      <c r="I97" s="31">
        <v>0</v>
      </c>
      <c r="J97" s="31"/>
      <c r="K97" s="35"/>
    </row>
    <row r="98" spans="1:11" x14ac:dyDescent="0.35">
      <c r="B98" s="8" t="s">
        <v>1191</v>
      </c>
      <c r="C98" s="57" t="s">
        <v>1192</v>
      </c>
      <c r="D98" s="54" t="s">
        <v>1193</v>
      </c>
      <c r="E98" s="6" t="s">
        <v>185</v>
      </c>
      <c r="F98" s="19">
        <v>25000000</v>
      </c>
      <c r="G98" s="24">
        <v>25662.5</v>
      </c>
      <c r="H98" s="24">
        <v>2.21</v>
      </c>
      <c r="I98" s="31">
        <v>0</v>
      </c>
      <c r="J98" s="31"/>
      <c r="K98" s="35"/>
    </row>
    <row r="99" spans="1:11" x14ac:dyDescent="0.35">
      <c r="B99" s="8" t="s">
        <v>1758</v>
      </c>
      <c r="C99" s="57" t="s">
        <v>1759</v>
      </c>
      <c r="D99" s="54" t="s">
        <v>1760</v>
      </c>
      <c r="E99" s="6" t="s">
        <v>185</v>
      </c>
      <c r="F99" s="19">
        <v>3500000</v>
      </c>
      <c r="G99" s="24">
        <v>3551.5</v>
      </c>
      <c r="H99" s="24">
        <v>0.31</v>
      </c>
      <c r="I99" s="31">
        <v>6.8348798999999998</v>
      </c>
      <c r="J99" s="31"/>
      <c r="K99" s="35"/>
    </row>
    <row r="100" spans="1:11" x14ac:dyDescent="0.35">
      <c r="C100" s="58" t="s">
        <v>171</v>
      </c>
      <c r="D100" s="54"/>
      <c r="E100" s="6"/>
      <c r="F100" s="19"/>
      <c r="G100" s="25">
        <v>179814</v>
      </c>
      <c r="H100" s="25">
        <v>15.47</v>
      </c>
      <c r="I100" s="31"/>
      <c r="J100" s="31"/>
      <c r="K100" s="35"/>
    </row>
    <row r="101" spans="1:11" x14ac:dyDescent="0.35">
      <c r="C101" s="57"/>
      <c r="D101" s="54"/>
      <c r="E101" s="6"/>
      <c r="F101" s="19"/>
      <c r="G101" s="24"/>
      <c r="H101" s="24"/>
      <c r="I101" s="31"/>
      <c r="J101" s="31"/>
      <c r="K101" s="35"/>
    </row>
    <row r="102" spans="1:11" x14ac:dyDescent="0.35">
      <c r="C102" s="59" t="s">
        <v>10</v>
      </c>
      <c r="D102" s="54"/>
      <c r="E102" s="6"/>
      <c r="F102" s="19"/>
      <c r="G102" s="24"/>
      <c r="H102" s="24"/>
      <c r="I102" s="31"/>
      <c r="J102" s="31"/>
      <c r="K102" s="35"/>
    </row>
    <row r="103" spans="1:11" x14ac:dyDescent="0.35">
      <c r="B103" s="8" t="s">
        <v>2456</v>
      </c>
      <c r="C103" s="57" t="s">
        <v>2457</v>
      </c>
      <c r="D103" s="54" t="s">
        <v>2458</v>
      </c>
      <c r="E103" s="6" t="s">
        <v>185</v>
      </c>
      <c r="F103" s="19">
        <v>28994800</v>
      </c>
      <c r="G103" s="24">
        <v>28349.11</v>
      </c>
      <c r="H103" s="24">
        <v>2.44</v>
      </c>
      <c r="I103" s="31">
        <v>7.1527263000000003</v>
      </c>
      <c r="J103" s="31"/>
      <c r="K103" s="35"/>
    </row>
    <row r="104" spans="1:11" x14ac:dyDescent="0.35">
      <c r="B104" s="8" t="s">
        <v>1408</v>
      </c>
      <c r="C104" s="57" t="s">
        <v>1409</v>
      </c>
      <c r="D104" s="54" t="s">
        <v>1410</v>
      </c>
      <c r="E104" s="6" t="s">
        <v>185</v>
      </c>
      <c r="F104" s="19">
        <v>2500000</v>
      </c>
      <c r="G104" s="24">
        <v>2513.1</v>
      </c>
      <c r="H104" s="24">
        <v>0.22</v>
      </c>
      <c r="I104" s="31">
        <v>6.8549499999999997</v>
      </c>
      <c r="J104" s="31"/>
      <c r="K104" s="35"/>
    </row>
    <row r="105" spans="1:11" x14ac:dyDescent="0.35">
      <c r="C105" s="58" t="s">
        <v>171</v>
      </c>
      <c r="D105" s="54"/>
      <c r="E105" s="6"/>
      <c r="F105" s="19"/>
      <c r="G105" s="25">
        <v>30862.21</v>
      </c>
      <c r="H105" s="25">
        <v>2.66</v>
      </c>
      <c r="I105" s="31"/>
      <c r="J105" s="31"/>
      <c r="K105" s="35"/>
    </row>
    <row r="106" spans="1:11" x14ac:dyDescent="0.35">
      <c r="C106" s="57"/>
      <c r="D106" s="54"/>
      <c r="E106" s="6"/>
      <c r="F106" s="19"/>
      <c r="G106" s="24"/>
      <c r="H106" s="24"/>
      <c r="I106" s="31"/>
      <c r="J106" s="31"/>
      <c r="K106" s="35"/>
    </row>
    <row r="107" spans="1:11" x14ac:dyDescent="0.35">
      <c r="A107" s="10"/>
      <c r="B107" s="28"/>
      <c r="C107" s="58" t="s">
        <v>11</v>
      </c>
      <c r="D107" s="54"/>
      <c r="E107" s="6"/>
      <c r="F107" s="19"/>
      <c r="G107" s="24"/>
      <c r="H107" s="24"/>
      <c r="I107" s="31"/>
      <c r="J107" s="31"/>
      <c r="K107" s="35"/>
    </row>
    <row r="108" spans="1:11" x14ac:dyDescent="0.35">
      <c r="C108" s="59" t="s">
        <v>13</v>
      </c>
      <c r="D108" s="54"/>
      <c r="E108" s="6"/>
      <c r="F108" s="19"/>
      <c r="G108" s="24"/>
      <c r="H108" s="24"/>
      <c r="I108" s="31"/>
      <c r="J108" s="31"/>
      <c r="K108" s="35"/>
    </row>
    <row r="109" spans="1:11" x14ac:dyDescent="0.35">
      <c r="B109" s="8" t="s">
        <v>2459</v>
      </c>
      <c r="C109" s="57" t="s">
        <v>952</v>
      </c>
      <c r="D109" s="54" t="s">
        <v>2460</v>
      </c>
      <c r="E109" s="6" t="s">
        <v>1245</v>
      </c>
      <c r="F109" s="19">
        <v>6000</v>
      </c>
      <c r="G109" s="24">
        <v>29574.6</v>
      </c>
      <c r="H109" s="24">
        <v>2.54</v>
      </c>
      <c r="I109" s="31">
        <v>7.3948</v>
      </c>
      <c r="J109" s="31"/>
      <c r="K109" s="35" t="s">
        <v>598</v>
      </c>
    </row>
    <row r="110" spans="1:11" x14ac:dyDescent="0.35">
      <c r="B110" s="8" t="s">
        <v>2294</v>
      </c>
      <c r="C110" s="57" t="s">
        <v>600</v>
      </c>
      <c r="D110" s="54" t="s">
        <v>2295</v>
      </c>
      <c r="E110" s="6" t="s">
        <v>734</v>
      </c>
      <c r="F110" s="19">
        <v>4000</v>
      </c>
      <c r="G110" s="24">
        <v>18769.48</v>
      </c>
      <c r="H110" s="24">
        <v>1.61</v>
      </c>
      <c r="I110" s="31">
        <v>8.2799999999999994</v>
      </c>
      <c r="J110" s="31"/>
      <c r="K110" s="35" t="s">
        <v>598</v>
      </c>
    </row>
    <row r="111" spans="1:11" x14ac:dyDescent="0.35">
      <c r="B111" s="8" t="s">
        <v>1527</v>
      </c>
      <c r="C111" s="57" t="s">
        <v>1502</v>
      </c>
      <c r="D111" s="54" t="s">
        <v>1528</v>
      </c>
      <c r="E111" s="6" t="s">
        <v>734</v>
      </c>
      <c r="F111" s="19">
        <v>2000</v>
      </c>
      <c r="G111" s="24">
        <v>9876.59</v>
      </c>
      <c r="H111" s="24">
        <v>0.85</v>
      </c>
      <c r="I111" s="31">
        <v>8.0013000000000005</v>
      </c>
      <c r="J111" s="31"/>
      <c r="K111" s="35" t="s">
        <v>598</v>
      </c>
    </row>
    <row r="112" spans="1:11" x14ac:dyDescent="0.35">
      <c r="B112" s="8" t="s">
        <v>1539</v>
      </c>
      <c r="C112" s="57" t="s">
        <v>1507</v>
      </c>
      <c r="D112" s="54" t="s">
        <v>1540</v>
      </c>
      <c r="E112" s="6" t="s">
        <v>734</v>
      </c>
      <c r="F112" s="19">
        <v>2000</v>
      </c>
      <c r="G112" s="24">
        <v>9850.7999999999993</v>
      </c>
      <c r="H112" s="24">
        <v>0.85</v>
      </c>
      <c r="I112" s="31">
        <v>7.7862999999999998</v>
      </c>
      <c r="J112" s="31"/>
      <c r="K112" s="35" t="s">
        <v>598</v>
      </c>
    </row>
    <row r="113" spans="2:11" x14ac:dyDescent="0.35">
      <c r="C113" s="58" t="s">
        <v>171</v>
      </c>
      <c r="D113" s="54"/>
      <c r="E113" s="6"/>
      <c r="F113" s="19"/>
      <c r="G113" s="25">
        <v>68071.47</v>
      </c>
      <c r="H113" s="25">
        <v>5.85</v>
      </c>
      <c r="I113" s="31"/>
      <c r="J113" s="31"/>
      <c r="K113" s="35"/>
    </row>
    <row r="114" spans="2:11" x14ac:dyDescent="0.35">
      <c r="C114" s="57"/>
      <c r="D114" s="54"/>
      <c r="E114" s="6"/>
      <c r="F114" s="19"/>
      <c r="G114" s="24"/>
      <c r="H114" s="24"/>
      <c r="I114" s="31"/>
      <c r="J114" s="31"/>
      <c r="K114" s="35"/>
    </row>
    <row r="115" spans="2:11" x14ac:dyDescent="0.35">
      <c r="C115" s="59" t="s">
        <v>14</v>
      </c>
      <c r="D115" s="54"/>
      <c r="E115" s="6"/>
      <c r="F115" s="19"/>
      <c r="G115" s="24"/>
      <c r="H115" s="24"/>
      <c r="I115" s="31"/>
      <c r="J115" s="31"/>
      <c r="K115" s="35"/>
    </row>
    <row r="116" spans="2:11" x14ac:dyDescent="0.35">
      <c r="B116" s="8" t="s">
        <v>1560</v>
      </c>
      <c r="C116" s="57" t="s">
        <v>59</v>
      </c>
      <c r="D116" s="54" t="s">
        <v>1561</v>
      </c>
      <c r="E116" s="6" t="s">
        <v>734</v>
      </c>
      <c r="F116" s="19">
        <v>6000</v>
      </c>
      <c r="G116" s="24">
        <v>28153.47</v>
      </c>
      <c r="H116" s="24">
        <v>2.42</v>
      </c>
      <c r="I116" s="31">
        <v>7.5998999999999999</v>
      </c>
      <c r="J116" s="31"/>
      <c r="K116" s="35" t="s">
        <v>598</v>
      </c>
    </row>
    <row r="117" spans="2:11" x14ac:dyDescent="0.35">
      <c r="B117" s="8" t="s">
        <v>1552</v>
      </c>
      <c r="C117" s="57" t="s">
        <v>59</v>
      </c>
      <c r="D117" s="54" t="s">
        <v>1553</v>
      </c>
      <c r="E117" s="6" t="s">
        <v>734</v>
      </c>
      <c r="F117" s="19">
        <v>4000</v>
      </c>
      <c r="G117" s="24">
        <v>19029.32</v>
      </c>
      <c r="H117" s="24">
        <v>1.64</v>
      </c>
      <c r="I117" s="31">
        <v>7.5686</v>
      </c>
      <c r="J117" s="31"/>
      <c r="K117" s="35" t="s">
        <v>598</v>
      </c>
    </row>
    <row r="118" spans="2:11" x14ac:dyDescent="0.35">
      <c r="B118" s="8" t="s">
        <v>2461</v>
      </c>
      <c r="C118" s="57" t="s">
        <v>59</v>
      </c>
      <c r="D118" s="54" t="s">
        <v>2462</v>
      </c>
      <c r="E118" s="6" t="s">
        <v>734</v>
      </c>
      <c r="F118" s="19">
        <v>1500</v>
      </c>
      <c r="G118" s="24">
        <v>7297.6</v>
      </c>
      <c r="H118" s="24">
        <v>0.63</v>
      </c>
      <c r="I118" s="31">
        <v>7.4989999999999997</v>
      </c>
      <c r="J118" s="31"/>
      <c r="K118" s="35" t="s">
        <v>598</v>
      </c>
    </row>
    <row r="119" spans="2:11" x14ac:dyDescent="0.35">
      <c r="C119" s="58" t="s">
        <v>171</v>
      </c>
      <c r="D119" s="54"/>
      <c r="E119" s="6"/>
      <c r="F119" s="19"/>
      <c r="G119" s="25">
        <v>54480.39</v>
      </c>
      <c r="H119" s="25">
        <v>4.6900000000000004</v>
      </c>
      <c r="I119" s="31"/>
      <c r="J119" s="31"/>
      <c r="K119" s="35"/>
    </row>
    <row r="120" spans="2:11" x14ac:dyDescent="0.35">
      <c r="C120" s="57"/>
      <c r="D120" s="54"/>
      <c r="E120" s="6"/>
      <c r="F120" s="19"/>
      <c r="G120" s="24"/>
      <c r="H120" s="24"/>
      <c r="I120" s="31"/>
      <c r="J120" s="31"/>
      <c r="K120" s="35"/>
    </row>
    <row r="121" spans="2:11" x14ac:dyDescent="0.35">
      <c r="C121" s="58" t="s">
        <v>15</v>
      </c>
      <c r="D121" s="54"/>
      <c r="E121" s="6"/>
      <c r="F121" s="19"/>
      <c r="G121" s="24" t="s">
        <v>2</v>
      </c>
      <c r="H121" s="24" t="s">
        <v>2</v>
      </c>
      <c r="I121" s="31"/>
      <c r="J121" s="31"/>
      <c r="K121" s="35"/>
    </row>
    <row r="122" spans="2:11" x14ac:dyDescent="0.35">
      <c r="C122" s="57"/>
      <c r="D122" s="54"/>
      <c r="E122" s="6"/>
      <c r="F122" s="19"/>
      <c r="G122" s="24"/>
      <c r="H122" s="24"/>
      <c r="I122" s="31"/>
      <c r="J122" s="31"/>
      <c r="K122" s="35"/>
    </row>
    <row r="123" spans="2:11" x14ac:dyDescent="0.35">
      <c r="C123" s="58" t="s">
        <v>16</v>
      </c>
      <c r="D123" s="54"/>
      <c r="E123" s="6"/>
      <c r="F123" s="19"/>
      <c r="G123" s="24" t="s">
        <v>2</v>
      </c>
      <c r="H123" s="24" t="s">
        <v>2</v>
      </c>
      <c r="I123" s="31"/>
      <c r="J123" s="31"/>
      <c r="K123" s="35"/>
    </row>
    <row r="124" spans="2:11" x14ac:dyDescent="0.35">
      <c r="C124" s="57"/>
      <c r="D124" s="54"/>
      <c r="E124" s="6"/>
      <c r="F124" s="19"/>
      <c r="G124" s="24"/>
      <c r="H124" s="24"/>
      <c r="I124" s="31"/>
      <c r="J124" s="31"/>
      <c r="K124" s="35"/>
    </row>
    <row r="125" spans="2:11" x14ac:dyDescent="0.35">
      <c r="C125" s="59" t="s">
        <v>17</v>
      </c>
      <c r="D125" s="54"/>
      <c r="E125" s="6"/>
      <c r="F125" s="19"/>
      <c r="G125" s="24"/>
      <c r="H125" s="24"/>
      <c r="I125" s="31"/>
      <c r="J125" s="31"/>
      <c r="K125" s="35"/>
    </row>
    <row r="126" spans="2:11" x14ac:dyDescent="0.35">
      <c r="B126" s="8" t="s">
        <v>2463</v>
      </c>
      <c r="C126" s="57" t="s">
        <v>2464</v>
      </c>
      <c r="D126" s="54" t="s">
        <v>2465</v>
      </c>
      <c r="E126" s="6" t="s">
        <v>185</v>
      </c>
      <c r="F126" s="19">
        <v>256700</v>
      </c>
      <c r="G126" s="24">
        <v>243.75</v>
      </c>
      <c r="H126" s="24">
        <v>0.02</v>
      </c>
      <c r="I126" s="31">
        <v>6.858778</v>
      </c>
      <c r="J126" s="31"/>
      <c r="K126" s="35"/>
    </row>
    <row r="127" spans="2:11" x14ac:dyDescent="0.35">
      <c r="C127" s="58" t="s">
        <v>171</v>
      </c>
      <c r="D127" s="54"/>
      <c r="E127" s="6"/>
      <c r="F127" s="19"/>
      <c r="G127" s="25">
        <v>243.75</v>
      </c>
      <c r="H127" s="25">
        <v>0.02</v>
      </c>
      <c r="I127" s="31"/>
      <c r="J127" s="31"/>
      <c r="K127" s="35"/>
    </row>
    <row r="128" spans="2:11" x14ac:dyDescent="0.35">
      <c r="C128" s="57"/>
      <c r="D128" s="54"/>
      <c r="E128" s="6"/>
      <c r="F128" s="19"/>
      <c r="G128" s="24"/>
      <c r="H128" s="24"/>
      <c r="I128" s="31"/>
      <c r="J128" s="31"/>
      <c r="K128" s="35"/>
    </row>
    <row r="129" spans="1:11" x14ac:dyDescent="0.35">
      <c r="A129" s="10"/>
      <c r="B129" s="28"/>
      <c r="C129" s="58" t="s">
        <v>18</v>
      </c>
      <c r="D129" s="54"/>
      <c r="E129" s="6"/>
      <c r="F129" s="19"/>
      <c r="G129" s="24"/>
      <c r="H129" s="24"/>
      <c r="I129" s="31"/>
      <c r="J129" s="31"/>
      <c r="K129" s="35"/>
    </row>
    <row r="130" spans="1:11" x14ac:dyDescent="0.35">
      <c r="A130" s="28"/>
      <c r="B130" s="28"/>
      <c r="C130" s="58" t="s">
        <v>19</v>
      </c>
      <c r="D130" s="54"/>
      <c r="E130" s="6"/>
      <c r="F130" s="19"/>
      <c r="G130" s="24" t="s">
        <v>2</v>
      </c>
      <c r="H130" s="24" t="s">
        <v>2</v>
      </c>
      <c r="I130" s="31"/>
      <c r="J130" s="31"/>
      <c r="K130" s="35"/>
    </row>
    <row r="131" spans="1:11" x14ac:dyDescent="0.35">
      <c r="A131" s="28"/>
      <c r="B131" s="28"/>
      <c r="C131" s="58"/>
      <c r="D131" s="54"/>
      <c r="E131" s="6"/>
      <c r="F131" s="19"/>
      <c r="G131" s="24"/>
      <c r="H131" s="24"/>
      <c r="I131" s="31"/>
      <c r="J131" s="31"/>
      <c r="K131" s="35"/>
    </row>
    <row r="132" spans="1:11" x14ac:dyDescent="0.35">
      <c r="C132" s="59" t="s">
        <v>20</v>
      </c>
      <c r="D132" s="54"/>
      <c r="E132" s="6"/>
      <c r="F132" s="19"/>
      <c r="G132" s="24"/>
      <c r="H132" s="24"/>
      <c r="I132" s="31"/>
      <c r="J132" s="31"/>
      <c r="K132" s="35"/>
    </row>
    <row r="133" spans="1:11" x14ac:dyDescent="0.35">
      <c r="B133" s="8" t="s">
        <v>776</v>
      </c>
      <c r="C133" s="57" t="s">
        <v>4873</v>
      </c>
      <c r="D133" s="54" t="s">
        <v>777</v>
      </c>
      <c r="E133" s="6" t="s">
        <v>778</v>
      </c>
      <c r="F133" s="19">
        <v>25481.558000000001</v>
      </c>
      <c r="G133" s="24">
        <v>2763.67</v>
      </c>
      <c r="H133" s="24">
        <v>0.24</v>
      </c>
      <c r="I133" s="31">
        <v>6.7</v>
      </c>
      <c r="J133" s="31"/>
      <c r="K133" s="35"/>
    </row>
    <row r="134" spans="1:11" x14ac:dyDescent="0.35">
      <c r="C134" s="58" t="s">
        <v>171</v>
      </c>
      <c r="D134" s="54"/>
      <c r="E134" s="6"/>
      <c r="F134" s="19"/>
      <c r="G134" s="25">
        <v>2763.67</v>
      </c>
      <c r="H134" s="25">
        <v>0.24</v>
      </c>
      <c r="I134" s="31"/>
      <c r="J134" s="31"/>
      <c r="K134" s="35"/>
    </row>
    <row r="135" spans="1:11" x14ac:dyDescent="0.35">
      <c r="C135" s="57"/>
      <c r="D135" s="54"/>
      <c r="E135" s="6"/>
      <c r="F135" s="19"/>
      <c r="G135" s="24"/>
      <c r="H135" s="24"/>
      <c r="I135" s="31"/>
      <c r="J135" s="31"/>
      <c r="K135" s="35"/>
    </row>
    <row r="136" spans="1:11" x14ac:dyDescent="0.35">
      <c r="C136" s="58" t="s">
        <v>21</v>
      </c>
      <c r="D136" s="54"/>
      <c r="E136" s="6"/>
      <c r="F136" s="19"/>
      <c r="G136" s="24" t="s">
        <v>2</v>
      </c>
      <c r="H136" s="24" t="s">
        <v>2</v>
      </c>
      <c r="I136" s="31"/>
      <c r="J136" s="31"/>
      <c r="K136" s="35"/>
    </row>
    <row r="137" spans="1:11" x14ac:dyDescent="0.35">
      <c r="C137" s="57"/>
      <c r="D137" s="54"/>
      <c r="E137" s="6"/>
      <c r="F137" s="19"/>
      <c r="G137" s="24"/>
      <c r="H137" s="24"/>
      <c r="I137" s="31"/>
      <c r="J137" s="31"/>
      <c r="K137" s="35"/>
    </row>
    <row r="138" spans="1:11" x14ac:dyDescent="0.35">
      <c r="C138" s="58" t="s">
        <v>22</v>
      </c>
      <c r="D138" s="54"/>
      <c r="E138" s="6"/>
      <c r="F138" s="19"/>
      <c r="G138" s="24" t="s">
        <v>2</v>
      </c>
      <c r="H138" s="24" t="s">
        <v>2</v>
      </c>
      <c r="I138" s="31"/>
      <c r="J138" s="31"/>
      <c r="K138" s="35"/>
    </row>
    <row r="139" spans="1:11" x14ac:dyDescent="0.35">
      <c r="C139" s="57"/>
      <c r="D139" s="54"/>
      <c r="E139" s="6"/>
      <c r="F139" s="19"/>
      <c r="G139" s="24"/>
      <c r="H139" s="24"/>
      <c r="I139" s="31"/>
      <c r="J139" s="31"/>
      <c r="K139" s="35"/>
    </row>
    <row r="140" spans="1:11" x14ac:dyDescent="0.35">
      <c r="C140" s="58" t="s">
        <v>23</v>
      </c>
      <c r="D140" s="54"/>
      <c r="E140" s="6"/>
      <c r="F140" s="19"/>
      <c r="G140" s="24" t="s">
        <v>2</v>
      </c>
      <c r="H140" s="24" t="s">
        <v>2</v>
      </c>
      <c r="I140" s="31"/>
      <c r="J140" s="31"/>
      <c r="K140" s="35"/>
    </row>
    <row r="141" spans="1:11" x14ac:dyDescent="0.35">
      <c r="C141" s="57"/>
      <c r="D141" s="54"/>
      <c r="E141" s="6"/>
      <c r="F141" s="19"/>
      <c r="G141" s="24"/>
      <c r="H141" s="24"/>
      <c r="I141" s="31"/>
      <c r="J141" s="31"/>
      <c r="K141" s="35"/>
    </row>
    <row r="142" spans="1:11" x14ac:dyDescent="0.35">
      <c r="C142" s="58" t="s">
        <v>24</v>
      </c>
      <c r="D142" s="54"/>
      <c r="E142" s="6"/>
      <c r="F142" s="19"/>
      <c r="G142" s="24" t="s">
        <v>2</v>
      </c>
      <c r="H142" s="24" t="s">
        <v>2</v>
      </c>
      <c r="I142" s="31"/>
      <c r="J142" s="31"/>
      <c r="K142" s="35"/>
    </row>
    <row r="143" spans="1:11" x14ac:dyDescent="0.35">
      <c r="C143" s="57"/>
      <c r="D143" s="54"/>
      <c r="E143" s="6"/>
      <c r="F143" s="19"/>
      <c r="G143" s="24"/>
      <c r="H143" s="24"/>
      <c r="I143" s="31"/>
      <c r="J143" s="31"/>
      <c r="K143" s="35"/>
    </row>
    <row r="144" spans="1:11" x14ac:dyDescent="0.35">
      <c r="A144" s="10"/>
      <c r="B144" s="28"/>
      <c r="C144" s="58" t="s">
        <v>25</v>
      </c>
      <c r="D144" s="54"/>
      <c r="E144" s="6"/>
      <c r="F144" s="19"/>
      <c r="G144" s="24"/>
      <c r="H144" s="24"/>
      <c r="I144" s="31"/>
      <c r="J144" s="31"/>
      <c r="K144" s="35"/>
    </row>
    <row r="145" spans="1:54" s="2" customFormat="1" ht="13.5" x14ac:dyDescent="0.35">
      <c r="A145" s="28"/>
      <c r="B145" s="28"/>
      <c r="C145" s="57" t="s">
        <v>4860</v>
      </c>
      <c r="D145" s="54"/>
      <c r="E145" s="6"/>
      <c r="F145" s="19"/>
      <c r="G145" s="24" t="s">
        <v>2</v>
      </c>
      <c r="H145" s="24" t="s">
        <v>2</v>
      </c>
      <c r="I145" s="31"/>
      <c r="J145" s="31"/>
      <c r="K145" s="35"/>
      <c r="L145" s="3"/>
      <c r="AI145" s="3"/>
      <c r="AV145" s="3"/>
      <c r="AX145" s="3"/>
      <c r="BB145" s="3"/>
    </row>
    <row r="146" spans="1:54" x14ac:dyDescent="0.35">
      <c r="B146" s="8"/>
      <c r="C146" s="57" t="s">
        <v>188</v>
      </c>
      <c r="D146" s="54"/>
      <c r="E146" s="6"/>
      <c r="F146" s="19"/>
      <c r="G146" s="24">
        <v>-20433.78</v>
      </c>
      <c r="H146" s="24">
        <v>-1.78</v>
      </c>
      <c r="I146" s="31"/>
      <c r="J146" s="31"/>
      <c r="K146" s="35"/>
    </row>
    <row r="147" spans="1:54" x14ac:dyDescent="0.35">
      <c r="C147" s="58" t="s">
        <v>171</v>
      </c>
      <c r="D147" s="54"/>
      <c r="E147" s="6"/>
      <c r="F147" s="19"/>
      <c r="G147" s="25">
        <v>-20433.78</v>
      </c>
      <c r="H147" s="25">
        <v>-1.78</v>
      </c>
      <c r="I147" s="31"/>
      <c r="J147" s="31"/>
      <c r="K147" s="35"/>
    </row>
    <row r="148" spans="1:54" x14ac:dyDescent="0.35">
      <c r="C148" s="57"/>
      <c r="D148" s="54"/>
      <c r="E148" s="6"/>
      <c r="F148" s="19"/>
      <c r="G148" s="24"/>
      <c r="H148" s="24"/>
      <c r="I148" s="31"/>
      <c r="J148" s="31"/>
      <c r="K148" s="35"/>
    </row>
    <row r="149" spans="1:54" x14ac:dyDescent="0.35">
      <c r="C149" s="60" t="s">
        <v>189</v>
      </c>
      <c r="D149" s="55"/>
      <c r="E149" s="5"/>
      <c r="F149" s="20"/>
      <c r="G149" s="26">
        <v>1163157.04</v>
      </c>
      <c r="H149" s="26">
        <v>99.999999999999986</v>
      </c>
      <c r="I149" s="32"/>
      <c r="J149" s="32"/>
      <c r="K149" s="36"/>
    </row>
    <row r="152" spans="1:54" x14ac:dyDescent="0.35">
      <c r="C152" s="1" t="s">
        <v>190</v>
      </c>
    </row>
    <row r="153" spans="1:54" x14ac:dyDescent="0.35">
      <c r="C153" s="37" t="s">
        <v>191</v>
      </c>
      <c r="D153" s="37"/>
      <c r="E153" s="37"/>
      <c r="F153" s="37"/>
      <c r="G153" s="37"/>
      <c r="H153" s="37"/>
      <c r="I153" s="37"/>
      <c r="J153" s="37"/>
      <c r="K153" s="37"/>
    </row>
    <row r="154" spans="1:54" x14ac:dyDescent="0.35">
      <c r="C154" s="2" t="s">
        <v>192</v>
      </c>
    </row>
    <row r="155" spans="1:54" x14ac:dyDescent="0.35">
      <c r="C155" s="2" t="s">
        <v>193</v>
      </c>
    </row>
    <row r="156" spans="1:54" ht="30" customHeight="1" x14ac:dyDescent="0.35">
      <c r="C156" s="82" t="s">
        <v>194</v>
      </c>
      <c r="D156" s="83"/>
      <c r="E156" s="83"/>
      <c r="F156" s="83"/>
      <c r="G156" s="83"/>
      <c r="H156" s="83"/>
      <c r="I156" s="83"/>
      <c r="J156" s="83"/>
      <c r="K156" s="83"/>
    </row>
    <row r="157" spans="1:54" x14ac:dyDescent="0.35">
      <c r="C157" s="2" t="s">
        <v>195</v>
      </c>
    </row>
    <row r="158" spans="1:54" x14ac:dyDescent="0.35">
      <c r="C158" s="2" t="s">
        <v>4869</v>
      </c>
    </row>
    <row r="159" spans="1:54" ht="39" customHeight="1" x14ac:dyDescent="0.35">
      <c r="C159" s="85" t="s">
        <v>4906</v>
      </c>
      <c r="D159" s="85"/>
      <c r="E159" s="85"/>
      <c r="F159" s="85"/>
      <c r="G159" s="85"/>
      <c r="H159" s="85"/>
      <c r="I159" s="85"/>
      <c r="J159" s="85"/>
      <c r="K159" s="85"/>
    </row>
    <row r="161" spans="3:6" x14ac:dyDescent="0.35">
      <c r="C161" s="79" t="s">
        <v>4945</v>
      </c>
      <c r="E161" s="79" t="s">
        <v>4946</v>
      </c>
      <c r="F161" s="80"/>
    </row>
    <row r="162" spans="3:6" x14ac:dyDescent="0.35">
      <c r="E162" s="2" t="s">
        <v>4973</v>
      </c>
    </row>
  </sheetData>
  <mergeCells count="2">
    <mergeCell ref="C156:K156"/>
    <mergeCell ref="C159:K159"/>
  </mergeCells>
  <hyperlinks>
    <hyperlink ref="J2" location="'Index'!A1" display="'Index'!A1" xr:uid="{071F9980-93DA-453A-8B1B-8293DC0CCC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5560-8DE5-4829-ADDF-2BF6C63E34E6}">
  <sheetPr codeName="Sheet1"/>
  <dimension ref="A1:IV154"/>
  <sheetViews>
    <sheetView showGridLines="0" zoomScale="90" zoomScaleNormal="90" workbookViewId="0">
      <pane ySplit="6" topLeftCell="A14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2466</v>
      </c>
      <c r="J2" s="38" t="s">
        <v>4596</v>
      </c>
    </row>
    <row r="3" spans="1:54" ht="16" x14ac:dyDescent="0.4">
      <c r="C3" s="1" t="s">
        <v>28</v>
      </c>
      <c r="D3" s="21" t="s">
        <v>2467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1787</v>
      </c>
      <c r="C18" s="57" t="s">
        <v>1251</v>
      </c>
      <c r="D18" s="54" t="s">
        <v>1788</v>
      </c>
      <c r="E18" s="6" t="s">
        <v>1789</v>
      </c>
      <c r="F18" s="19">
        <v>5480</v>
      </c>
      <c r="G18" s="24">
        <v>54513.34</v>
      </c>
      <c r="H18" s="24">
        <v>4.08</v>
      </c>
      <c r="I18" s="31">
        <v>7.6848999999999998</v>
      </c>
      <c r="J18" s="31"/>
      <c r="K18" s="35" t="s">
        <v>598</v>
      </c>
    </row>
    <row r="19" spans="2:11" x14ac:dyDescent="0.35">
      <c r="B19" s="8" t="s">
        <v>2468</v>
      </c>
      <c r="C19" s="57" t="s">
        <v>624</v>
      </c>
      <c r="D19" s="54" t="s">
        <v>2469</v>
      </c>
      <c r="E19" s="6" t="s">
        <v>642</v>
      </c>
      <c r="F19" s="19">
        <v>50000</v>
      </c>
      <c r="G19" s="24">
        <v>50165.55</v>
      </c>
      <c r="H19" s="24">
        <v>3.76</v>
      </c>
      <c r="I19" s="31">
        <v>7.54</v>
      </c>
      <c r="J19" s="31"/>
      <c r="K19" s="35" t="s">
        <v>598</v>
      </c>
    </row>
    <row r="20" spans="2:11" x14ac:dyDescent="0.35">
      <c r="B20" s="8" t="s">
        <v>2374</v>
      </c>
      <c r="C20" s="57" t="s">
        <v>1365</v>
      </c>
      <c r="D20" s="54" t="s">
        <v>2375</v>
      </c>
      <c r="E20" s="6" t="s">
        <v>619</v>
      </c>
      <c r="F20" s="19">
        <v>45000</v>
      </c>
      <c r="G20" s="24">
        <v>45112.37</v>
      </c>
      <c r="H20" s="24">
        <v>3.38</v>
      </c>
      <c r="I20" s="31">
        <v>7.6</v>
      </c>
      <c r="J20" s="31"/>
      <c r="K20" s="35" t="s">
        <v>598</v>
      </c>
    </row>
    <row r="21" spans="2:11" x14ac:dyDescent="0.35">
      <c r="B21" s="8" t="s">
        <v>609</v>
      </c>
      <c r="C21" s="57" t="s">
        <v>610</v>
      </c>
      <c r="D21" s="54" t="s">
        <v>611</v>
      </c>
      <c r="E21" s="6" t="s">
        <v>612</v>
      </c>
      <c r="F21" s="19">
        <v>40000</v>
      </c>
      <c r="G21" s="24">
        <v>40073.919999999998</v>
      </c>
      <c r="H21" s="24">
        <v>3</v>
      </c>
      <c r="I21" s="31">
        <v>7.585</v>
      </c>
      <c r="J21" s="31"/>
      <c r="K21" s="35" t="s">
        <v>598</v>
      </c>
    </row>
    <row r="22" spans="2:11" x14ac:dyDescent="0.35">
      <c r="B22" s="8" t="s">
        <v>1703</v>
      </c>
      <c r="C22" s="57" t="s">
        <v>1704</v>
      </c>
      <c r="D22" s="54" t="s">
        <v>1705</v>
      </c>
      <c r="E22" s="6" t="s">
        <v>619</v>
      </c>
      <c r="F22" s="19">
        <v>39000</v>
      </c>
      <c r="G22" s="24">
        <v>39378.53</v>
      </c>
      <c r="H22" s="24">
        <v>2.95</v>
      </c>
      <c r="I22" s="31">
        <v>7.56</v>
      </c>
      <c r="J22" s="31"/>
      <c r="K22" s="35" t="s">
        <v>598</v>
      </c>
    </row>
    <row r="23" spans="2:11" x14ac:dyDescent="0.35">
      <c r="B23" s="8" t="s">
        <v>2470</v>
      </c>
      <c r="C23" s="57" t="s">
        <v>600</v>
      </c>
      <c r="D23" s="54" t="s">
        <v>2471</v>
      </c>
      <c r="E23" s="6" t="s">
        <v>602</v>
      </c>
      <c r="F23" s="19">
        <v>31000</v>
      </c>
      <c r="G23" s="24">
        <v>31239.82</v>
      </c>
      <c r="H23" s="24">
        <v>2.34</v>
      </c>
      <c r="I23" s="31">
        <v>8.3149999999999995</v>
      </c>
      <c r="J23" s="31"/>
      <c r="K23" s="35" t="s">
        <v>598</v>
      </c>
    </row>
    <row r="24" spans="2:11" x14ac:dyDescent="0.35">
      <c r="B24" s="8" t="s">
        <v>2472</v>
      </c>
      <c r="C24" s="57" t="s">
        <v>2473</v>
      </c>
      <c r="D24" s="54" t="s">
        <v>2474</v>
      </c>
      <c r="E24" s="6" t="s">
        <v>619</v>
      </c>
      <c r="F24" s="19">
        <v>30000</v>
      </c>
      <c r="G24" s="24">
        <v>30058.83</v>
      </c>
      <c r="H24" s="24">
        <v>2.25</v>
      </c>
      <c r="I24" s="31">
        <v>8.16</v>
      </c>
      <c r="J24" s="31"/>
      <c r="K24" s="35" t="s">
        <v>598</v>
      </c>
    </row>
    <row r="25" spans="2:11" x14ac:dyDescent="0.35">
      <c r="B25" s="8" t="s">
        <v>2475</v>
      </c>
      <c r="C25" s="57" t="s">
        <v>1747</v>
      </c>
      <c r="D25" s="54" t="s">
        <v>2476</v>
      </c>
      <c r="E25" s="6" t="s">
        <v>642</v>
      </c>
      <c r="F25" s="19">
        <v>28000</v>
      </c>
      <c r="G25" s="24">
        <v>28038.61</v>
      </c>
      <c r="H25" s="24">
        <v>2.1</v>
      </c>
      <c r="I25" s="31">
        <v>8.1300000000000008</v>
      </c>
      <c r="J25" s="31"/>
      <c r="K25" s="35" t="s">
        <v>598</v>
      </c>
    </row>
    <row r="26" spans="2:11" x14ac:dyDescent="0.35">
      <c r="B26" s="8" t="s">
        <v>2477</v>
      </c>
      <c r="C26" s="57" t="s">
        <v>2478</v>
      </c>
      <c r="D26" s="54" t="s">
        <v>2479</v>
      </c>
      <c r="E26" s="6" t="s">
        <v>642</v>
      </c>
      <c r="F26" s="19">
        <v>27500</v>
      </c>
      <c r="G26" s="24">
        <v>27584.23</v>
      </c>
      <c r="H26" s="24">
        <v>2.0699999999999998</v>
      </c>
      <c r="I26" s="31">
        <v>8.0299999999999994</v>
      </c>
      <c r="J26" s="31"/>
      <c r="K26" s="35" t="s">
        <v>598</v>
      </c>
    </row>
    <row r="27" spans="2:11" x14ac:dyDescent="0.35">
      <c r="B27" s="8" t="s">
        <v>2480</v>
      </c>
      <c r="C27" s="57" t="s">
        <v>1683</v>
      </c>
      <c r="D27" s="54" t="s">
        <v>2481</v>
      </c>
      <c r="E27" s="6" t="s">
        <v>619</v>
      </c>
      <c r="F27" s="19">
        <v>25000</v>
      </c>
      <c r="G27" s="24">
        <v>24953.93</v>
      </c>
      <c r="H27" s="24">
        <v>1.87</v>
      </c>
      <c r="I27" s="31">
        <v>8.0673999999999992</v>
      </c>
      <c r="J27" s="31"/>
      <c r="K27" s="35" t="s">
        <v>598</v>
      </c>
    </row>
    <row r="28" spans="2:11" x14ac:dyDescent="0.35">
      <c r="B28" s="8" t="s">
        <v>1741</v>
      </c>
      <c r="C28" s="57" t="s">
        <v>658</v>
      </c>
      <c r="D28" s="54" t="s">
        <v>1742</v>
      </c>
      <c r="E28" s="6" t="s">
        <v>619</v>
      </c>
      <c r="F28" s="19">
        <v>2250</v>
      </c>
      <c r="G28" s="24">
        <v>22161.35</v>
      </c>
      <c r="H28" s="24">
        <v>1.66</v>
      </c>
      <c r="I28" s="31">
        <v>7.9298999999999999</v>
      </c>
      <c r="J28" s="31"/>
      <c r="K28" s="35" t="s">
        <v>598</v>
      </c>
    </row>
    <row r="29" spans="2:11" x14ac:dyDescent="0.35">
      <c r="B29" s="8" t="s">
        <v>2482</v>
      </c>
      <c r="C29" s="57" t="s">
        <v>2478</v>
      </c>
      <c r="D29" s="54" t="s">
        <v>2483</v>
      </c>
      <c r="E29" s="6" t="s">
        <v>642</v>
      </c>
      <c r="F29" s="19">
        <v>21000</v>
      </c>
      <c r="G29" s="24">
        <v>21011.53</v>
      </c>
      <c r="H29" s="24">
        <v>1.57</v>
      </c>
      <c r="I29" s="31">
        <v>8.02</v>
      </c>
      <c r="J29" s="31"/>
      <c r="K29" s="35" t="s">
        <v>598</v>
      </c>
    </row>
    <row r="30" spans="2:11" x14ac:dyDescent="0.35">
      <c r="B30" s="8" t="s">
        <v>2484</v>
      </c>
      <c r="C30" s="57" t="s">
        <v>649</v>
      </c>
      <c r="D30" s="54" t="s">
        <v>2485</v>
      </c>
      <c r="E30" s="6" t="s">
        <v>605</v>
      </c>
      <c r="F30" s="19">
        <v>20000</v>
      </c>
      <c r="G30" s="24">
        <v>19967.38</v>
      </c>
      <c r="H30" s="24">
        <v>1.5</v>
      </c>
      <c r="I30" s="31">
        <v>8.1850000000000005</v>
      </c>
      <c r="J30" s="31"/>
      <c r="K30" s="35" t="s">
        <v>598</v>
      </c>
    </row>
    <row r="31" spans="2:11" x14ac:dyDescent="0.35">
      <c r="B31" s="8" t="s">
        <v>2486</v>
      </c>
      <c r="C31" s="57" t="s">
        <v>2473</v>
      </c>
      <c r="D31" s="54" t="s">
        <v>2487</v>
      </c>
      <c r="E31" s="6" t="s">
        <v>642</v>
      </c>
      <c r="F31" s="19">
        <v>20000</v>
      </c>
      <c r="G31" s="24">
        <v>19834.34</v>
      </c>
      <c r="H31" s="24">
        <v>1.49</v>
      </c>
      <c r="I31" s="31">
        <v>8.0757999999999992</v>
      </c>
      <c r="J31" s="31"/>
      <c r="K31" s="35" t="s">
        <v>598</v>
      </c>
    </row>
    <row r="32" spans="2:11" x14ac:dyDescent="0.35">
      <c r="B32" s="8" t="s">
        <v>1697</v>
      </c>
      <c r="C32" s="57" t="s">
        <v>1688</v>
      </c>
      <c r="D32" s="54" t="s">
        <v>1698</v>
      </c>
      <c r="E32" s="6" t="s">
        <v>605</v>
      </c>
      <c r="F32" s="19">
        <v>19500</v>
      </c>
      <c r="G32" s="24">
        <v>19610.86</v>
      </c>
      <c r="H32" s="24">
        <v>1.47</v>
      </c>
      <c r="I32" s="31">
        <v>7.9715999999999996</v>
      </c>
      <c r="J32" s="31"/>
      <c r="K32" s="35" t="s">
        <v>598</v>
      </c>
    </row>
    <row r="33" spans="2:11" x14ac:dyDescent="0.35">
      <c r="B33" s="8" t="s">
        <v>1687</v>
      </c>
      <c r="C33" s="57" t="s">
        <v>1688</v>
      </c>
      <c r="D33" s="54" t="s">
        <v>1689</v>
      </c>
      <c r="E33" s="6" t="s">
        <v>605</v>
      </c>
      <c r="F33" s="19">
        <v>18500</v>
      </c>
      <c r="G33" s="24">
        <v>18560.990000000002</v>
      </c>
      <c r="H33" s="24">
        <v>1.39</v>
      </c>
      <c r="I33" s="31">
        <v>8.06</v>
      </c>
      <c r="J33" s="31"/>
      <c r="K33" s="35" t="s">
        <v>598</v>
      </c>
    </row>
    <row r="34" spans="2:11" x14ac:dyDescent="0.35">
      <c r="B34" s="8" t="s">
        <v>2363</v>
      </c>
      <c r="C34" s="57" t="s">
        <v>1269</v>
      </c>
      <c r="D34" s="54" t="s">
        <v>2364</v>
      </c>
      <c r="E34" s="6" t="s">
        <v>619</v>
      </c>
      <c r="F34" s="19">
        <v>18000</v>
      </c>
      <c r="G34" s="24">
        <v>18092.97</v>
      </c>
      <c r="H34" s="24">
        <v>1.36</v>
      </c>
      <c r="I34" s="31">
        <v>7.53</v>
      </c>
      <c r="J34" s="31"/>
      <c r="K34" s="35" t="s">
        <v>598</v>
      </c>
    </row>
    <row r="35" spans="2:11" x14ac:dyDescent="0.35">
      <c r="B35" s="8" t="s">
        <v>1690</v>
      </c>
      <c r="C35" s="57" t="s">
        <v>1691</v>
      </c>
      <c r="D35" s="54" t="s">
        <v>1692</v>
      </c>
      <c r="E35" s="6" t="s">
        <v>619</v>
      </c>
      <c r="F35" s="19">
        <v>17500</v>
      </c>
      <c r="G35" s="24">
        <v>17529.38</v>
      </c>
      <c r="H35" s="24">
        <v>1.31</v>
      </c>
      <c r="I35" s="31">
        <v>8.1549999999999994</v>
      </c>
      <c r="J35" s="31"/>
      <c r="K35" s="35" t="s">
        <v>598</v>
      </c>
    </row>
    <row r="36" spans="2:11" x14ac:dyDescent="0.35">
      <c r="B36" s="8" t="s">
        <v>2488</v>
      </c>
      <c r="C36" s="57" t="s">
        <v>1550</v>
      </c>
      <c r="D36" s="54" t="s">
        <v>2489</v>
      </c>
      <c r="E36" s="6" t="s">
        <v>642</v>
      </c>
      <c r="F36" s="19">
        <v>17500</v>
      </c>
      <c r="G36" s="24">
        <v>17513.27</v>
      </c>
      <c r="H36" s="24">
        <v>1.31</v>
      </c>
      <c r="I36" s="31">
        <v>7.87</v>
      </c>
      <c r="J36" s="31"/>
      <c r="K36" s="35" t="s">
        <v>598</v>
      </c>
    </row>
    <row r="37" spans="2:11" x14ac:dyDescent="0.35">
      <c r="B37" s="8" t="s">
        <v>599</v>
      </c>
      <c r="C37" s="57" t="s">
        <v>600</v>
      </c>
      <c r="D37" s="54" t="s">
        <v>601</v>
      </c>
      <c r="E37" s="6" t="s">
        <v>602</v>
      </c>
      <c r="F37" s="19">
        <v>1500</v>
      </c>
      <c r="G37" s="24">
        <v>15075.75</v>
      </c>
      <c r="H37" s="24">
        <v>1.1299999999999999</v>
      </c>
      <c r="I37" s="31">
        <v>8.11</v>
      </c>
      <c r="J37" s="31"/>
      <c r="K37" s="35" t="s">
        <v>598</v>
      </c>
    </row>
    <row r="38" spans="2:11" x14ac:dyDescent="0.35">
      <c r="B38" s="8" t="s">
        <v>2490</v>
      </c>
      <c r="C38" s="57" t="s">
        <v>2473</v>
      </c>
      <c r="D38" s="54" t="s">
        <v>2491</v>
      </c>
      <c r="E38" s="6" t="s">
        <v>619</v>
      </c>
      <c r="F38" s="19">
        <v>15000</v>
      </c>
      <c r="G38" s="24">
        <v>15017.06</v>
      </c>
      <c r="H38" s="24">
        <v>1.1200000000000001</v>
      </c>
      <c r="I38" s="31">
        <v>8.11</v>
      </c>
      <c r="J38" s="31"/>
      <c r="K38" s="35" t="s">
        <v>598</v>
      </c>
    </row>
    <row r="39" spans="2:11" x14ac:dyDescent="0.35">
      <c r="B39" s="8" t="s">
        <v>2390</v>
      </c>
      <c r="C39" s="57" t="s">
        <v>2391</v>
      </c>
      <c r="D39" s="54" t="s">
        <v>2392</v>
      </c>
      <c r="E39" s="6" t="s">
        <v>1729</v>
      </c>
      <c r="F39" s="19">
        <v>1500</v>
      </c>
      <c r="G39" s="24">
        <v>14973.86</v>
      </c>
      <c r="H39" s="24">
        <v>1.1200000000000001</v>
      </c>
      <c r="I39" s="31">
        <v>7.99</v>
      </c>
      <c r="J39" s="31"/>
      <c r="K39" s="35" t="s">
        <v>598</v>
      </c>
    </row>
    <row r="40" spans="2:11" x14ac:dyDescent="0.35">
      <c r="B40" s="8" t="s">
        <v>2492</v>
      </c>
      <c r="C40" s="57" t="s">
        <v>217</v>
      </c>
      <c r="D40" s="54" t="s">
        <v>2493</v>
      </c>
      <c r="E40" s="6" t="s">
        <v>602</v>
      </c>
      <c r="F40" s="19">
        <v>12400</v>
      </c>
      <c r="G40" s="24">
        <v>12474.78</v>
      </c>
      <c r="H40" s="24">
        <v>0.93</v>
      </c>
      <c r="I40" s="31">
        <v>7.9824000000000002</v>
      </c>
      <c r="J40" s="31"/>
      <c r="K40" s="35" t="s">
        <v>598</v>
      </c>
    </row>
    <row r="41" spans="2:11" x14ac:dyDescent="0.35">
      <c r="B41" s="8" t="s">
        <v>2494</v>
      </c>
      <c r="C41" s="57" t="s">
        <v>1234</v>
      </c>
      <c r="D41" s="54" t="s">
        <v>2495</v>
      </c>
      <c r="E41" s="6" t="s">
        <v>642</v>
      </c>
      <c r="F41" s="19">
        <v>12000</v>
      </c>
      <c r="G41" s="24">
        <v>12038.16</v>
      </c>
      <c r="H41" s="24">
        <v>0.9</v>
      </c>
      <c r="I41" s="31">
        <v>7.9649999999999999</v>
      </c>
      <c r="J41" s="31"/>
      <c r="K41" s="35" t="s">
        <v>598</v>
      </c>
    </row>
    <row r="42" spans="2:11" x14ac:dyDescent="0.35">
      <c r="B42" s="8" t="s">
        <v>2496</v>
      </c>
      <c r="C42" s="57" t="s">
        <v>2497</v>
      </c>
      <c r="D42" s="54" t="s">
        <v>2498</v>
      </c>
      <c r="E42" s="6" t="s">
        <v>605</v>
      </c>
      <c r="F42" s="19">
        <v>1100</v>
      </c>
      <c r="G42" s="24">
        <v>11008.02</v>
      </c>
      <c r="H42" s="24">
        <v>0.82</v>
      </c>
      <c r="I42" s="31">
        <v>8.1586999999999996</v>
      </c>
      <c r="J42" s="31"/>
      <c r="K42" s="35" t="s">
        <v>598</v>
      </c>
    </row>
    <row r="43" spans="2:11" x14ac:dyDescent="0.35">
      <c r="B43" s="8" t="s">
        <v>2499</v>
      </c>
      <c r="C43" s="57" t="s">
        <v>617</v>
      </c>
      <c r="D43" s="54" t="s">
        <v>2500</v>
      </c>
      <c r="E43" s="6" t="s">
        <v>619</v>
      </c>
      <c r="F43" s="19">
        <v>1000</v>
      </c>
      <c r="G43" s="24">
        <v>10062.15</v>
      </c>
      <c r="H43" s="24">
        <v>0.75</v>
      </c>
      <c r="I43" s="31">
        <v>7.7074999999999996</v>
      </c>
      <c r="J43" s="31"/>
      <c r="K43" s="35" t="s">
        <v>598</v>
      </c>
    </row>
    <row r="44" spans="2:11" x14ac:dyDescent="0.35">
      <c r="B44" s="8" t="s">
        <v>2501</v>
      </c>
      <c r="C44" s="57" t="s">
        <v>110</v>
      </c>
      <c r="D44" s="54" t="s">
        <v>2502</v>
      </c>
      <c r="E44" s="6" t="s">
        <v>632</v>
      </c>
      <c r="F44" s="19">
        <v>1000000</v>
      </c>
      <c r="G44" s="24">
        <v>10058.39</v>
      </c>
      <c r="H44" s="24">
        <v>0.75</v>
      </c>
      <c r="I44" s="31">
        <v>8.17</v>
      </c>
      <c r="J44" s="31"/>
      <c r="K44" s="35" t="s">
        <v>598</v>
      </c>
    </row>
    <row r="45" spans="2:11" x14ac:dyDescent="0.35">
      <c r="B45" s="8" t="s">
        <v>2503</v>
      </c>
      <c r="C45" s="57" t="s">
        <v>1493</v>
      </c>
      <c r="D45" s="54" t="s">
        <v>2504</v>
      </c>
      <c r="E45" s="6" t="s">
        <v>619</v>
      </c>
      <c r="F45" s="19">
        <v>10000</v>
      </c>
      <c r="G45" s="24">
        <v>10044.469999999999</v>
      </c>
      <c r="H45" s="24">
        <v>0.75</v>
      </c>
      <c r="I45" s="31">
        <v>7.7887000000000004</v>
      </c>
      <c r="J45" s="31"/>
      <c r="K45" s="35" t="s">
        <v>598</v>
      </c>
    </row>
    <row r="46" spans="2:11" x14ac:dyDescent="0.35">
      <c r="B46" s="8" t="s">
        <v>1796</v>
      </c>
      <c r="C46" s="57" t="s">
        <v>1747</v>
      </c>
      <c r="D46" s="54" t="s">
        <v>1797</v>
      </c>
      <c r="E46" s="6" t="s">
        <v>642</v>
      </c>
      <c r="F46" s="19">
        <v>10000</v>
      </c>
      <c r="G46" s="24">
        <v>10014.43</v>
      </c>
      <c r="H46" s="24">
        <v>0.75</v>
      </c>
      <c r="I46" s="31">
        <v>8.1449999999999996</v>
      </c>
      <c r="J46" s="31"/>
      <c r="K46" s="35" t="s">
        <v>598</v>
      </c>
    </row>
    <row r="47" spans="2:11" x14ac:dyDescent="0.35">
      <c r="B47" s="8" t="s">
        <v>2505</v>
      </c>
      <c r="C47" s="57" t="s">
        <v>1226</v>
      </c>
      <c r="D47" s="54" t="s">
        <v>2506</v>
      </c>
      <c r="E47" s="6" t="s">
        <v>619</v>
      </c>
      <c r="F47" s="19">
        <v>10000</v>
      </c>
      <c r="G47" s="24">
        <v>10011.120000000001</v>
      </c>
      <c r="H47" s="24">
        <v>0.75</v>
      </c>
      <c r="I47" s="31">
        <v>7.43</v>
      </c>
      <c r="J47" s="31"/>
      <c r="K47" s="35" t="s">
        <v>598</v>
      </c>
    </row>
    <row r="48" spans="2:11" x14ac:dyDescent="0.35">
      <c r="B48" s="8" t="s">
        <v>1746</v>
      </c>
      <c r="C48" s="57" t="s">
        <v>1747</v>
      </c>
      <c r="D48" s="54" t="s">
        <v>1748</v>
      </c>
      <c r="E48" s="6" t="s">
        <v>642</v>
      </c>
      <c r="F48" s="19">
        <v>10000</v>
      </c>
      <c r="G48" s="24">
        <v>10005.33</v>
      </c>
      <c r="H48" s="24">
        <v>0.75</v>
      </c>
      <c r="I48" s="31">
        <v>7.7831999999999999</v>
      </c>
      <c r="J48" s="31"/>
      <c r="K48" s="35" t="s">
        <v>598</v>
      </c>
    </row>
    <row r="49" spans="2:11" x14ac:dyDescent="0.35">
      <c r="B49" s="8" t="s">
        <v>2507</v>
      </c>
      <c r="C49" s="57" t="s">
        <v>1781</v>
      </c>
      <c r="D49" s="54" t="s">
        <v>2508</v>
      </c>
      <c r="E49" s="6" t="s">
        <v>642</v>
      </c>
      <c r="F49" s="19">
        <v>10000</v>
      </c>
      <c r="G49" s="24">
        <v>9997.39</v>
      </c>
      <c r="H49" s="24">
        <v>0.75</v>
      </c>
      <c r="I49" s="31">
        <v>7.5449999999999999</v>
      </c>
      <c r="J49" s="31"/>
      <c r="K49" s="35" t="s">
        <v>598</v>
      </c>
    </row>
    <row r="50" spans="2:11" x14ac:dyDescent="0.35">
      <c r="B50" s="8" t="s">
        <v>2509</v>
      </c>
      <c r="C50" s="57" t="s">
        <v>2415</v>
      </c>
      <c r="D50" s="54" t="s">
        <v>2510</v>
      </c>
      <c r="E50" s="6" t="s">
        <v>619</v>
      </c>
      <c r="F50" s="19">
        <v>10000</v>
      </c>
      <c r="G50" s="24">
        <v>9983.33</v>
      </c>
      <c r="H50" s="24">
        <v>0.75</v>
      </c>
      <c r="I50" s="31">
        <v>7.48</v>
      </c>
      <c r="J50" s="31"/>
      <c r="K50" s="35" t="s">
        <v>598</v>
      </c>
    </row>
    <row r="51" spans="2:11" x14ac:dyDescent="0.35">
      <c r="B51" s="8" t="s">
        <v>2511</v>
      </c>
      <c r="C51" s="57" t="s">
        <v>1683</v>
      </c>
      <c r="D51" s="54" t="s">
        <v>2512</v>
      </c>
      <c r="E51" s="6" t="s">
        <v>619</v>
      </c>
      <c r="F51" s="19">
        <v>9000</v>
      </c>
      <c r="G51" s="24">
        <v>9015.17</v>
      </c>
      <c r="H51" s="24">
        <v>0.68</v>
      </c>
      <c r="I51" s="31">
        <v>8.1047999999999991</v>
      </c>
      <c r="J51" s="31"/>
      <c r="K51" s="35" t="s">
        <v>598</v>
      </c>
    </row>
    <row r="52" spans="2:11" x14ac:dyDescent="0.35">
      <c r="B52" s="8" t="s">
        <v>2513</v>
      </c>
      <c r="C52" s="57" t="s">
        <v>1365</v>
      </c>
      <c r="D52" s="54" t="s">
        <v>2514</v>
      </c>
      <c r="E52" s="6" t="s">
        <v>619</v>
      </c>
      <c r="F52" s="19">
        <v>850</v>
      </c>
      <c r="G52" s="24">
        <v>8560.42</v>
      </c>
      <c r="H52" s="24">
        <v>0.64</v>
      </c>
      <c r="I52" s="31">
        <v>7.54</v>
      </c>
      <c r="J52" s="31"/>
      <c r="K52" s="35" t="s">
        <v>598</v>
      </c>
    </row>
    <row r="53" spans="2:11" x14ac:dyDescent="0.35">
      <c r="B53" s="8" t="s">
        <v>2515</v>
      </c>
      <c r="C53" s="57" t="s">
        <v>217</v>
      </c>
      <c r="D53" s="54" t="s">
        <v>2516</v>
      </c>
      <c r="E53" s="6" t="s">
        <v>602</v>
      </c>
      <c r="F53" s="19">
        <v>8500</v>
      </c>
      <c r="G53" s="24">
        <v>8560.32</v>
      </c>
      <c r="H53" s="24">
        <v>0.64</v>
      </c>
      <c r="I53" s="31">
        <v>8.0023999999999997</v>
      </c>
      <c r="J53" s="31"/>
      <c r="K53" s="35" t="s">
        <v>598</v>
      </c>
    </row>
    <row r="54" spans="2:11" x14ac:dyDescent="0.35">
      <c r="B54" s="8" t="s">
        <v>2517</v>
      </c>
      <c r="C54" s="57" t="s">
        <v>658</v>
      </c>
      <c r="D54" s="54" t="s">
        <v>2518</v>
      </c>
      <c r="E54" s="6" t="s">
        <v>619</v>
      </c>
      <c r="F54" s="19">
        <v>750</v>
      </c>
      <c r="G54" s="24">
        <v>7565.02</v>
      </c>
      <c r="H54" s="24">
        <v>0.56999999999999995</v>
      </c>
      <c r="I54" s="31">
        <v>7.8771000000000004</v>
      </c>
      <c r="J54" s="31"/>
      <c r="K54" s="35" t="s">
        <v>598</v>
      </c>
    </row>
    <row r="55" spans="2:11" x14ac:dyDescent="0.35">
      <c r="B55" s="8" t="s">
        <v>2519</v>
      </c>
      <c r="C55" s="57" t="s">
        <v>617</v>
      </c>
      <c r="D55" s="54" t="s">
        <v>2520</v>
      </c>
      <c r="E55" s="6" t="s">
        <v>619</v>
      </c>
      <c r="F55" s="19">
        <v>7500</v>
      </c>
      <c r="G55" s="24">
        <v>7514.05</v>
      </c>
      <c r="H55" s="24">
        <v>0.56000000000000005</v>
      </c>
      <c r="I55" s="31">
        <v>7.8087</v>
      </c>
      <c r="J55" s="31"/>
      <c r="K55" s="35"/>
    </row>
    <row r="56" spans="2:11" x14ac:dyDescent="0.35">
      <c r="B56" s="8" t="s">
        <v>2419</v>
      </c>
      <c r="C56" s="57" t="s">
        <v>1716</v>
      </c>
      <c r="D56" s="54" t="s">
        <v>2420</v>
      </c>
      <c r="E56" s="6" t="s">
        <v>619</v>
      </c>
      <c r="F56" s="19">
        <v>750</v>
      </c>
      <c r="G56" s="24">
        <v>7473.95</v>
      </c>
      <c r="H56" s="24">
        <v>0.56000000000000005</v>
      </c>
      <c r="I56" s="31">
        <v>7.6349999999999998</v>
      </c>
      <c r="J56" s="31"/>
      <c r="K56" s="35" t="s">
        <v>598</v>
      </c>
    </row>
    <row r="57" spans="2:11" x14ac:dyDescent="0.35">
      <c r="B57" s="8" t="s">
        <v>2521</v>
      </c>
      <c r="C57" s="57" t="s">
        <v>617</v>
      </c>
      <c r="D57" s="54" t="s">
        <v>2522</v>
      </c>
      <c r="E57" s="6" t="s">
        <v>619</v>
      </c>
      <c r="F57" s="19">
        <v>700</v>
      </c>
      <c r="G57" s="24">
        <v>7250.58</v>
      </c>
      <c r="H57" s="24">
        <v>0.54</v>
      </c>
      <c r="I57" s="31">
        <v>7.66</v>
      </c>
      <c r="J57" s="31"/>
      <c r="K57" s="35" t="s">
        <v>598</v>
      </c>
    </row>
    <row r="58" spans="2:11" x14ac:dyDescent="0.35">
      <c r="B58" s="8" t="s">
        <v>2523</v>
      </c>
      <c r="C58" s="57" t="s">
        <v>55</v>
      </c>
      <c r="D58" s="54" t="s">
        <v>2524</v>
      </c>
      <c r="E58" s="6" t="s">
        <v>619</v>
      </c>
      <c r="F58" s="19">
        <v>7000</v>
      </c>
      <c r="G58" s="24">
        <v>7064.69</v>
      </c>
      <c r="H58" s="24">
        <v>0.53</v>
      </c>
      <c r="I58" s="31">
        <v>7.38</v>
      </c>
      <c r="J58" s="31"/>
      <c r="K58" s="35" t="s">
        <v>598</v>
      </c>
    </row>
    <row r="59" spans="2:11" x14ac:dyDescent="0.35">
      <c r="B59" s="8" t="s">
        <v>2525</v>
      </c>
      <c r="C59" s="57" t="s">
        <v>1365</v>
      </c>
      <c r="D59" s="54" t="s">
        <v>2526</v>
      </c>
      <c r="E59" s="6" t="s">
        <v>619</v>
      </c>
      <c r="F59" s="19">
        <v>650</v>
      </c>
      <c r="G59" s="24">
        <v>6525.82</v>
      </c>
      <c r="H59" s="24">
        <v>0.49</v>
      </c>
      <c r="I59" s="31">
        <v>7.5250000000000004</v>
      </c>
      <c r="J59" s="31"/>
      <c r="K59" s="35" t="s">
        <v>598</v>
      </c>
    </row>
    <row r="60" spans="2:11" x14ac:dyDescent="0.35">
      <c r="B60" s="8" t="s">
        <v>742</v>
      </c>
      <c r="C60" s="57" t="s">
        <v>743</v>
      </c>
      <c r="D60" s="54" t="s">
        <v>744</v>
      </c>
      <c r="E60" s="6" t="s">
        <v>632</v>
      </c>
      <c r="F60" s="19">
        <v>6000</v>
      </c>
      <c r="G60" s="24">
        <v>6000.75</v>
      </c>
      <c r="H60" s="24">
        <v>0.45</v>
      </c>
      <c r="I60" s="31">
        <v>8.2949999999999999</v>
      </c>
      <c r="J60" s="31"/>
      <c r="K60" s="35" t="s">
        <v>598</v>
      </c>
    </row>
    <row r="61" spans="2:11" x14ac:dyDescent="0.35">
      <c r="B61" s="8" t="s">
        <v>2527</v>
      </c>
      <c r="C61" s="57" t="s">
        <v>1101</v>
      </c>
      <c r="D61" s="54" t="s">
        <v>2528</v>
      </c>
      <c r="E61" s="6" t="s">
        <v>619</v>
      </c>
      <c r="F61" s="19">
        <v>5000</v>
      </c>
      <c r="G61" s="24">
        <v>5037.6000000000004</v>
      </c>
      <c r="H61" s="24">
        <v>0.38</v>
      </c>
      <c r="I61" s="31">
        <v>7.95</v>
      </c>
      <c r="J61" s="31"/>
      <c r="K61" s="35" t="s">
        <v>598</v>
      </c>
    </row>
    <row r="62" spans="2:11" x14ac:dyDescent="0.35">
      <c r="B62" s="8" t="s">
        <v>1695</v>
      </c>
      <c r="C62" s="57" t="s">
        <v>617</v>
      </c>
      <c r="D62" s="54" t="s">
        <v>1696</v>
      </c>
      <c r="E62" s="6" t="s">
        <v>619</v>
      </c>
      <c r="F62" s="19">
        <v>5000</v>
      </c>
      <c r="G62" s="24">
        <v>5005.4799999999996</v>
      </c>
      <c r="H62" s="24">
        <v>0.37</v>
      </c>
      <c r="I62" s="31">
        <v>7.75</v>
      </c>
      <c r="J62" s="31"/>
      <c r="K62" s="35" t="s">
        <v>598</v>
      </c>
    </row>
    <row r="63" spans="2:11" x14ac:dyDescent="0.35">
      <c r="B63" s="8" t="s">
        <v>2529</v>
      </c>
      <c r="C63" s="57" t="s">
        <v>1781</v>
      </c>
      <c r="D63" s="54" t="s">
        <v>2530</v>
      </c>
      <c r="E63" s="6" t="s">
        <v>619</v>
      </c>
      <c r="F63" s="19">
        <v>5000</v>
      </c>
      <c r="G63" s="24">
        <v>4989.7</v>
      </c>
      <c r="H63" s="24">
        <v>0.37</v>
      </c>
      <c r="I63" s="31">
        <v>7.66</v>
      </c>
      <c r="J63" s="31"/>
      <c r="K63" s="35" t="s">
        <v>598</v>
      </c>
    </row>
    <row r="64" spans="2:11" x14ac:dyDescent="0.35">
      <c r="B64" s="8" t="s">
        <v>2531</v>
      </c>
      <c r="C64" s="57" t="s">
        <v>621</v>
      </c>
      <c r="D64" s="54" t="s">
        <v>2532</v>
      </c>
      <c r="E64" s="6" t="s">
        <v>619</v>
      </c>
      <c r="F64" s="19">
        <v>500</v>
      </c>
      <c r="G64" s="24">
        <v>4984.8999999999996</v>
      </c>
      <c r="H64" s="24">
        <v>0.37</v>
      </c>
      <c r="I64" s="31">
        <v>7.7149999999999999</v>
      </c>
      <c r="J64" s="31"/>
      <c r="K64" s="35" t="s">
        <v>598</v>
      </c>
    </row>
    <row r="65" spans="2:11" x14ac:dyDescent="0.35">
      <c r="B65" s="8" t="s">
        <v>1711</v>
      </c>
      <c r="C65" s="57" t="s">
        <v>624</v>
      </c>
      <c r="D65" s="54" t="s">
        <v>1712</v>
      </c>
      <c r="E65" s="6" t="s">
        <v>619</v>
      </c>
      <c r="F65" s="19">
        <v>4000</v>
      </c>
      <c r="G65" s="24">
        <v>3994.42</v>
      </c>
      <c r="H65" s="24">
        <v>0.3</v>
      </c>
      <c r="I65" s="31">
        <v>7.63</v>
      </c>
      <c r="J65" s="31"/>
      <c r="K65" s="35"/>
    </row>
    <row r="66" spans="2:11" x14ac:dyDescent="0.35">
      <c r="B66" s="8" t="s">
        <v>2533</v>
      </c>
      <c r="C66" s="57" t="s">
        <v>600</v>
      </c>
      <c r="D66" s="54" t="s">
        <v>2534</v>
      </c>
      <c r="E66" s="6" t="s">
        <v>602</v>
      </c>
      <c r="F66" s="19">
        <v>2500</v>
      </c>
      <c r="G66" s="24">
        <v>2551.08</v>
      </c>
      <c r="H66" s="24">
        <v>0.19</v>
      </c>
      <c r="I66" s="31">
        <v>8.36</v>
      </c>
      <c r="J66" s="31"/>
      <c r="K66" s="35" t="s">
        <v>598</v>
      </c>
    </row>
    <row r="67" spans="2:11" x14ac:dyDescent="0.35">
      <c r="B67" s="8" t="s">
        <v>1680</v>
      </c>
      <c r="C67" s="57" t="s">
        <v>617</v>
      </c>
      <c r="D67" s="54" t="s">
        <v>1681</v>
      </c>
      <c r="E67" s="6" t="s">
        <v>619</v>
      </c>
      <c r="F67" s="19">
        <v>250</v>
      </c>
      <c r="G67" s="24">
        <v>2528.7600000000002</v>
      </c>
      <c r="H67" s="24">
        <v>0.19</v>
      </c>
      <c r="I67" s="31">
        <v>7.66</v>
      </c>
      <c r="J67" s="31"/>
      <c r="K67" s="35" t="s">
        <v>598</v>
      </c>
    </row>
    <row r="68" spans="2:11" x14ac:dyDescent="0.35">
      <c r="B68" s="8" t="s">
        <v>2535</v>
      </c>
      <c r="C68" s="57" t="s">
        <v>217</v>
      </c>
      <c r="D68" s="54" t="s">
        <v>2536</v>
      </c>
      <c r="E68" s="6" t="s">
        <v>602</v>
      </c>
      <c r="F68" s="19">
        <v>2500</v>
      </c>
      <c r="G68" s="24">
        <v>2508.5500000000002</v>
      </c>
      <c r="H68" s="24">
        <v>0.19</v>
      </c>
      <c r="I68" s="31">
        <v>8.0310000000000006</v>
      </c>
      <c r="J68" s="31"/>
      <c r="K68" s="35" t="s">
        <v>598</v>
      </c>
    </row>
    <row r="69" spans="2:11" x14ac:dyDescent="0.35">
      <c r="B69" s="8" t="s">
        <v>2537</v>
      </c>
      <c r="C69" s="57" t="s">
        <v>617</v>
      </c>
      <c r="D69" s="54" t="s">
        <v>2538</v>
      </c>
      <c r="E69" s="6" t="s">
        <v>619</v>
      </c>
      <c r="F69" s="19">
        <v>250</v>
      </c>
      <c r="G69" s="24">
        <v>2506.3200000000002</v>
      </c>
      <c r="H69" s="24">
        <v>0.19</v>
      </c>
      <c r="I69" s="31">
        <v>7.75</v>
      </c>
      <c r="J69" s="31"/>
      <c r="K69" s="35" t="s">
        <v>598</v>
      </c>
    </row>
    <row r="70" spans="2:11" x14ac:dyDescent="0.35">
      <c r="B70" s="8" t="s">
        <v>2539</v>
      </c>
      <c r="C70" s="57" t="s">
        <v>1365</v>
      </c>
      <c r="D70" s="54" t="s">
        <v>2540</v>
      </c>
      <c r="E70" s="6" t="s">
        <v>619</v>
      </c>
      <c r="F70" s="19">
        <v>150</v>
      </c>
      <c r="G70" s="24">
        <v>1494.05</v>
      </c>
      <c r="H70" s="24">
        <v>0.11</v>
      </c>
      <c r="I70" s="31">
        <v>7.5152000000000001</v>
      </c>
      <c r="J70" s="31"/>
      <c r="K70" s="35" t="s">
        <v>598</v>
      </c>
    </row>
    <row r="71" spans="2:11" x14ac:dyDescent="0.35">
      <c r="B71" s="8" t="s">
        <v>2541</v>
      </c>
      <c r="C71" s="57" t="s">
        <v>1781</v>
      </c>
      <c r="D71" s="54" t="s">
        <v>2542</v>
      </c>
      <c r="E71" s="6" t="s">
        <v>619</v>
      </c>
      <c r="F71" s="19">
        <v>1000</v>
      </c>
      <c r="G71" s="24">
        <v>999.99</v>
      </c>
      <c r="H71" s="24">
        <v>7.0000000000000007E-2</v>
      </c>
      <c r="I71" s="31">
        <v>7.5449999999999999</v>
      </c>
      <c r="J71" s="31"/>
      <c r="K71" s="35" t="s">
        <v>598</v>
      </c>
    </row>
    <row r="72" spans="2:11" x14ac:dyDescent="0.35">
      <c r="B72" s="8" t="s">
        <v>2543</v>
      </c>
      <c r="C72" s="57" t="s">
        <v>412</v>
      </c>
      <c r="D72" s="54" t="s">
        <v>2544</v>
      </c>
      <c r="E72" s="6" t="s">
        <v>639</v>
      </c>
      <c r="F72" s="19">
        <v>61</v>
      </c>
      <c r="G72" s="24">
        <v>591.91999999999996</v>
      </c>
      <c r="H72" s="24">
        <v>0.04</v>
      </c>
      <c r="I72" s="31">
        <v>7.9649999999999999</v>
      </c>
      <c r="J72" s="31"/>
      <c r="K72" s="35" t="s">
        <v>598</v>
      </c>
    </row>
    <row r="73" spans="2:11" x14ac:dyDescent="0.35">
      <c r="C73" s="58" t="s">
        <v>171</v>
      </c>
      <c r="D73" s="54"/>
      <c r="E73" s="6"/>
      <c r="F73" s="19"/>
      <c r="G73" s="25">
        <v>818888.98</v>
      </c>
      <c r="H73" s="25">
        <v>61.31</v>
      </c>
      <c r="I73" s="31"/>
      <c r="J73" s="31"/>
      <c r="K73" s="35"/>
    </row>
    <row r="74" spans="2:11" x14ac:dyDescent="0.35">
      <c r="C74" s="57"/>
      <c r="D74" s="54"/>
      <c r="E74" s="6"/>
      <c r="F74" s="19"/>
      <c r="G74" s="24"/>
      <c r="H74" s="24"/>
      <c r="I74" s="31"/>
      <c r="J74" s="31"/>
      <c r="K74" s="35"/>
    </row>
    <row r="75" spans="2:11" x14ac:dyDescent="0.35">
      <c r="C75" s="58" t="s">
        <v>7</v>
      </c>
      <c r="D75" s="54"/>
      <c r="E75" s="6"/>
      <c r="F75" s="19"/>
      <c r="G75" s="24" t="s">
        <v>2</v>
      </c>
      <c r="H75" s="24" t="s">
        <v>2</v>
      </c>
      <c r="I75" s="31"/>
      <c r="J75" s="31"/>
      <c r="K75" s="35"/>
    </row>
    <row r="76" spans="2:11" x14ac:dyDescent="0.35">
      <c r="C76" s="57"/>
      <c r="D76" s="54"/>
      <c r="E76" s="6"/>
      <c r="F76" s="19"/>
      <c r="G76" s="24"/>
      <c r="H76" s="24"/>
      <c r="I76" s="31"/>
      <c r="J76" s="31"/>
      <c r="K76" s="35"/>
    </row>
    <row r="77" spans="2:11" x14ac:dyDescent="0.35">
      <c r="C77" s="59" t="s">
        <v>8</v>
      </c>
      <c r="D77" s="54"/>
      <c r="E77" s="6"/>
      <c r="F77" s="19"/>
      <c r="G77" s="24"/>
      <c r="H77" s="24"/>
      <c r="I77" s="31"/>
      <c r="J77" s="31"/>
      <c r="K77" s="35"/>
    </row>
    <row r="78" spans="2:11" x14ac:dyDescent="0.35">
      <c r="B78" s="8" t="s">
        <v>2545</v>
      </c>
      <c r="C78" s="57" t="s">
        <v>4871</v>
      </c>
      <c r="D78" s="54" t="s">
        <v>2546</v>
      </c>
      <c r="E78" s="6" t="s">
        <v>1829</v>
      </c>
      <c r="F78" s="19">
        <v>208</v>
      </c>
      <c r="G78" s="24">
        <v>20538.03</v>
      </c>
      <c r="H78" s="24">
        <v>1.54</v>
      </c>
      <c r="I78" s="31">
        <v>8.34</v>
      </c>
      <c r="J78" s="31"/>
      <c r="K78" s="35" t="s">
        <v>598</v>
      </c>
    </row>
    <row r="79" spans="2:11" x14ac:dyDescent="0.35">
      <c r="B79" s="8" t="s">
        <v>701</v>
      </c>
      <c r="C79" s="57" t="s">
        <v>4870</v>
      </c>
      <c r="D79" s="54" t="s">
        <v>702</v>
      </c>
      <c r="E79" s="6" t="s">
        <v>703</v>
      </c>
      <c r="F79" s="19">
        <v>200</v>
      </c>
      <c r="G79" s="24">
        <v>19610.14</v>
      </c>
      <c r="H79" s="24">
        <v>1.47</v>
      </c>
      <c r="I79" s="31">
        <v>8.3825000000000003</v>
      </c>
      <c r="J79" s="31"/>
      <c r="K79" s="35" t="s">
        <v>598</v>
      </c>
    </row>
    <row r="80" spans="2:11" x14ac:dyDescent="0.35">
      <c r="C80" s="58" t="s">
        <v>171</v>
      </c>
      <c r="D80" s="54"/>
      <c r="E80" s="6"/>
      <c r="F80" s="19"/>
      <c r="G80" s="25">
        <v>40148.17</v>
      </c>
      <c r="H80" s="25">
        <v>3.01</v>
      </c>
      <c r="I80" s="31"/>
      <c r="J80" s="31"/>
      <c r="K80" s="35"/>
    </row>
    <row r="81" spans="1:11" x14ac:dyDescent="0.35">
      <c r="C81" s="57"/>
      <c r="D81" s="54"/>
      <c r="E81" s="6"/>
      <c r="F81" s="19"/>
      <c r="G81" s="24"/>
      <c r="H81" s="24"/>
      <c r="I81" s="31"/>
      <c r="J81" s="31"/>
      <c r="K81" s="35"/>
    </row>
    <row r="82" spans="1:11" x14ac:dyDescent="0.35">
      <c r="C82" s="59" t="s">
        <v>9</v>
      </c>
      <c r="D82" s="54"/>
      <c r="E82" s="6"/>
      <c r="F82" s="19"/>
      <c r="G82" s="24"/>
      <c r="H82" s="24"/>
      <c r="I82" s="31"/>
      <c r="J82" s="31"/>
      <c r="K82" s="35"/>
    </row>
    <row r="83" spans="1:11" x14ac:dyDescent="0.35">
      <c r="B83" s="8" t="s">
        <v>707</v>
      </c>
      <c r="C83" s="57" t="s">
        <v>708</v>
      </c>
      <c r="D83" s="54" t="s">
        <v>709</v>
      </c>
      <c r="E83" s="6" t="s">
        <v>185</v>
      </c>
      <c r="F83" s="19">
        <v>145000000</v>
      </c>
      <c r="G83" s="24">
        <v>148025.72</v>
      </c>
      <c r="H83" s="24">
        <v>11.09</v>
      </c>
      <c r="I83" s="31">
        <v>6.9060936999999996</v>
      </c>
      <c r="J83" s="31"/>
      <c r="K83" s="35"/>
    </row>
    <row r="84" spans="1:11" x14ac:dyDescent="0.35">
      <c r="B84" s="8" t="s">
        <v>722</v>
      </c>
      <c r="C84" s="57" t="s">
        <v>723</v>
      </c>
      <c r="D84" s="54" t="s">
        <v>724</v>
      </c>
      <c r="E84" s="6" t="s">
        <v>185</v>
      </c>
      <c r="F84" s="19">
        <v>70000000</v>
      </c>
      <c r="G84" s="24">
        <v>71627.289999999994</v>
      </c>
      <c r="H84" s="24">
        <v>5.37</v>
      </c>
      <c r="I84" s="31">
        <v>6.9333928</v>
      </c>
      <c r="J84" s="31"/>
      <c r="K84" s="35"/>
    </row>
    <row r="85" spans="1:11" x14ac:dyDescent="0.35">
      <c r="B85" s="8" t="s">
        <v>2547</v>
      </c>
      <c r="C85" s="57" t="s">
        <v>2548</v>
      </c>
      <c r="D85" s="54" t="s">
        <v>2549</v>
      </c>
      <c r="E85" s="6" t="s">
        <v>185</v>
      </c>
      <c r="F85" s="19">
        <v>50000000</v>
      </c>
      <c r="G85" s="24">
        <v>51297.3</v>
      </c>
      <c r="H85" s="24">
        <v>3.84</v>
      </c>
      <c r="I85" s="31">
        <v>6.8889122</v>
      </c>
      <c r="J85" s="31"/>
      <c r="K85" s="35"/>
    </row>
    <row r="86" spans="1:11" x14ac:dyDescent="0.35">
      <c r="B86" s="8" t="s">
        <v>710</v>
      </c>
      <c r="C86" s="57" t="s">
        <v>711</v>
      </c>
      <c r="D86" s="54" t="s">
        <v>712</v>
      </c>
      <c r="E86" s="6" t="s">
        <v>185</v>
      </c>
      <c r="F86" s="19">
        <v>40000000</v>
      </c>
      <c r="G86" s="24">
        <v>40081.440000000002</v>
      </c>
      <c r="H86" s="24">
        <v>3</v>
      </c>
      <c r="I86" s="31">
        <v>6.8734085</v>
      </c>
      <c r="J86" s="31"/>
      <c r="K86" s="35"/>
    </row>
    <row r="87" spans="1:11" x14ac:dyDescent="0.35">
      <c r="B87" s="8" t="s">
        <v>2550</v>
      </c>
      <c r="C87" s="57" t="s">
        <v>2551</v>
      </c>
      <c r="D87" s="54" t="s">
        <v>2552</v>
      </c>
      <c r="E87" s="6" t="s">
        <v>185</v>
      </c>
      <c r="F87" s="19">
        <v>27000000</v>
      </c>
      <c r="G87" s="24">
        <v>27467.26</v>
      </c>
      <c r="H87" s="24">
        <v>2.06</v>
      </c>
      <c r="I87" s="31">
        <v>6.8869800999999997</v>
      </c>
      <c r="J87" s="31"/>
      <c r="K87" s="35"/>
    </row>
    <row r="88" spans="1:11" x14ac:dyDescent="0.35">
      <c r="C88" s="58" t="s">
        <v>171</v>
      </c>
      <c r="D88" s="54"/>
      <c r="E88" s="6"/>
      <c r="F88" s="19"/>
      <c r="G88" s="25">
        <v>338499.01</v>
      </c>
      <c r="H88" s="25">
        <v>25.36</v>
      </c>
      <c r="I88" s="31"/>
      <c r="J88" s="31"/>
      <c r="K88" s="35"/>
    </row>
    <row r="89" spans="1:11" x14ac:dyDescent="0.35">
      <c r="C89" s="57"/>
      <c r="D89" s="54"/>
      <c r="E89" s="6"/>
      <c r="F89" s="19"/>
      <c r="G89" s="24"/>
      <c r="H89" s="24"/>
      <c r="I89" s="31"/>
      <c r="J89" s="31"/>
      <c r="K89" s="35"/>
    </row>
    <row r="90" spans="1:11" x14ac:dyDescent="0.35">
      <c r="C90" s="59" t="s">
        <v>10</v>
      </c>
      <c r="D90" s="54"/>
      <c r="E90" s="6"/>
      <c r="F90" s="19"/>
      <c r="G90" s="24"/>
      <c r="H90" s="24"/>
      <c r="I90" s="31"/>
      <c r="J90" s="31"/>
      <c r="K90" s="35"/>
    </row>
    <row r="91" spans="1:11" x14ac:dyDescent="0.35">
      <c r="B91" s="8" t="s">
        <v>2456</v>
      </c>
      <c r="C91" s="57" t="s">
        <v>2457</v>
      </c>
      <c r="D91" s="54" t="s">
        <v>2458</v>
      </c>
      <c r="E91" s="6" t="s">
        <v>185</v>
      </c>
      <c r="F91" s="19">
        <v>70000000</v>
      </c>
      <c r="G91" s="24">
        <v>68441.17</v>
      </c>
      <c r="H91" s="24">
        <v>5.13</v>
      </c>
      <c r="I91" s="31">
        <v>7.1527263000000003</v>
      </c>
      <c r="J91" s="31"/>
      <c r="K91" s="35"/>
    </row>
    <row r="92" spans="1:11" x14ac:dyDescent="0.35">
      <c r="B92" s="8" t="s">
        <v>2553</v>
      </c>
      <c r="C92" s="57" t="s">
        <v>2554</v>
      </c>
      <c r="D92" s="54" t="s">
        <v>2555</v>
      </c>
      <c r="E92" s="6" t="s">
        <v>185</v>
      </c>
      <c r="F92" s="19">
        <v>23950000</v>
      </c>
      <c r="G92" s="24">
        <v>24894.880000000001</v>
      </c>
      <c r="H92" s="24">
        <v>1.86</v>
      </c>
      <c r="I92" s="31">
        <v>7.2608997999999998</v>
      </c>
      <c r="J92" s="31"/>
      <c r="K92" s="35"/>
    </row>
    <row r="93" spans="1:11" x14ac:dyDescent="0.35">
      <c r="B93" s="8" t="s">
        <v>2556</v>
      </c>
      <c r="C93" s="57" t="s">
        <v>2557</v>
      </c>
      <c r="D93" s="54" t="s">
        <v>2558</v>
      </c>
      <c r="E93" s="6" t="s">
        <v>185</v>
      </c>
      <c r="F93" s="19">
        <v>195100</v>
      </c>
      <c r="G93" s="24">
        <v>201.8</v>
      </c>
      <c r="H93" s="24">
        <v>0.02</v>
      </c>
      <c r="I93" s="31">
        <v>7.2632517999999999</v>
      </c>
      <c r="J93" s="31"/>
      <c r="K93" s="35"/>
    </row>
    <row r="94" spans="1:11" x14ac:dyDescent="0.35">
      <c r="C94" s="58" t="s">
        <v>171</v>
      </c>
      <c r="D94" s="54"/>
      <c r="E94" s="6"/>
      <c r="F94" s="19"/>
      <c r="G94" s="25">
        <v>93537.85</v>
      </c>
      <c r="H94" s="25">
        <v>7.01</v>
      </c>
      <c r="I94" s="31"/>
      <c r="J94" s="31"/>
      <c r="K94" s="35"/>
    </row>
    <row r="95" spans="1:11" x14ac:dyDescent="0.35">
      <c r="C95" s="57"/>
      <c r="D95" s="54"/>
      <c r="E95" s="6"/>
      <c r="F95" s="19"/>
      <c r="G95" s="24"/>
      <c r="H95" s="24"/>
      <c r="I95" s="31"/>
      <c r="J95" s="31"/>
      <c r="K95" s="35"/>
    </row>
    <row r="96" spans="1:11" x14ac:dyDescent="0.35">
      <c r="A96" s="10"/>
      <c r="B96" s="28"/>
      <c r="C96" s="58" t="s">
        <v>11</v>
      </c>
      <c r="D96" s="54"/>
      <c r="E96" s="6"/>
      <c r="F96" s="19"/>
      <c r="G96" s="24"/>
      <c r="H96" s="24"/>
      <c r="I96" s="31"/>
      <c r="J96" s="31"/>
      <c r="K96" s="35"/>
    </row>
    <row r="97" spans="1:11" x14ac:dyDescent="0.35">
      <c r="A97" s="28"/>
      <c r="B97" s="28"/>
      <c r="C97" s="58" t="s">
        <v>13</v>
      </c>
      <c r="D97" s="54"/>
      <c r="E97" s="6"/>
      <c r="F97" s="19"/>
      <c r="G97" s="24" t="s">
        <v>2</v>
      </c>
      <c r="H97" s="24" t="s">
        <v>2</v>
      </c>
      <c r="I97" s="31"/>
      <c r="J97" s="31"/>
      <c r="K97" s="35"/>
    </row>
    <row r="98" spans="1:11" x14ac:dyDescent="0.35">
      <c r="A98" s="28"/>
      <c r="B98" s="28"/>
      <c r="C98" s="58"/>
      <c r="D98" s="54"/>
      <c r="E98" s="6"/>
      <c r="F98" s="19"/>
      <c r="G98" s="24"/>
      <c r="H98" s="24"/>
      <c r="I98" s="31"/>
      <c r="J98" s="31"/>
      <c r="K98" s="35"/>
    </row>
    <row r="99" spans="1:11" x14ac:dyDescent="0.35">
      <c r="A99" s="28"/>
      <c r="B99" s="28"/>
      <c r="C99" s="58" t="s">
        <v>14</v>
      </c>
      <c r="D99" s="54"/>
      <c r="E99" s="6"/>
      <c r="F99" s="19"/>
      <c r="G99" s="24" t="s">
        <v>2</v>
      </c>
      <c r="H99" s="24" t="s">
        <v>2</v>
      </c>
      <c r="I99" s="31"/>
      <c r="J99" s="31"/>
      <c r="K99" s="35"/>
    </row>
    <row r="100" spans="1:11" x14ac:dyDescent="0.35">
      <c r="A100" s="28"/>
      <c r="B100" s="28"/>
      <c r="C100" s="58"/>
      <c r="D100" s="54"/>
      <c r="E100" s="6"/>
      <c r="F100" s="19"/>
      <c r="G100" s="24"/>
      <c r="H100" s="24"/>
      <c r="I100" s="31"/>
      <c r="J100" s="31"/>
      <c r="K100" s="35"/>
    </row>
    <row r="101" spans="1:11" x14ac:dyDescent="0.35">
      <c r="A101" s="28"/>
      <c r="B101" s="28"/>
      <c r="C101" s="58" t="s">
        <v>15</v>
      </c>
      <c r="D101" s="54"/>
      <c r="E101" s="6"/>
      <c r="F101" s="19"/>
      <c r="G101" s="24" t="s">
        <v>2</v>
      </c>
      <c r="H101" s="24" t="s">
        <v>2</v>
      </c>
      <c r="I101" s="31"/>
      <c r="J101" s="31"/>
      <c r="K101" s="35"/>
    </row>
    <row r="102" spans="1:11" x14ac:dyDescent="0.35">
      <c r="A102" s="28"/>
      <c r="B102" s="28"/>
      <c r="C102" s="58"/>
      <c r="D102" s="54"/>
      <c r="E102" s="6"/>
      <c r="F102" s="19"/>
      <c r="G102" s="24"/>
      <c r="H102" s="24"/>
      <c r="I102" s="31"/>
      <c r="J102" s="31"/>
      <c r="K102" s="35"/>
    </row>
    <row r="103" spans="1:11" x14ac:dyDescent="0.35">
      <c r="A103" s="28"/>
      <c r="B103" s="28"/>
      <c r="C103" s="58" t="s">
        <v>16</v>
      </c>
      <c r="D103" s="54"/>
      <c r="E103" s="6"/>
      <c r="F103" s="19"/>
      <c r="G103" s="24" t="s">
        <v>2</v>
      </c>
      <c r="H103" s="24" t="s">
        <v>2</v>
      </c>
      <c r="I103" s="31"/>
      <c r="J103" s="31"/>
      <c r="K103" s="35"/>
    </row>
    <row r="104" spans="1:11" x14ac:dyDescent="0.35">
      <c r="A104" s="28"/>
      <c r="B104" s="28"/>
      <c r="C104" s="58"/>
      <c r="D104" s="54"/>
      <c r="E104" s="6"/>
      <c r="F104" s="19"/>
      <c r="G104" s="24"/>
      <c r="H104" s="24"/>
      <c r="I104" s="31"/>
      <c r="J104" s="31"/>
      <c r="K104" s="35"/>
    </row>
    <row r="105" spans="1:11" x14ac:dyDescent="0.35">
      <c r="C105" s="59" t="s">
        <v>17</v>
      </c>
      <c r="D105" s="54"/>
      <c r="E105" s="6"/>
      <c r="F105" s="19"/>
      <c r="G105" s="24"/>
      <c r="H105" s="24"/>
      <c r="I105" s="31"/>
      <c r="J105" s="31"/>
      <c r="K105" s="35"/>
    </row>
    <row r="106" spans="1:11" x14ac:dyDescent="0.35">
      <c r="B106" s="8" t="s">
        <v>2559</v>
      </c>
      <c r="C106" s="57" t="s">
        <v>2560</v>
      </c>
      <c r="D106" s="54" t="s">
        <v>2561</v>
      </c>
      <c r="E106" s="6" t="s">
        <v>185</v>
      </c>
      <c r="F106" s="19">
        <v>140000</v>
      </c>
      <c r="G106" s="24">
        <v>118.85</v>
      </c>
      <c r="H106" s="24">
        <v>0.01</v>
      </c>
      <c r="I106" s="31">
        <v>6.8987952000000003</v>
      </c>
      <c r="J106" s="31"/>
      <c r="K106" s="35"/>
    </row>
    <row r="107" spans="1:11" x14ac:dyDescent="0.35">
      <c r="C107" s="58" t="s">
        <v>171</v>
      </c>
      <c r="D107" s="54"/>
      <c r="E107" s="6"/>
      <c r="F107" s="19"/>
      <c r="G107" s="25">
        <v>118.85</v>
      </c>
      <c r="H107" s="25">
        <v>0.01</v>
      </c>
      <c r="I107" s="31"/>
      <c r="J107" s="31"/>
      <c r="K107" s="35"/>
    </row>
    <row r="108" spans="1:11" x14ac:dyDescent="0.35">
      <c r="C108" s="57"/>
      <c r="D108" s="54"/>
      <c r="E108" s="6"/>
      <c r="F108" s="19"/>
      <c r="G108" s="24"/>
      <c r="H108" s="24"/>
      <c r="I108" s="31"/>
      <c r="J108" s="31"/>
      <c r="K108" s="35"/>
    </row>
    <row r="109" spans="1:11" x14ac:dyDescent="0.35">
      <c r="A109" s="10"/>
      <c r="B109" s="28"/>
      <c r="C109" s="58" t="s">
        <v>18</v>
      </c>
      <c r="D109" s="54"/>
      <c r="E109" s="6"/>
      <c r="F109" s="19"/>
      <c r="G109" s="24"/>
      <c r="H109" s="24"/>
      <c r="I109" s="31"/>
      <c r="J109" s="31"/>
      <c r="K109" s="35"/>
    </row>
    <row r="110" spans="1:11" x14ac:dyDescent="0.35">
      <c r="A110" s="28"/>
      <c r="B110" s="28"/>
      <c r="C110" s="58" t="s">
        <v>19</v>
      </c>
      <c r="D110" s="54"/>
      <c r="E110" s="6"/>
      <c r="F110" s="19"/>
      <c r="G110" s="24" t="s">
        <v>2</v>
      </c>
      <c r="H110" s="24" t="s">
        <v>2</v>
      </c>
      <c r="I110" s="31"/>
      <c r="J110" s="31"/>
      <c r="K110" s="35"/>
    </row>
    <row r="111" spans="1:11" x14ac:dyDescent="0.35">
      <c r="A111" s="28"/>
      <c r="B111" s="28"/>
      <c r="C111" s="58"/>
      <c r="D111" s="54"/>
      <c r="E111" s="6"/>
      <c r="F111" s="19"/>
      <c r="G111" s="24"/>
      <c r="H111" s="24"/>
      <c r="I111" s="31"/>
      <c r="J111" s="31"/>
      <c r="K111" s="35"/>
    </row>
    <row r="112" spans="1:11" x14ac:dyDescent="0.35">
      <c r="C112" s="59" t="s">
        <v>20</v>
      </c>
      <c r="D112" s="54"/>
      <c r="E112" s="6"/>
      <c r="F112" s="19"/>
      <c r="G112" s="24"/>
      <c r="H112" s="24"/>
      <c r="I112" s="31"/>
      <c r="J112" s="31"/>
      <c r="K112" s="35"/>
    </row>
    <row r="113" spans="1:54" x14ac:dyDescent="0.35">
      <c r="B113" s="8" t="s">
        <v>776</v>
      </c>
      <c r="C113" s="57" t="s">
        <v>4873</v>
      </c>
      <c r="D113" s="54" t="s">
        <v>777</v>
      </c>
      <c r="E113" s="6" t="s">
        <v>778</v>
      </c>
      <c r="F113" s="19">
        <v>33341.233</v>
      </c>
      <c r="G113" s="24">
        <v>3616.11</v>
      </c>
      <c r="H113" s="24">
        <v>0.27</v>
      </c>
      <c r="I113" s="31">
        <v>6.7</v>
      </c>
      <c r="J113" s="31"/>
      <c r="K113" s="35"/>
    </row>
    <row r="114" spans="1:54" x14ac:dyDescent="0.35">
      <c r="C114" s="58" t="s">
        <v>171</v>
      </c>
      <c r="D114" s="54"/>
      <c r="E114" s="6"/>
      <c r="F114" s="19"/>
      <c r="G114" s="25">
        <v>3616.11</v>
      </c>
      <c r="H114" s="25">
        <v>0.27</v>
      </c>
      <c r="I114" s="31"/>
      <c r="J114" s="31"/>
      <c r="K114" s="35"/>
    </row>
    <row r="115" spans="1:54" x14ac:dyDescent="0.35">
      <c r="C115" s="57"/>
      <c r="D115" s="54"/>
      <c r="E115" s="6"/>
      <c r="F115" s="19"/>
      <c r="G115" s="24"/>
      <c r="H115" s="24"/>
      <c r="I115" s="31"/>
      <c r="J115" s="31"/>
      <c r="K115" s="35"/>
    </row>
    <row r="116" spans="1:54" x14ac:dyDescent="0.35">
      <c r="C116" s="58" t="s">
        <v>21</v>
      </c>
      <c r="D116" s="54"/>
      <c r="E116" s="6"/>
      <c r="F116" s="19"/>
      <c r="G116" s="24" t="s">
        <v>2</v>
      </c>
      <c r="H116" s="24" t="s">
        <v>2</v>
      </c>
      <c r="I116" s="31"/>
      <c r="J116" s="31"/>
      <c r="K116" s="35"/>
    </row>
    <row r="117" spans="1:54" x14ac:dyDescent="0.35">
      <c r="C117" s="57"/>
      <c r="D117" s="54"/>
      <c r="E117" s="6"/>
      <c r="F117" s="19"/>
      <c r="G117" s="24"/>
      <c r="H117" s="24"/>
      <c r="I117" s="31"/>
      <c r="J117" s="31"/>
      <c r="K117" s="35"/>
    </row>
    <row r="118" spans="1:54" x14ac:dyDescent="0.35">
      <c r="C118" s="58" t="s">
        <v>22</v>
      </c>
      <c r="D118" s="54"/>
      <c r="E118" s="6"/>
      <c r="F118" s="19"/>
      <c r="G118" s="24" t="s">
        <v>2</v>
      </c>
      <c r="H118" s="24" t="s">
        <v>2</v>
      </c>
      <c r="I118" s="31"/>
      <c r="J118" s="31"/>
      <c r="K118" s="35"/>
    </row>
    <row r="119" spans="1:54" x14ac:dyDescent="0.35">
      <c r="C119" s="57"/>
      <c r="D119" s="54"/>
      <c r="E119" s="6"/>
      <c r="F119" s="19"/>
      <c r="G119" s="24"/>
      <c r="H119" s="24"/>
      <c r="I119" s="31"/>
      <c r="J119" s="31"/>
      <c r="K119" s="35"/>
    </row>
    <row r="120" spans="1:54" x14ac:dyDescent="0.35">
      <c r="C120" s="58" t="s">
        <v>23</v>
      </c>
      <c r="D120" s="54"/>
      <c r="E120" s="6"/>
      <c r="F120" s="19"/>
      <c r="G120" s="24" t="s">
        <v>2</v>
      </c>
      <c r="H120" s="24" t="s">
        <v>2</v>
      </c>
      <c r="I120" s="31"/>
      <c r="J120" s="31"/>
      <c r="K120" s="35"/>
    </row>
    <row r="121" spans="1:54" x14ac:dyDescent="0.35">
      <c r="C121" s="57"/>
      <c r="D121" s="54"/>
      <c r="E121" s="6"/>
      <c r="F121" s="19"/>
      <c r="G121" s="24"/>
      <c r="H121" s="24"/>
      <c r="I121" s="31"/>
      <c r="J121" s="31"/>
      <c r="K121" s="35"/>
    </row>
    <row r="122" spans="1:54" x14ac:dyDescent="0.35">
      <c r="C122" s="59" t="s">
        <v>24</v>
      </c>
      <c r="D122" s="54"/>
      <c r="E122" s="6"/>
      <c r="F122" s="19"/>
      <c r="G122" s="24"/>
      <c r="H122" s="24"/>
      <c r="I122" s="31"/>
      <c r="J122" s="31"/>
      <c r="K122" s="35"/>
    </row>
    <row r="123" spans="1:54" x14ac:dyDescent="0.35">
      <c r="B123" s="8" t="s">
        <v>186</v>
      </c>
      <c r="C123" s="57" t="s">
        <v>187</v>
      </c>
      <c r="D123" s="54"/>
      <c r="E123" s="6"/>
      <c r="F123" s="19"/>
      <c r="G123" s="24">
        <v>5519.92</v>
      </c>
      <c r="H123" s="24">
        <v>0.41</v>
      </c>
      <c r="I123" s="31"/>
      <c r="J123" s="31"/>
      <c r="K123" s="35"/>
    </row>
    <row r="124" spans="1:54" x14ac:dyDescent="0.35">
      <c r="C124" s="58" t="s">
        <v>171</v>
      </c>
      <c r="D124" s="54"/>
      <c r="E124" s="6"/>
      <c r="F124" s="19"/>
      <c r="G124" s="25">
        <v>5519.92</v>
      </c>
      <c r="H124" s="25">
        <v>0.41</v>
      </c>
      <c r="I124" s="31"/>
      <c r="J124" s="31"/>
      <c r="K124" s="35"/>
    </row>
    <row r="125" spans="1:54" x14ac:dyDescent="0.35">
      <c r="C125" s="57"/>
      <c r="D125" s="54"/>
      <c r="E125" s="6"/>
      <c r="F125" s="19"/>
      <c r="G125" s="24"/>
      <c r="H125" s="24"/>
      <c r="I125" s="31"/>
      <c r="J125" s="31"/>
      <c r="K125" s="35"/>
    </row>
    <row r="126" spans="1:54" x14ac:dyDescent="0.35">
      <c r="A126" s="10"/>
      <c r="B126" s="28"/>
      <c r="C126" s="58" t="s">
        <v>25</v>
      </c>
      <c r="D126" s="54"/>
      <c r="E126" s="6"/>
      <c r="F126" s="19"/>
      <c r="G126" s="24"/>
      <c r="H126" s="24"/>
      <c r="I126" s="31"/>
      <c r="J126" s="31"/>
      <c r="K126" s="35"/>
    </row>
    <row r="127" spans="1:54" s="2" customFormat="1" ht="13.5" x14ac:dyDescent="0.35">
      <c r="A127" s="28"/>
      <c r="B127" s="28"/>
      <c r="C127" s="57" t="s">
        <v>4860</v>
      </c>
      <c r="D127" s="54"/>
      <c r="E127" s="6"/>
      <c r="F127" s="19"/>
      <c r="G127" s="24" t="s">
        <v>2</v>
      </c>
      <c r="H127" s="24" t="s">
        <v>2</v>
      </c>
      <c r="I127" s="31"/>
      <c r="J127" s="31"/>
      <c r="K127" s="35"/>
      <c r="L127" s="3"/>
      <c r="AI127" s="3"/>
      <c r="AV127" s="3"/>
      <c r="AX127" s="3"/>
      <c r="BB127" s="3"/>
    </row>
    <row r="128" spans="1:54" x14ac:dyDescent="0.35">
      <c r="B128" s="8"/>
      <c r="C128" s="57" t="s">
        <v>188</v>
      </c>
      <c r="D128" s="54"/>
      <c r="E128" s="6"/>
      <c r="F128" s="19"/>
      <c r="G128" s="24">
        <v>34685.760000000002</v>
      </c>
      <c r="H128" s="24">
        <v>2.62</v>
      </c>
      <c r="I128" s="31"/>
      <c r="J128" s="31"/>
      <c r="K128" s="35"/>
    </row>
    <row r="129" spans="3:11" x14ac:dyDescent="0.35">
      <c r="C129" s="58" t="s">
        <v>171</v>
      </c>
      <c r="D129" s="54"/>
      <c r="E129" s="6"/>
      <c r="F129" s="19"/>
      <c r="G129" s="25">
        <v>34685.760000000002</v>
      </c>
      <c r="H129" s="25">
        <v>2.62</v>
      </c>
      <c r="I129" s="31"/>
      <c r="J129" s="31"/>
      <c r="K129" s="35"/>
    </row>
    <row r="130" spans="3:11" x14ac:dyDescent="0.35">
      <c r="C130" s="57"/>
      <c r="D130" s="54"/>
      <c r="E130" s="6"/>
      <c r="F130" s="19"/>
      <c r="G130" s="24"/>
      <c r="H130" s="24"/>
      <c r="I130" s="31"/>
      <c r="J130" s="31"/>
      <c r="K130" s="35"/>
    </row>
    <row r="131" spans="3:11" x14ac:dyDescent="0.35">
      <c r="C131" s="60" t="s">
        <v>189</v>
      </c>
      <c r="D131" s="55"/>
      <c r="E131" s="5"/>
      <c r="F131" s="20"/>
      <c r="G131" s="26">
        <v>1335014.6499999999</v>
      </c>
      <c r="H131" s="26">
        <v>100.00000000000001</v>
      </c>
      <c r="I131" s="32"/>
      <c r="J131" s="32"/>
      <c r="K131" s="36"/>
    </row>
    <row r="133" spans="3:11" ht="15" x14ac:dyDescent="0.4">
      <c r="C133" s="50" t="s">
        <v>4692</v>
      </c>
      <c r="D133" s="50"/>
      <c r="E133" s="50"/>
      <c r="F133" s="50"/>
      <c r="G133" s="63"/>
      <c r="H133" s="63"/>
      <c r="I133" s="63"/>
      <c r="J133" s="50"/>
    </row>
    <row r="134" spans="3:11" ht="27" x14ac:dyDescent="0.35">
      <c r="C134" s="43" t="s">
        <v>4687</v>
      </c>
      <c r="D134" s="43" t="s">
        <v>4688</v>
      </c>
      <c r="E134" s="43" t="s">
        <v>4880</v>
      </c>
      <c r="F134" s="43" t="s">
        <v>4689</v>
      </c>
      <c r="G134" s="64" t="s">
        <v>34</v>
      </c>
      <c r="H134" s="65" t="s">
        <v>4881</v>
      </c>
      <c r="I134" s="64" t="s">
        <v>36</v>
      </c>
      <c r="J134" s="43" t="s">
        <v>39</v>
      </c>
    </row>
    <row r="135" spans="3:11" x14ac:dyDescent="0.35">
      <c r="C135" s="43" t="s">
        <v>4882</v>
      </c>
      <c r="D135" s="43"/>
      <c r="E135" s="43"/>
      <c r="F135" s="43"/>
      <c r="G135" s="64"/>
      <c r="H135" s="65"/>
      <c r="I135" s="64"/>
      <c r="J135" s="43"/>
    </row>
    <row r="136" spans="3:11" x14ac:dyDescent="0.35">
      <c r="C136" s="46" t="s">
        <v>4883</v>
      </c>
      <c r="D136" s="66"/>
      <c r="E136" s="66"/>
      <c r="F136" s="66"/>
      <c r="G136" s="67"/>
      <c r="H136" s="68">
        <v>-25000</v>
      </c>
      <c r="I136" s="69">
        <f>+H136/$G$131*100</f>
        <v>-1.8726386261004702</v>
      </c>
      <c r="J136" s="66"/>
    </row>
    <row r="137" spans="3:11" x14ac:dyDescent="0.35">
      <c r="C137" s="46" t="s">
        <v>4883</v>
      </c>
      <c r="D137" s="66"/>
      <c r="E137" s="66"/>
      <c r="F137" s="66"/>
      <c r="G137" s="67"/>
      <c r="H137" s="68">
        <v>-25000</v>
      </c>
      <c r="I137" s="69">
        <f t="shared" ref="I137:I142" si="0">+H137/$G$131*100</f>
        <v>-1.8726386261004702</v>
      </c>
      <c r="J137" s="66"/>
    </row>
    <row r="138" spans="3:11" x14ac:dyDescent="0.35">
      <c r="C138" s="46" t="s">
        <v>4883</v>
      </c>
      <c r="D138" s="66"/>
      <c r="E138" s="66"/>
      <c r="F138" s="66"/>
      <c r="G138" s="67"/>
      <c r="H138" s="68">
        <v>-25000</v>
      </c>
      <c r="I138" s="69">
        <f t="shared" si="0"/>
        <v>-1.8726386261004702</v>
      </c>
      <c r="J138" s="66"/>
    </row>
    <row r="139" spans="3:11" x14ac:dyDescent="0.35">
      <c r="C139" s="46" t="s">
        <v>4883</v>
      </c>
      <c r="D139" s="66"/>
      <c r="E139" s="66"/>
      <c r="F139" s="66"/>
      <c r="G139" s="67"/>
      <c r="H139" s="68">
        <v>-25000</v>
      </c>
      <c r="I139" s="69">
        <f t="shared" si="0"/>
        <v>-1.8726386261004702</v>
      </c>
      <c r="J139" s="66"/>
    </row>
    <row r="140" spans="3:11" x14ac:dyDescent="0.35">
      <c r="C140" s="46" t="s">
        <v>4884</v>
      </c>
      <c r="D140" s="66"/>
      <c r="E140" s="66"/>
      <c r="F140" s="66"/>
      <c r="G140" s="67"/>
      <c r="H140" s="68">
        <v>-25000</v>
      </c>
      <c r="I140" s="69">
        <f t="shared" si="0"/>
        <v>-1.8726386261004702</v>
      </c>
      <c r="J140" s="66"/>
    </row>
    <row r="141" spans="3:11" x14ac:dyDescent="0.35">
      <c r="C141" s="46" t="s">
        <v>4885</v>
      </c>
      <c r="D141" s="66"/>
      <c r="E141" s="66"/>
      <c r="F141" s="66"/>
      <c r="G141" s="67"/>
      <c r="H141" s="68">
        <v>-25000</v>
      </c>
      <c r="I141" s="69">
        <f t="shared" si="0"/>
        <v>-1.8726386261004702</v>
      </c>
      <c r="J141" s="66"/>
    </row>
    <row r="142" spans="3:11" x14ac:dyDescent="0.35">
      <c r="C142" s="46" t="s">
        <v>4886</v>
      </c>
      <c r="D142" s="66"/>
      <c r="E142" s="66"/>
      <c r="F142" s="66"/>
      <c r="G142" s="67"/>
      <c r="H142" s="68">
        <v>-25000</v>
      </c>
      <c r="I142" s="69">
        <f t="shared" si="0"/>
        <v>-1.8726386261004702</v>
      </c>
      <c r="J142" s="66"/>
    </row>
    <row r="143" spans="3:11" x14ac:dyDescent="0.35">
      <c r="C143" s="48" t="s">
        <v>4691</v>
      </c>
      <c r="D143" s="48"/>
      <c r="E143" s="48"/>
      <c r="F143" s="48"/>
      <c r="G143" s="70"/>
      <c r="H143" s="70">
        <f>SUM(H136:H142)</f>
        <v>-175000</v>
      </c>
      <c r="I143" s="70">
        <f>SUM(I136:I142)</f>
        <v>-13.10847038270329</v>
      </c>
      <c r="J143" s="48"/>
    </row>
    <row r="145" spans="3:11" x14ac:dyDescent="0.35">
      <c r="C145" s="1" t="s">
        <v>190</v>
      </c>
    </row>
    <row r="146" spans="3:11" x14ac:dyDescent="0.35">
      <c r="C146" s="37" t="s">
        <v>191</v>
      </c>
      <c r="D146" s="37"/>
      <c r="E146" s="37"/>
      <c r="F146" s="37"/>
      <c r="G146" s="37"/>
      <c r="H146" s="37"/>
      <c r="I146" s="37"/>
      <c r="J146" s="37"/>
      <c r="K146" s="37"/>
    </row>
    <row r="147" spans="3:11" x14ac:dyDescent="0.35">
      <c r="C147" s="2" t="s">
        <v>192</v>
      </c>
    </row>
    <row r="148" spans="3:11" x14ac:dyDescent="0.35">
      <c r="C148" s="2" t="s">
        <v>193</v>
      </c>
    </row>
    <row r="149" spans="3:11" ht="30" customHeight="1" x14ac:dyDescent="0.35">
      <c r="C149" s="82" t="s">
        <v>194</v>
      </c>
      <c r="D149" s="83"/>
      <c r="E149" s="83"/>
      <c r="F149" s="83"/>
      <c r="G149" s="83"/>
      <c r="H149" s="83"/>
      <c r="I149" s="83"/>
      <c r="J149" s="83"/>
      <c r="K149" s="83"/>
    </row>
    <row r="150" spans="3:11" x14ac:dyDescent="0.35">
      <c r="C150" s="2" t="s">
        <v>195</v>
      </c>
    </row>
    <row r="151" spans="3:11" ht="43.5" customHeight="1" x14ac:dyDescent="0.35">
      <c r="C151" s="85" t="s">
        <v>4898</v>
      </c>
      <c r="D151" s="85"/>
      <c r="E151" s="85"/>
      <c r="F151" s="85"/>
      <c r="G151" s="85"/>
      <c r="H151" s="85"/>
      <c r="I151" s="85"/>
      <c r="J151" s="85"/>
      <c r="K151" s="85"/>
    </row>
    <row r="153" spans="3:11" x14ac:dyDescent="0.35">
      <c r="C153" s="79" t="s">
        <v>4945</v>
      </c>
      <c r="E153" s="79" t="s">
        <v>4946</v>
      </c>
      <c r="F153" s="80"/>
    </row>
    <row r="154" spans="3:11" x14ac:dyDescent="0.35">
      <c r="E154" s="2" t="s">
        <v>4974</v>
      </c>
    </row>
  </sheetData>
  <mergeCells count="2">
    <mergeCell ref="C149:K149"/>
    <mergeCell ref="C151:K151"/>
  </mergeCells>
  <hyperlinks>
    <hyperlink ref="J2" location="'Index'!A1" display="'Index'!A1" xr:uid="{68033274-0539-415B-8CD2-0DE912907D2F}"/>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B4C5-AF68-4901-AA19-50AF815EA24B}">
  <sheetPr codeName="Sheet1"/>
  <dimension ref="A1:IV74"/>
  <sheetViews>
    <sheetView showGridLines="0" zoomScale="90" zoomScaleNormal="90" workbookViewId="0">
      <pane ySplit="6" topLeftCell="A6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2562</v>
      </c>
      <c r="J2" s="38" t="s">
        <v>4596</v>
      </c>
    </row>
    <row r="3" spans="1:54" ht="16" x14ac:dyDescent="0.4">
      <c r="C3" s="1" t="s">
        <v>28</v>
      </c>
      <c r="D3" s="21" t="s">
        <v>2044</v>
      </c>
      <c r="F3" s="71" t="s">
        <v>4888</v>
      </c>
      <c r="G3" s="13" t="s">
        <v>4510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3:11" x14ac:dyDescent="0.35">
      <c r="C17" s="57"/>
      <c r="D17" s="54"/>
      <c r="E17" s="6"/>
      <c r="F17" s="19"/>
      <c r="G17" s="24"/>
      <c r="H17" s="24"/>
      <c r="I17" s="31"/>
      <c r="J17" s="31"/>
      <c r="K17" s="35"/>
    </row>
    <row r="18" spans="3:11" x14ac:dyDescent="0.35">
      <c r="C18" s="58" t="s">
        <v>6</v>
      </c>
      <c r="D18" s="54"/>
      <c r="E18" s="6"/>
      <c r="F18" s="19"/>
      <c r="G18" s="24" t="s">
        <v>2</v>
      </c>
      <c r="H18" s="24" t="s">
        <v>2</v>
      </c>
      <c r="I18" s="31"/>
      <c r="J18" s="31"/>
      <c r="K18" s="35"/>
    </row>
    <row r="19" spans="3:11" x14ac:dyDescent="0.35">
      <c r="C19" s="57"/>
      <c r="D19" s="54"/>
      <c r="E19" s="6"/>
      <c r="F19" s="19"/>
      <c r="G19" s="24"/>
      <c r="H19" s="24"/>
      <c r="I19" s="31"/>
      <c r="J19" s="31"/>
      <c r="K19" s="35"/>
    </row>
    <row r="20" spans="3:11" x14ac:dyDescent="0.35">
      <c r="C20" s="58" t="s">
        <v>7</v>
      </c>
      <c r="D20" s="54"/>
      <c r="E20" s="6"/>
      <c r="F20" s="19"/>
      <c r="G20" s="24" t="s">
        <v>2</v>
      </c>
      <c r="H20" s="24" t="s">
        <v>2</v>
      </c>
      <c r="I20" s="31"/>
      <c r="J20" s="31"/>
      <c r="K20" s="35"/>
    </row>
    <row r="21" spans="3:11" x14ac:dyDescent="0.35">
      <c r="C21" s="57"/>
      <c r="D21" s="54"/>
      <c r="E21" s="6"/>
      <c r="F21" s="19"/>
      <c r="G21" s="24"/>
      <c r="H21" s="24"/>
      <c r="I21" s="31"/>
      <c r="J21" s="31"/>
      <c r="K21" s="35"/>
    </row>
    <row r="22" spans="3:11" x14ac:dyDescent="0.35">
      <c r="C22" s="58" t="s">
        <v>8</v>
      </c>
      <c r="D22" s="54"/>
      <c r="E22" s="6"/>
      <c r="F22" s="19"/>
      <c r="G22" s="24" t="s">
        <v>2</v>
      </c>
      <c r="H22" s="24" t="s">
        <v>2</v>
      </c>
      <c r="I22" s="31"/>
      <c r="J22" s="31"/>
      <c r="K22" s="35"/>
    </row>
    <row r="23" spans="3:11" x14ac:dyDescent="0.35">
      <c r="C23" s="57"/>
      <c r="D23" s="54"/>
      <c r="E23" s="6"/>
      <c r="F23" s="19"/>
      <c r="G23" s="24"/>
      <c r="H23" s="24"/>
      <c r="I23" s="31"/>
      <c r="J23" s="31"/>
      <c r="K23" s="35"/>
    </row>
    <row r="24" spans="3:11" x14ac:dyDescent="0.35">
      <c r="C24" s="58" t="s">
        <v>9</v>
      </c>
      <c r="D24" s="54"/>
      <c r="E24" s="6"/>
      <c r="F24" s="19"/>
      <c r="G24" s="24" t="s">
        <v>2</v>
      </c>
      <c r="H24" s="24" t="s">
        <v>2</v>
      </c>
      <c r="I24" s="31"/>
      <c r="J24" s="31"/>
      <c r="K24" s="35"/>
    </row>
    <row r="25" spans="3:11" x14ac:dyDescent="0.35">
      <c r="C25" s="57"/>
      <c r="D25" s="54"/>
      <c r="E25" s="6"/>
      <c r="F25" s="19"/>
      <c r="G25" s="24"/>
      <c r="H25" s="24"/>
      <c r="I25" s="31"/>
      <c r="J25" s="31"/>
      <c r="K25" s="35"/>
    </row>
    <row r="26" spans="3:11" x14ac:dyDescent="0.35">
      <c r="C26" s="58" t="s">
        <v>10</v>
      </c>
      <c r="D26" s="54"/>
      <c r="E26" s="6"/>
      <c r="F26" s="19"/>
      <c r="G26" s="24" t="s">
        <v>2</v>
      </c>
      <c r="H26" s="24" t="s">
        <v>2</v>
      </c>
      <c r="I26" s="31"/>
      <c r="J26" s="31"/>
      <c r="K26" s="35"/>
    </row>
    <row r="27" spans="3:11" x14ac:dyDescent="0.35">
      <c r="C27" s="57"/>
      <c r="D27" s="54"/>
      <c r="E27" s="6"/>
      <c r="F27" s="19"/>
      <c r="G27" s="24"/>
      <c r="H27" s="24"/>
      <c r="I27" s="31"/>
      <c r="J27" s="31"/>
      <c r="K27" s="35"/>
    </row>
    <row r="28" spans="3:11" x14ac:dyDescent="0.35">
      <c r="C28" s="58" t="s">
        <v>11</v>
      </c>
      <c r="D28" s="54"/>
      <c r="E28" s="6"/>
      <c r="F28" s="19"/>
      <c r="G28" s="24"/>
      <c r="H28" s="24"/>
      <c r="I28" s="31"/>
      <c r="J28" s="31"/>
      <c r="K28" s="35"/>
    </row>
    <row r="29" spans="3:11" x14ac:dyDescent="0.35">
      <c r="C29" s="57"/>
      <c r="D29" s="54"/>
      <c r="E29" s="6"/>
      <c r="F29" s="19"/>
      <c r="G29" s="24"/>
      <c r="H29" s="24"/>
      <c r="I29" s="31"/>
      <c r="J29" s="31"/>
      <c r="K29" s="35"/>
    </row>
    <row r="30" spans="3:11" x14ac:dyDescent="0.35">
      <c r="C30" s="58" t="s">
        <v>13</v>
      </c>
      <c r="D30" s="54"/>
      <c r="E30" s="6"/>
      <c r="F30" s="19"/>
      <c r="G30" s="24" t="s">
        <v>2</v>
      </c>
      <c r="H30" s="24" t="s">
        <v>2</v>
      </c>
      <c r="I30" s="31"/>
      <c r="J30" s="31"/>
      <c r="K30" s="35"/>
    </row>
    <row r="31" spans="3:11" x14ac:dyDescent="0.35">
      <c r="C31" s="57"/>
      <c r="D31" s="54"/>
      <c r="E31" s="6"/>
      <c r="F31" s="19"/>
      <c r="G31" s="24"/>
      <c r="H31" s="24"/>
      <c r="I31" s="31"/>
      <c r="J31" s="31"/>
      <c r="K31" s="35"/>
    </row>
    <row r="32" spans="3:11" x14ac:dyDescent="0.35">
      <c r="C32" s="58" t="s">
        <v>14</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15</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16</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17</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A40" s="10"/>
      <c r="B40" s="28"/>
      <c r="C40" s="58" t="s">
        <v>18</v>
      </c>
      <c r="D40" s="54"/>
      <c r="E40" s="6"/>
      <c r="F40" s="19"/>
      <c r="G40" s="24"/>
      <c r="H40" s="24"/>
      <c r="I40" s="31"/>
      <c r="J40" s="31"/>
      <c r="K40" s="35"/>
    </row>
    <row r="41" spans="1:11" x14ac:dyDescent="0.35">
      <c r="A41" s="28"/>
      <c r="B41" s="28"/>
      <c r="C41" s="58" t="s">
        <v>19</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20</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21</v>
      </c>
      <c r="D45" s="54"/>
      <c r="E45" s="6"/>
      <c r="F45" s="19"/>
      <c r="G45" s="24"/>
      <c r="H45" s="24"/>
      <c r="I45" s="31"/>
      <c r="J45" s="31"/>
      <c r="K45" s="35"/>
    </row>
    <row r="46" spans="1:11" x14ac:dyDescent="0.35">
      <c r="B46" s="8" t="s">
        <v>2563</v>
      </c>
      <c r="C46" s="57" t="s">
        <v>2564</v>
      </c>
      <c r="D46" s="54" t="s">
        <v>2565</v>
      </c>
      <c r="E46" s="6" t="s">
        <v>2564</v>
      </c>
      <c r="F46" s="19">
        <v>7735</v>
      </c>
      <c r="G46" s="24">
        <v>587187.06000000006</v>
      </c>
      <c r="H46" s="24">
        <v>98.36</v>
      </c>
      <c r="I46" s="31"/>
      <c r="J46" s="31"/>
      <c r="K46" s="35"/>
    </row>
    <row r="47" spans="1:11" x14ac:dyDescent="0.35">
      <c r="C47" s="58" t="s">
        <v>171</v>
      </c>
      <c r="D47" s="54"/>
      <c r="E47" s="6"/>
      <c r="F47" s="19"/>
      <c r="G47" s="25">
        <v>587187.06000000006</v>
      </c>
      <c r="H47" s="25">
        <v>98.36</v>
      </c>
      <c r="I47" s="31"/>
      <c r="J47" s="31"/>
      <c r="K47" s="35"/>
    </row>
    <row r="48" spans="1:11" x14ac:dyDescent="0.35">
      <c r="C48" s="57"/>
      <c r="D48" s="54"/>
      <c r="E48" s="6"/>
      <c r="F48" s="19"/>
      <c r="G48" s="24"/>
      <c r="H48" s="24"/>
      <c r="I48" s="31"/>
      <c r="J48" s="31"/>
      <c r="K48" s="35"/>
    </row>
    <row r="49" spans="1:54" x14ac:dyDescent="0.35">
      <c r="C49" s="58" t="s">
        <v>22</v>
      </c>
      <c r="D49" s="54"/>
      <c r="E49" s="6"/>
      <c r="F49" s="19"/>
      <c r="G49" s="24" t="s">
        <v>2</v>
      </c>
      <c r="H49" s="24" t="s">
        <v>2</v>
      </c>
      <c r="I49" s="31"/>
      <c r="J49" s="31"/>
      <c r="K49" s="35"/>
    </row>
    <row r="50" spans="1:54" x14ac:dyDescent="0.35">
      <c r="C50" s="57"/>
      <c r="D50" s="54"/>
      <c r="E50" s="6"/>
      <c r="F50" s="19"/>
      <c r="G50" s="24"/>
      <c r="H50" s="24"/>
      <c r="I50" s="31"/>
      <c r="J50" s="31"/>
      <c r="K50" s="35"/>
    </row>
    <row r="51" spans="1:54" x14ac:dyDescent="0.35">
      <c r="C51" s="58" t="s">
        <v>23</v>
      </c>
      <c r="D51" s="54"/>
      <c r="E51" s="6"/>
      <c r="F51" s="19"/>
      <c r="G51" s="24" t="s">
        <v>2</v>
      </c>
      <c r="H51" s="24" t="s">
        <v>2</v>
      </c>
      <c r="I51" s="31"/>
      <c r="J51" s="31"/>
      <c r="K51" s="35"/>
    </row>
    <row r="52" spans="1:54" x14ac:dyDescent="0.35">
      <c r="C52" s="57"/>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18.34</v>
      </c>
      <c r="H54" s="24" t="s">
        <v>4861</v>
      </c>
      <c r="I54" s="31"/>
      <c r="J54" s="31"/>
      <c r="K54" s="35"/>
    </row>
    <row r="55" spans="1:54" x14ac:dyDescent="0.35">
      <c r="C55" s="58" t="s">
        <v>171</v>
      </c>
      <c r="D55" s="54"/>
      <c r="E55" s="6"/>
      <c r="F55" s="19"/>
      <c r="G55" s="25">
        <v>18.34</v>
      </c>
      <c r="H55" s="25" t="s">
        <v>4861</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9761.23</v>
      </c>
      <c r="H59" s="24">
        <v>1.64</v>
      </c>
      <c r="I59" s="31"/>
      <c r="J59" s="31"/>
      <c r="K59" s="35"/>
    </row>
    <row r="60" spans="1:54" x14ac:dyDescent="0.35">
      <c r="C60" s="58" t="s">
        <v>171</v>
      </c>
      <c r="D60" s="54"/>
      <c r="E60" s="6"/>
      <c r="F60" s="19"/>
      <c r="G60" s="25">
        <v>9761.23</v>
      </c>
      <c r="H60" s="25">
        <v>1.64</v>
      </c>
      <c r="I60" s="31"/>
      <c r="J60" s="31"/>
      <c r="K60" s="35"/>
    </row>
    <row r="61" spans="1:54" x14ac:dyDescent="0.35">
      <c r="C61" s="57"/>
      <c r="D61" s="54"/>
      <c r="E61" s="6"/>
      <c r="F61" s="19"/>
      <c r="G61" s="24"/>
      <c r="H61" s="24"/>
      <c r="I61" s="31"/>
      <c r="J61" s="31"/>
      <c r="K61" s="35"/>
    </row>
    <row r="62" spans="1:54" x14ac:dyDescent="0.35">
      <c r="C62" s="60" t="s">
        <v>189</v>
      </c>
      <c r="D62" s="55"/>
      <c r="E62" s="5"/>
      <c r="F62" s="20"/>
      <c r="G62" s="26">
        <v>596966.63</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1" spans="3:11" x14ac:dyDescent="0.35">
      <c r="C71" s="2" t="s">
        <v>4865</v>
      </c>
    </row>
    <row r="73" spans="3:11" x14ac:dyDescent="0.35">
      <c r="C73" s="79" t="s">
        <v>4945</v>
      </c>
      <c r="E73" s="79" t="s">
        <v>4946</v>
      </c>
      <c r="F73" s="80"/>
    </row>
    <row r="74" spans="3:11" x14ac:dyDescent="0.35">
      <c r="E74" s="2" t="s">
        <v>4975</v>
      </c>
    </row>
  </sheetData>
  <mergeCells count="1">
    <mergeCell ref="C69:K69"/>
  </mergeCells>
  <hyperlinks>
    <hyperlink ref="J2" location="'Index'!A1" display="'Index'!A1" xr:uid="{F4113E88-E117-4211-8278-1256B159CA8F}"/>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8B47-77D6-4EEE-BE1D-DF86D3923ADF}">
  <sheetPr codeName="Sheet1"/>
  <dimension ref="A1:IV97"/>
  <sheetViews>
    <sheetView showGridLines="0" zoomScale="90" zoomScaleNormal="90" workbookViewId="0">
      <pane ySplit="6" topLeftCell="A8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2566</v>
      </c>
      <c r="J2" s="38" t="s">
        <v>4596</v>
      </c>
    </row>
    <row r="3" spans="1:54" ht="16" x14ac:dyDescent="0.4">
      <c r="C3" s="1" t="s">
        <v>28</v>
      </c>
      <c r="D3" s="21" t="s">
        <v>2567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68</v>
      </c>
      <c r="C10" s="57" t="s">
        <v>69</v>
      </c>
      <c r="D10" s="54" t="s">
        <v>70</v>
      </c>
      <c r="E10" s="6" t="s">
        <v>43</v>
      </c>
      <c r="F10" s="19">
        <v>8577500</v>
      </c>
      <c r="G10" s="24">
        <v>68186.84</v>
      </c>
      <c r="H10" s="24">
        <v>14.91</v>
      </c>
      <c r="I10" s="31"/>
      <c r="J10" s="31"/>
      <c r="K10" s="35"/>
    </row>
    <row r="11" spans="1:54" x14ac:dyDescent="0.35">
      <c r="B11" s="8" t="s">
        <v>402</v>
      </c>
      <c r="C11" s="57" t="s">
        <v>403</v>
      </c>
      <c r="D11" s="54" t="s">
        <v>404</v>
      </c>
      <c r="E11" s="6" t="s">
        <v>353</v>
      </c>
      <c r="F11" s="19">
        <v>21950000</v>
      </c>
      <c r="G11" s="24">
        <v>41920.11</v>
      </c>
      <c r="H11" s="24">
        <v>9.17</v>
      </c>
      <c r="I11" s="31"/>
      <c r="J11" s="31"/>
      <c r="K11" s="35"/>
    </row>
    <row r="12" spans="1:54" x14ac:dyDescent="0.35">
      <c r="B12" s="8" t="s">
        <v>113</v>
      </c>
      <c r="C12" s="57" t="s">
        <v>114</v>
      </c>
      <c r="D12" s="54" t="s">
        <v>115</v>
      </c>
      <c r="E12" s="6" t="s">
        <v>116</v>
      </c>
      <c r="F12" s="19">
        <v>13285554</v>
      </c>
      <c r="G12" s="24">
        <v>41012.51</v>
      </c>
      <c r="H12" s="24">
        <v>8.9700000000000006</v>
      </c>
      <c r="I12" s="31"/>
      <c r="J12" s="31"/>
      <c r="K12" s="35"/>
    </row>
    <row r="13" spans="1:54" x14ac:dyDescent="0.35">
      <c r="B13" s="8" t="s">
        <v>1041</v>
      </c>
      <c r="C13" s="57" t="s">
        <v>1042</v>
      </c>
      <c r="D13" s="54" t="s">
        <v>1043</v>
      </c>
      <c r="E13" s="6" t="s">
        <v>1044</v>
      </c>
      <c r="F13" s="19">
        <v>11975000</v>
      </c>
      <c r="G13" s="24">
        <v>35104.71</v>
      </c>
      <c r="H13" s="24">
        <v>7.68</v>
      </c>
      <c r="I13" s="31"/>
      <c r="J13" s="31"/>
      <c r="K13" s="35"/>
    </row>
    <row r="14" spans="1:54" x14ac:dyDescent="0.35">
      <c r="B14" s="8" t="s">
        <v>417</v>
      </c>
      <c r="C14" s="57" t="s">
        <v>418</v>
      </c>
      <c r="D14" s="54" t="s">
        <v>419</v>
      </c>
      <c r="E14" s="6" t="s">
        <v>85</v>
      </c>
      <c r="F14" s="19">
        <v>9700000</v>
      </c>
      <c r="G14" s="24">
        <v>28367.65</v>
      </c>
      <c r="H14" s="24">
        <v>6.2</v>
      </c>
      <c r="I14" s="31"/>
      <c r="J14" s="31"/>
      <c r="K14" s="35"/>
    </row>
    <row r="15" spans="1:54" x14ac:dyDescent="0.35">
      <c r="B15" s="8" t="s">
        <v>1993</v>
      </c>
      <c r="C15" s="57" t="s">
        <v>729</v>
      </c>
      <c r="D15" s="54" t="s">
        <v>1994</v>
      </c>
      <c r="E15" s="6" t="s">
        <v>43</v>
      </c>
      <c r="F15" s="19">
        <v>7800000</v>
      </c>
      <c r="G15" s="24">
        <v>18762.900000000001</v>
      </c>
      <c r="H15" s="24">
        <v>4.0999999999999996</v>
      </c>
      <c r="I15" s="31"/>
      <c r="J15" s="31"/>
      <c r="K15" s="35"/>
    </row>
    <row r="16" spans="1:54" x14ac:dyDescent="0.35">
      <c r="B16" s="8" t="s">
        <v>984</v>
      </c>
      <c r="C16" s="57" t="s">
        <v>985</v>
      </c>
      <c r="D16" s="54" t="s">
        <v>986</v>
      </c>
      <c r="E16" s="6" t="s">
        <v>987</v>
      </c>
      <c r="F16" s="19">
        <v>27900000</v>
      </c>
      <c r="G16" s="24">
        <v>18391.68</v>
      </c>
      <c r="H16" s="24">
        <v>4.0199999999999996</v>
      </c>
      <c r="I16" s="31"/>
      <c r="J16" s="31"/>
      <c r="K16" s="35"/>
    </row>
    <row r="17" spans="2:11" x14ac:dyDescent="0.35">
      <c r="B17" s="8" t="s">
        <v>1038</v>
      </c>
      <c r="C17" s="57" t="s">
        <v>1039</v>
      </c>
      <c r="D17" s="54" t="s">
        <v>1040</v>
      </c>
      <c r="E17" s="6" t="s">
        <v>116</v>
      </c>
      <c r="F17" s="19">
        <v>5443244</v>
      </c>
      <c r="G17" s="24">
        <v>18145.05</v>
      </c>
      <c r="H17" s="24">
        <v>3.97</v>
      </c>
      <c r="I17" s="31"/>
      <c r="J17" s="31"/>
      <c r="K17" s="35"/>
    </row>
    <row r="18" spans="2:11" x14ac:dyDescent="0.35">
      <c r="B18" s="8" t="s">
        <v>2568</v>
      </c>
      <c r="C18" s="57" t="s">
        <v>2569</v>
      </c>
      <c r="D18" s="54" t="s">
        <v>2570</v>
      </c>
      <c r="E18" s="6" t="s">
        <v>89</v>
      </c>
      <c r="F18" s="19">
        <v>3600000</v>
      </c>
      <c r="G18" s="24">
        <v>15993</v>
      </c>
      <c r="H18" s="24">
        <v>3.5</v>
      </c>
      <c r="I18" s="31"/>
      <c r="J18" s="31"/>
      <c r="K18" s="35"/>
    </row>
    <row r="19" spans="2:11" x14ac:dyDescent="0.35">
      <c r="B19" s="8" t="s">
        <v>1937</v>
      </c>
      <c r="C19" s="57" t="s">
        <v>1938</v>
      </c>
      <c r="D19" s="54" t="s">
        <v>1939</v>
      </c>
      <c r="E19" s="6" t="s">
        <v>423</v>
      </c>
      <c r="F19" s="19">
        <v>3300000</v>
      </c>
      <c r="G19" s="24">
        <v>14214.75</v>
      </c>
      <c r="H19" s="24">
        <v>3.11</v>
      </c>
      <c r="I19" s="31"/>
      <c r="J19" s="31"/>
      <c r="K19" s="35"/>
    </row>
    <row r="20" spans="2:11" x14ac:dyDescent="0.35">
      <c r="B20" s="8" t="s">
        <v>424</v>
      </c>
      <c r="C20" s="57" t="s">
        <v>425</v>
      </c>
      <c r="D20" s="54" t="s">
        <v>426</v>
      </c>
      <c r="E20" s="6" t="s">
        <v>353</v>
      </c>
      <c r="F20" s="19">
        <v>4100000</v>
      </c>
      <c r="G20" s="24">
        <v>14194.2</v>
      </c>
      <c r="H20" s="24">
        <v>3.1</v>
      </c>
      <c r="I20" s="31"/>
      <c r="J20" s="31"/>
      <c r="K20" s="35"/>
    </row>
    <row r="21" spans="2:11" x14ac:dyDescent="0.35">
      <c r="B21" s="8" t="s">
        <v>442</v>
      </c>
      <c r="C21" s="57" t="s">
        <v>443</v>
      </c>
      <c r="D21" s="54" t="s">
        <v>444</v>
      </c>
      <c r="E21" s="6" t="s">
        <v>89</v>
      </c>
      <c r="F21" s="19">
        <v>1310000</v>
      </c>
      <c r="G21" s="24">
        <v>11685.2</v>
      </c>
      <c r="H21" s="24">
        <v>2.56</v>
      </c>
      <c r="I21" s="31"/>
      <c r="J21" s="31"/>
      <c r="K21" s="35"/>
    </row>
    <row r="22" spans="2:11" x14ac:dyDescent="0.35">
      <c r="B22" s="8" t="s">
        <v>2254</v>
      </c>
      <c r="C22" s="57" t="s">
        <v>2255</v>
      </c>
      <c r="D22" s="54" t="s">
        <v>2256</v>
      </c>
      <c r="E22" s="6" t="s">
        <v>112</v>
      </c>
      <c r="F22" s="19">
        <v>1650000</v>
      </c>
      <c r="G22" s="24">
        <v>10953.53</v>
      </c>
      <c r="H22" s="24">
        <v>2.4</v>
      </c>
      <c r="I22" s="31"/>
      <c r="J22" s="31"/>
      <c r="K22" s="35"/>
    </row>
    <row r="23" spans="2:11" x14ac:dyDescent="0.35">
      <c r="B23" s="8" t="s">
        <v>1971</v>
      </c>
      <c r="C23" s="57" t="s">
        <v>1781</v>
      </c>
      <c r="D23" s="54" t="s">
        <v>1972</v>
      </c>
      <c r="E23" s="6" t="s">
        <v>112</v>
      </c>
      <c r="F23" s="19">
        <v>2125000</v>
      </c>
      <c r="G23" s="24">
        <v>10639.88</v>
      </c>
      <c r="H23" s="24">
        <v>2.33</v>
      </c>
      <c r="I23" s="31"/>
      <c r="J23" s="31"/>
      <c r="K23" s="35"/>
    </row>
    <row r="24" spans="2:11" x14ac:dyDescent="0.35">
      <c r="B24" s="8" t="s">
        <v>222</v>
      </c>
      <c r="C24" s="57" t="s">
        <v>223</v>
      </c>
      <c r="D24" s="54" t="s">
        <v>224</v>
      </c>
      <c r="E24" s="6" t="s">
        <v>104</v>
      </c>
      <c r="F24" s="19">
        <v>5000000</v>
      </c>
      <c r="G24" s="24">
        <v>10585</v>
      </c>
      <c r="H24" s="24">
        <v>2.3199999999999998</v>
      </c>
      <c r="I24" s="31"/>
      <c r="J24" s="31"/>
      <c r="K24" s="35"/>
    </row>
    <row r="25" spans="2:11" x14ac:dyDescent="0.35">
      <c r="B25" s="8" t="s">
        <v>1051</v>
      </c>
      <c r="C25" s="57" t="s">
        <v>1052</v>
      </c>
      <c r="D25" s="54" t="s">
        <v>1053</v>
      </c>
      <c r="E25" s="6" t="s">
        <v>1054</v>
      </c>
      <c r="F25" s="19">
        <v>2750000</v>
      </c>
      <c r="G25" s="24">
        <v>10564.13</v>
      </c>
      <c r="H25" s="24">
        <v>2.31</v>
      </c>
      <c r="I25" s="31"/>
      <c r="J25" s="31"/>
      <c r="K25" s="35"/>
    </row>
    <row r="26" spans="2:11" x14ac:dyDescent="0.35">
      <c r="B26" s="8" t="s">
        <v>420</v>
      </c>
      <c r="C26" s="57" t="s">
        <v>421</v>
      </c>
      <c r="D26" s="54" t="s">
        <v>422</v>
      </c>
      <c r="E26" s="6" t="s">
        <v>423</v>
      </c>
      <c r="F26" s="19">
        <v>3455000</v>
      </c>
      <c r="G26" s="24">
        <v>8266.09</v>
      </c>
      <c r="H26" s="24">
        <v>1.81</v>
      </c>
      <c r="I26" s="31"/>
      <c r="J26" s="31"/>
      <c r="K26" s="35"/>
    </row>
    <row r="27" spans="2:11" x14ac:dyDescent="0.35">
      <c r="B27" s="8" t="s">
        <v>287</v>
      </c>
      <c r="C27" s="57" t="s">
        <v>288</v>
      </c>
      <c r="D27" s="54" t="s">
        <v>289</v>
      </c>
      <c r="E27" s="6" t="s">
        <v>89</v>
      </c>
      <c r="F27" s="19">
        <v>590000</v>
      </c>
      <c r="G27" s="24">
        <v>8203.36</v>
      </c>
      <c r="H27" s="24">
        <v>1.79</v>
      </c>
      <c r="I27" s="31"/>
      <c r="J27" s="31"/>
      <c r="K27" s="35"/>
    </row>
    <row r="28" spans="2:11" x14ac:dyDescent="0.35">
      <c r="B28" s="8" t="s">
        <v>2059</v>
      </c>
      <c r="C28" s="57" t="s">
        <v>2060</v>
      </c>
      <c r="D28" s="54" t="s">
        <v>2061</v>
      </c>
      <c r="E28" s="6" t="s">
        <v>1044</v>
      </c>
      <c r="F28" s="19">
        <v>196000</v>
      </c>
      <c r="G28" s="24">
        <v>8189.57</v>
      </c>
      <c r="H28" s="24">
        <v>1.79</v>
      </c>
      <c r="I28" s="31"/>
      <c r="J28" s="31"/>
      <c r="K28" s="35"/>
    </row>
    <row r="29" spans="2:11" x14ac:dyDescent="0.35">
      <c r="B29" s="8" t="s">
        <v>2013</v>
      </c>
      <c r="C29" s="57" t="s">
        <v>1136</v>
      </c>
      <c r="D29" s="54" t="s">
        <v>2014</v>
      </c>
      <c r="E29" s="6" t="s">
        <v>43</v>
      </c>
      <c r="F29" s="19">
        <v>1527235</v>
      </c>
      <c r="G29" s="24">
        <v>8093.58</v>
      </c>
      <c r="H29" s="24">
        <v>1.77</v>
      </c>
      <c r="I29" s="31"/>
      <c r="J29" s="31"/>
      <c r="K29" s="35"/>
    </row>
    <row r="30" spans="2:11" x14ac:dyDescent="0.35">
      <c r="B30" s="8" t="s">
        <v>325</v>
      </c>
      <c r="C30" s="57" t="s">
        <v>326</v>
      </c>
      <c r="D30" s="54" t="s">
        <v>327</v>
      </c>
      <c r="E30" s="6" t="s">
        <v>43</v>
      </c>
      <c r="F30" s="19">
        <v>7500000</v>
      </c>
      <c r="G30" s="24">
        <v>7642.5</v>
      </c>
      <c r="H30" s="24">
        <v>1.67</v>
      </c>
      <c r="I30" s="31"/>
      <c r="J30" s="31"/>
      <c r="K30" s="35"/>
    </row>
    <row r="31" spans="2:11" x14ac:dyDescent="0.35">
      <c r="B31" s="8" t="s">
        <v>350</v>
      </c>
      <c r="C31" s="57" t="s">
        <v>351</v>
      </c>
      <c r="D31" s="54" t="s">
        <v>352</v>
      </c>
      <c r="E31" s="6" t="s">
        <v>353</v>
      </c>
      <c r="F31" s="19">
        <v>2000000</v>
      </c>
      <c r="G31" s="24">
        <v>7238</v>
      </c>
      <c r="H31" s="24">
        <v>1.58</v>
      </c>
      <c r="I31" s="31"/>
      <c r="J31" s="31"/>
      <c r="K31" s="35"/>
    </row>
    <row r="32" spans="2:11" x14ac:dyDescent="0.35">
      <c r="B32" s="8" t="s">
        <v>966</v>
      </c>
      <c r="C32" s="57" t="s">
        <v>967</v>
      </c>
      <c r="D32" s="54" t="s">
        <v>968</v>
      </c>
      <c r="E32" s="6" t="s">
        <v>85</v>
      </c>
      <c r="F32" s="19">
        <v>4281804</v>
      </c>
      <c r="G32" s="24">
        <v>5840.81</v>
      </c>
      <c r="H32" s="24">
        <v>1.28</v>
      </c>
      <c r="I32" s="31"/>
      <c r="J32" s="31"/>
      <c r="K32" s="35"/>
    </row>
    <row r="33" spans="2:11" x14ac:dyDescent="0.35">
      <c r="B33" s="8" t="s">
        <v>2571</v>
      </c>
      <c r="C33" s="57" t="s">
        <v>2572</v>
      </c>
      <c r="D33" s="54" t="s">
        <v>2573</v>
      </c>
      <c r="E33" s="6" t="s">
        <v>57</v>
      </c>
      <c r="F33" s="19">
        <v>3200000</v>
      </c>
      <c r="G33" s="24">
        <v>5824.32</v>
      </c>
      <c r="H33" s="24">
        <v>1.27</v>
      </c>
      <c r="I33" s="31"/>
      <c r="J33" s="31"/>
      <c r="K33" s="35"/>
    </row>
    <row r="34" spans="2:11" x14ac:dyDescent="0.35">
      <c r="B34" s="8" t="s">
        <v>439</v>
      </c>
      <c r="C34" s="57" t="s">
        <v>440</v>
      </c>
      <c r="D34" s="54" t="s">
        <v>441</v>
      </c>
      <c r="E34" s="6" t="s">
        <v>43</v>
      </c>
      <c r="F34" s="19">
        <v>5301205</v>
      </c>
      <c r="G34" s="24">
        <v>5448.58</v>
      </c>
      <c r="H34" s="24">
        <v>1.19</v>
      </c>
      <c r="I34" s="31"/>
      <c r="J34" s="31"/>
      <c r="K34" s="35"/>
    </row>
    <row r="35" spans="2:11" x14ac:dyDescent="0.35">
      <c r="C35" s="58" t="s">
        <v>171</v>
      </c>
      <c r="D35" s="54"/>
      <c r="E35" s="6"/>
      <c r="F35" s="19"/>
      <c r="G35" s="25">
        <v>433467.95</v>
      </c>
      <c r="H35" s="25">
        <v>94.8</v>
      </c>
      <c r="I35" s="31"/>
      <c r="J35" s="31"/>
      <c r="K35" s="35"/>
    </row>
    <row r="36" spans="2:11" x14ac:dyDescent="0.35">
      <c r="C36" s="57"/>
      <c r="D36" s="54"/>
      <c r="E36" s="6"/>
      <c r="F36" s="19"/>
      <c r="G36" s="24"/>
      <c r="H36" s="24"/>
      <c r="I36" s="31"/>
      <c r="J36" s="31"/>
      <c r="K36" s="35"/>
    </row>
    <row r="37" spans="2:11" x14ac:dyDescent="0.35">
      <c r="C37" s="58" t="s">
        <v>3</v>
      </c>
      <c r="D37" s="54"/>
      <c r="E37" s="6"/>
      <c r="F37" s="19"/>
      <c r="G37" s="24" t="s">
        <v>2</v>
      </c>
      <c r="H37" s="24" t="s">
        <v>2</v>
      </c>
      <c r="I37" s="31"/>
      <c r="J37" s="31"/>
      <c r="K37" s="35"/>
    </row>
    <row r="38" spans="2:11" x14ac:dyDescent="0.35">
      <c r="C38" s="57"/>
      <c r="D38" s="54"/>
      <c r="E38" s="6"/>
      <c r="F38" s="19"/>
      <c r="G38" s="24"/>
      <c r="H38" s="24"/>
      <c r="I38" s="31"/>
      <c r="J38" s="31"/>
      <c r="K38" s="35"/>
    </row>
    <row r="39" spans="2:11" x14ac:dyDescent="0.35">
      <c r="C39" s="58" t="s">
        <v>4</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5</v>
      </c>
      <c r="D41" s="54"/>
      <c r="E41" s="6"/>
      <c r="F41" s="19"/>
      <c r="G41" s="24"/>
      <c r="H41" s="24"/>
      <c r="I41" s="31"/>
      <c r="J41" s="31"/>
      <c r="K41" s="35"/>
    </row>
    <row r="42" spans="2:11" x14ac:dyDescent="0.35">
      <c r="C42" s="57"/>
      <c r="D42" s="54"/>
      <c r="E42" s="6"/>
      <c r="F42" s="19"/>
      <c r="G42" s="24"/>
      <c r="H42" s="24"/>
      <c r="I42" s="31"/>
      <c r="J42" s="31"/>
      <c r="K42" s="35"/>
    </row>
    <row r="43" spans="2:11" x14ac:dyDescent="0.35">
      <c r="C43" s="58" t="s">
        <v>6</v>
      </c>
      <c r="D43" s="54"/>
      <c r="E43" s="6"/>
      <c r="F43" s="19"/>
      <c r="G43" s="24" t="s">
        <v>2</v>
      </c>
      <c r="H43" s="24" t="s">
        <v>2</v>
      </c>
      <c r="I43" s="31"/>
      <c r="J43" s="31"/>
      <c r="K43" s="35"/>
    </row>
    <row r="44" spans="2:11" x14ac:dyDescent="0.35">
      <c r="C44" s="57"/>
      <c r="D44" s="54"/>
      <c r="E44" s="6"/>
      <c r="F44" s="19"/>
      <c r="G44" s="24"/>
      <c r="H44" s="24"/>
      <c r="I44" s="31"/>
      <c r="J44" s="31"/>
      <c r="K44" s="35"/>
    </row>
    <row r="45" spans="2:11" x14ac:dyDescent="0.35">
      <c r="C45" s="58" t="s">
        <v>7</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8</v>
      </c>
      <c r="D47" s="54"/>
      <c r="E47" s="6"/>
      <c r="F47" s="19"/>
      <c r="G47" s="24" t="s">
        <v>2</v>
      </c>
      <c r="H47" s="24" t="s">
        <v>2</v>
      </c>
      <c r="I47" s="31"/>
      <c r="J47" s="31"/>
      <c r="K47" s="35"/>
    </row>
    <row r="48" spans="2:11" x14ac:dyDescent="0.35">
      <c r="C48" s="57"/>
      <c r="D48" s="54"/>
      <c r="E48" s="6"/>
      <c r="F48" s="19"/>
      <c r="G48" s="24"/>
      <c r="H48" s="24"/>
      <c r="I48" s="31"/>
      <c r="J48" s="31"/>
      <c r="K48" s="35"/>
    </row>
    <row r="49" spans="1:11" x14ac:dyDescent="0.35">
      <c r="C49" s="58" t="s">
        <v>9</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10</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A53" s="10"/>
      <c r="B53" s="28"/>
      <c r="C53" s="58" t="s">
        <v>11</v>
      </c>
      <c r="D53" s="54"/>
      <c r="E53" s="6"/>
      <c r="F53" s="19"/>
      <c r="G53" s="24"/>
      <c r="H53" s="24"/>
      <c r="I53" s="31"/>
      <c r="J53" s="31"/>
      <c r="K53" s="35"/>
    </row>
    <row r="54" spans="1:11" x14ac:dyDescent="0.35">
      <c r="A54" s="28"/>
      <c r="B54" s="28"/>
      <c r="C54" s="58" t="s">
        <v>13</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14</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C58" s="59" t="s">
        <v>15</v>
      </c>
      <c r="D58" s="54"/>
      <c r="E58" s="6"/>
      <c r="F58" s="19"/>
      <c r="G58" s="24"/>
      <c r="H58" s="24"/>
      <c r="I58" s="31"/>
      <c r="J58" s="31"/>
      <c r="K58" s="35"/>
    </row>
    <row r="59" spans="1:11" x14ac:dyDescent="0.35">
      <c r="B59" s="8" t="s">
        <v>182</v>
      </c>
      <c r="C59" s="57" t="s">
        <v>183</v>
      </c>
      <c r="D59" s="54" t="s">
        <v>184</v>
      </c>
      <c r="E59" s="6" t="s">
        <v>185</v>
      </c>
      <c r="F59" s="19">
        <v>500000</v>
      </c>
      <c r="G59" s="24">
        <v>486.21</v>
      </c>
      <c r="H59" s="24">
        <v>0.11</v>
      </c>
      <c r="I59" s="31">
        <v>6.6801000000000004</v>
      </c>
      <c r="J59" s="31"/>
      <c r="K59" s="35"/>
    </row>
    <row r="60" spans="1:11" x14ac:dyDescent="0.35">
      <c r="C60" s="58" t="s">
        <v>171</v>
      </c>
      <c r="D60" s="54"/>
      <c r="E60" s="6"/>
      <c r="F60" s="19"/>
      <c r="G60" s="25">
        <v>486.21</v>
      </c>
      <c r="H60" s="25">
        <v>0.11</v>
      </c>
      <c r="I60" s="31"/>
      <c r="J60" s="31"/>
      <c r="K60" s="35"/>
    </row>
    <row r="61" spans="1:11" x14ac:dyDescent="0.35">
      <c r="C61" s="57"/>
      <c r="D61" s="54"/>
      <c r="E61" s="6"/>
      <c r="F61" s="19"/>
      <c r="G61" s="24"/>
      <c r="H61" s="24"/>
      <c r="I61" s="31"/>
      <c r="J61" s="31"/>
      <c r="K61" s="35"/>
    </row>
    <row r="62" spans="1:11" x14ac:dyDescent="0.35">
      <c r="C62" s="58" t="s">
        <v>16</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C64" s="58" t="s">
        <v>17</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A66" s="10"/>
      <c r="B66" s="28"/>
      <c r="C66" s="58" t="s">
        <v>18</v>
      </c>
      <c r="D66" s="54"/>
      <c r="E66" s="6"/>
      <c r="F66" s="19"/>
      <c r="G66" s="24"/>
      <c r="H66" s="24"/>
      <c r="I66" s="31"/>
      <c r="J66" s="31"/>
      <c r="K66" s="35"/>
    </row>
    <row r="67" spans="1:11" x14ac:dyDescent="0.35">
      <c r="A67" s="28"/>
      <c r="B67" s="28"/>
      <c r="C67" s="58" t="s">
        <v>19</v>
      </c>
      <c r="D67" s="54"/>
      <c r="E67" s="6"/>
      <c r="F67" s="19"/>
      <c r="G67" s="24" t="s">
        <v>2</v>
      </c>
      <c r="H67" s="24" t="s">
        <v>2</v>
      </c>
      <c r="I67" s="31"/>
      <c r="J67" s="31"/>
      <c r="K67" s="35"/>
    </row>
    <row r="68" spans="1:11" x14ac:dyDescent="0.35">
      <c r="A68" s="28"/>
      <c r="B68" s="28"/>
      <c r="C68" s="58"/>
      <c r="D68" s="54"/>
      <c r="E68" s="6"/>
      <c r="F68" s="19"/>
      <c r="G68" s="24"/>
      <c r="H68" s="24"/>
      <c r="I68" s="31"/>
      <c r="J68" s="31"/>
      <c r="K68" s="35"/>
    </row>
    <row r="69" spans="1:11" x14ac:dyDescent="0.35">
      <c r="A69" s="28"/>
      <c r="B69" s="28"/>
      <c r="C69" s="58" t="s">
        <v>20</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A71" s="28"/>
      <c r="B71" s="28"/>
      <c r="C71" s="58" t="s">
        <v>21</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22</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23</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C77" s="59" t="s">
        <v>24</v>
      </c>
      <c r="D77" s="54"/>
      <c r="E77" s="6"/>
      <c r="F77" s="19"/>
      <c r="G77" s="24"/>
      <c r="H77" s="24"/>
      <c r="I77" s="31"/>
      <c r="J77" s="31"/>
      <c r="K77" s="35"/>
    </row>
    <row r="78" spans="1:11" x14ac:dyDescent="0.35">
      <c r="B78" s="8" t="s">
        <v>186</v>
      </c>
      <c r="C78" s="57" t="s">
        <v>187</v>
      </c>
      <c r="D78" s="54"/>
      <c r="E78" s="6"/>
      <c r="F78" s="19"/>
      <c r="G78" s="24">
        <v>25269.37</v>
      </c>
      <c r="H78" s="24">
        <v>5.53</v>
      </c>
      <c r="I78" s="31"/>
      <c r="J78" s="31"/>
      <c r="K78" s="35"/>
    </row>
    <row r="79" spans="1:11" x14ac:dyDescent="0.35">
      <c r="C79" s="58" t="s">
        <v>171</v>
      </c>
      <c r="D79" s="54"/>
      <c r="E79" s="6"/>
      <c r="F79" s="19"/>
      <c r="G79" s="25">
        <v>25269.37</v>
      </c>
      <c r="H79" s="25">
        <v>5.53</v>
      </c>
      <c r="I79" s="31"/>
      <c r="J79" s="31"/>
      <c r="K79" s="35"/>
    </row>
    <row r="80" spans="1:11" x14ac:dyDescent="0.35">
      <c r="C80" s="57"/>
      <c r="D80" s="54"/>
      <c r="E80" s="6"/>
      <c r="F80" s="19"/>
      <c r="G80" s="24"/>
      <c r="H80" s="24"/>
      <c r="I80" s="31"/>
      <c r="J80" s="31"/>
      <c r="K80" s="35"/>
    </row>
    <row r="81" spans="1:54" x14ac:dyDescent="0.35">
      <c r="A81" s="10"/>
      <c r="B81" s="28"/>
      <c r="C81" s="58" t="s">
        <v>25</v>
      </c>
      <c r="D81" s="54"/>
      <c r="E81" s="6"/>
      <c r="F81" s="19"/>
      <c r="G81" s="24"/>
      <c r="H81" s="24"/>
      <c r="I81" s="31"/>
      <c r="J81" s="31"/>
      <c r="K81" s="35"/>
    </row>
    <row r="82" spans="1:54" s="2" customFormat="1" ht="13.5" x14ac:dyDescent="0.35">
      <c r="A82" s="28"/>
      <c r="B82" s="28"/>
      <c r="C82" s="57" t="s">
        <v>4860</v>
      </c>
      <c r="D82" s="54"/>
      <c r="E82" s="6"/>
      <c r="F82" s="19"/>
      <c r="G82" s="24" t="s">
        <v>2</v>
      </c>
      <c r="H82" s="24" t="s">
        <v>2</v>
      </c>
      <c r="I82" s="31"/>
      <c r="J82" s="31"/>
      <c r="K82" s="35"/>
      <c r="L82" s="3"/>
      <c r="AI82" s="3"/>
      <c r="AV82" s="3"/>
      <c r="AX82" s="3"/>
      <c r="BB82" s="3"/>
    </row>
    <row r="83" spans="1:54" x14ac:dyDescent="0.35">
      <c r="B83" s="8"/>
      <c r="C83" s="57" t="s">
        <v>188</v>
      </c>
      <c r="D83" s="54"/>
      <c r="E83" s="6"/>
      <c r="F83" s="19"/>
      <c r="G83" s="24">
        <v>-2010.27</v>
      </c>
      <c r="H83" s="24">
        <v>-0.44</v>
      </c>
      <c r="I83" s="31"/>
      <c r="J83" s="31"/>
      <c r="K83" s="35"/>
    </row>
    <row r="84" spans="1:54" x14ac:dyDescent="0.35">
      <c r="C84" s="58" t="s">
        <v>171</v>
      </c>
      <c r="D84" s="54"/>
      <c r="E84" s="6"/>
      <c r="F84" s="19"/>
      <c r="G84" s="25">
        <v>-2010.27</v>
      </c>
      <c r="H84" s="25">
        <v>-0.44</v>
      </c>
      <c r="I84" s="31"/>
      <c r="J84" s="31"/>
      <c r="K84" s="35"/>
    </row>
    <row r="85" spans="1:54" x14ac:dyDescent="0.35">
      <c r="C85" s="57"/>
      <c r="D85" s="54"/>
      <c r="E85" s="6"/>
      <c r="F85" s="19"/>
      <c r="G85" s="24"/>
      <c r="H85" s="24"/>
      <c r="I85" s="31"/>
      <c r="J85" s="31"/>
      <c r="K85" s="35"/>
    </row>
    <row r="86" spans="1:54" x14ac:dyDescent="0.35">
      <c r="C86" s="60" t="s">
        <v>189</v>
      </c>
      <c r="D86" s="55"/>
      <c r="E86" s="5"/>
      <c r="F86" s="20"/>
      <c r="G86" s="26">
        <v>457213.26</v>
      </c>
      <c r="H86" s="26">
        <v>100</v>
      </c>
      <c r="I86" s="32"/>
      <c r="J86" s="32"/>
      <c r="K86" s="36"/>
    </row>
    <row r="89" spans="1:54" x14ac:dyDescent="0.35">
      <c r="C89" s="1" t="s">
        <v>190</v>
      </c>
    </row>
    <row r="90" spans="1:54" x14ac:dyDescent="0.35">
      <c r="C90" s="37" t="s">
        <v>191</v>
      </c>
      <c r="D90" s="37"/>
      <c r="E90" s="37"/>
      <c r="F90" s="37"/>
      <c r="G90" s="37"/>
      <c r="H90" s="37"/>
      <c r="I90" s="37"/>
      <c r="J90" s="37"/>
      <c r="K90" s="37"/>
    </row>
    <row r="91" spans="1:54" x14ac:dyDescent="0.35">
      <c r="C91" s="2" t="s">
        <v>192</v>
      </c>
    </row>
    <row r="92" spans="1:54" x14ac:dyDescent="0.35">
      <c r="C92" s="2" t="s">
        <v>193</v>
      </c>
    </row>
    <row r="93" spans="1:54" ht="30" customHeight="1" x14ac:dyDescent="0.35">
      <c r="C93" s="82" t="s">
        <v>194</v>
      </c>
      <c r="D93" s="83"/>
      <c r="E93" s="83"/>
      <c r="F93" s="83"/>
      <c r="G93" s="83"/>
      <c r="H93" s="83"/>
      <c r="I93" s="83"/>
      <c r="J93" s="83"/>
      <c r="K93" s="83"/>
    </row>
    <row r="94" spans="1:54" x14ac:dyDescent="0.35">
      <c r="C94" s="2" t="s">
        <v>195</v>
      </c>
    </row>
    <row r="96" spans="1:54" x14ac:dyDescent="0.35">
      <c r="C96" s="79" t="s">
        <v>4945</v>
      </c>
      <c r="E96" s="79" t="s">
        <v>4946</v>
      </c>
      <c r="F96" s="80"/>
    </row>
    <row r="97" spans="5:5" x14ac:dyDescent="0.35">
      <c r="E97" s="2" t="s">
        <v>4976</v>
      </c>
    </row>
  </sheetData>
  <mergeCells count="1">
    <mergeCell ref="C93:K93"/>
  </mergeCells>
  <hyperlinks>
    <hyperlink ref="J2" location="'Index'!A1" display="'Index'!A1" xr:uid="{91ADDA9D-3972-41D1-9296-18550BE96FFC}"/>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849A-D305-4DC9-8636-4B707827F281}">
  <sheetPr codeName="Sheet1"/>
  <dimension ref="A1:IV73"/>
  <sheetViews>
    <sheetView showGridLines="0" zoomScale="90" zoomScaleNormal="90" workbookViewId="0">
      <pane ySplit="6" topLeftCell="A6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2574</v>
      </c>
      <c r="J2" s="38" t="s">
        <v>4596</v>
      </c>
    </row>
    <row r="3" spans="1:54" ht="16" x14ac:dyDescent="0.4">
      <c r="C3" s="1" t="s">
        <v>28</v>
      </c>
      <c r="D3" s="21" t="s">
        <v>2575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3:11" x14ac:dyDescent="0.35">
      <c r="C17" s="57"/>
      <c r="D17" s="54"/>
      <c r="E17" s="6"/>
      <c r="F17" s="19"/>
      <c r="G17" s="24"/>
      <c r="H17" s="24"/>
      <c r="I17" s="31"/>
      <c r="J17" s="31"/>
      <c r="K17" s="35"/>
    </row>
    <row r="18" spans="3:11" x14ac:dyDescent="0.35">
      <c r="C18" s="58" t="s">
        <v>6</v>
      </c>
      <c r="D18" s="54"/>
      <c r="E18" s="6"/>
      <c r="F18" s="19"/>
      <c r="G18" s="24" t="s">
        <v>2</v>
      </c>
      <c r="H18" s="24" t="s">
        <v>2</v>
      </c>
      <c r="I18" s="31"/>
      <c r="J18" s="31"/>
      <c r="K18" s="35"/>
    </row>
    <row r="19" spans="3:11" x14ac:dyDescent="0.35">
      <c r="C19" s="57"/>
      <c r="D19" s="54"/>
      <c r="E19" s="6"/>
      <c r="F19" s="19"/>
      <c r="G19" s="24"/>
      <c r="H19" s="24"/>
      <c r="I19" s="31"/>
      <c r="J19" s="31"/>
      <c r="K19" s="35"/>
    </row>
    <row r="20" spans="3:11" x14ac:dyDescent="0.35">
      <c r="C20" s="58" t="s">
        <v>7</v>
      </c>
      <c r="D20" s="54"/>
      <c r="E20" s="6"/>
      <c r="F20" s="19"/>
      <c r="G20" s="24" t="s">
        <v>2</v>
      </c>
      <c r="H20" s="24" t="s">
        <v>2</v>
      </c>
      <c r="I20" s="31"/>
      <c r="J20" s="31"/>
      <c r="K20" s="35"/>
    </row>
    <row r="21" spans="3:11" x14ac:dyDescent="0.35">
      <c r="C21" s="57"/>
      <c r="D21" s="54"/>
      <c r="E21" s="6"/>
      <c r="F21" s="19"/>
      <c r="G21" s="24"/>
      <c r="H21" s="24"/>
      <c r="I21" s="31"/>
      <c r="J21" s="31"/>
      <c r="K21" s="35"/>
    </row>
    <row r="22" spans="3:11" x14ac:dyDescent="0.35">
      <c r="C22" s="58" t="s">
        <v>8</v>
      </c>
      <c r="D22" s="54"/>
      <c r="E22" s="6"/>
      <c r="F22" s="19"/>
      <c r="G22" s="24" t="s">
        <v>2</v>
      </c>
      <c r="H22" s="24" t="s">
        <v>2</v>
      </c>
      <c r="I22" s="31"/>
      <c r="J22" s="31"/>
      <c r="K22" s="35"/>
    </row>
    <row r="23" spans="3:11" x14ac:dyDescent="0.35">
      <c r="C23" s="57"/>
      <c r="D23" s="54"/>
      <c r="E23" s="6"/>
      <c r="F23" s="19"/>
      <c r="G23" s="24"/>
      <c r="H23" s="24"/>
      <c r="I23" s="31"/>
      <c r="J23" s="31"/>
      <c r="K23" s="35"/>
    </row>
    <row r="24" spans="3:11" x14ac:dyDescent="0.35">
      <c r="C24" s="58" t="s">
        <v>9</v>
      </c>
      <c r="D24" s="54"/>
      <c r="E24" s="6"/>
      <c r="F24" s="19"/>
      <c r="G24" s="24" t="s">
        <v>2</v>
      </c>
      <c r="H24" s="24" t="s">
        <v>2</v>
      </c>
      <c r="I24" s="31"/>
      <c r="J24" s="31"/>
      <c r="K24" s="35"/>
    </row>
    <row r="25" spans="3:11" x14ac:dyDescent="0.35">
      <c r="C25" s="57"/>
      <c r="D25" s="54"/>
      <c r="E25" s="6"/>
      <c r="F25" s="19"/>
      <c r="G25" s="24"/>
      <c r="H25" s="24"/>
      <c r="I25" s="31"/>
      <c r="J25" s="31"/>
      <c r="K25" s="35"/>
    </row>
    <row r="26" spans="3:11" x14ac:dyDescent="0.35">
      <c r="C26" s="58" t="s">
        <v>10</v>
      </c>
      <c r="D26" s="54"/>
      <c r="E26" s="6"/>
      <c r="F26" s="19"/>
      <c r="G26" s="24" t="s">
        <v>2</v>
      </c>
      <c r="H26" s="24" t="s">
        <v>2</v>
      </c>
      <c r="I26" s="31"/>
      <c r="J26" s="31"/>
      <c r="K26" s="35"/>
    </row>
    <row r="27" spans="3:11" x14ac:dyDescent="0.35">
      <c r="C27" s="57"/>
      <c r="D27" s="54"/>
      <c r="E27" s="6"/>
      <c r="F27" s="19"/>
      <c r="G27" s="24"/>
      <c r="H27" s="24"/>
      <c r="I27" s="31"/>
      <c r="J27" s="31"/>
      <c r="K27" s="35"/>
    </row>
    <row r="28" spans="3:11" x14ac:dyDescent="0.35">
      <c r="C28" s="58" t="s">
        <v>11</v>
      </c>
      <c r="D28" s="54"/>
      <c r="E28" s="6"/>
      <c r="F28" s="19"/>
      <c r="G28" s="24"/>
      <c r="H28" s="24"/>
      <c r="I28" s="31"/>
      <c r="J28" s="31"/>
      <c r="K28" s="35"/>
    </row>
    <row r="29" spans="3:11" x14ac:dyDescent="0.35">
      <c r="C29" s="57"/>
      <c r="D29" s="54"/>
      <c r="E29" s="6"/>
      <c r="F29" s="19"/>
      <c r="G29" s="24"/>
      <c r="H29" s="24"/>
      <c r="I29" s="31"/>
      <c r="J29" s="31"/>
      <c r="K29" s="35"/>
    </row>
    <row r="30" spans="3:11" x14ac:dyDescent="0.35">
      <c r="C30" s="58" t="s">
        <v>13</v>
      </c>
      <c r="D30" s="54"/>
      <c r="E30" s="6"/>
      <c r="F30" s="19"/>
      <c r="G30" s="24" t="s">
        <v>2</v>
      </c>
      <c r="H30" s="24" t="s">
        <v>2</v>
      </c>
      <c r="I30" s="31"/>
      <c r="J30" s="31"/>
      <c r="K30" s="35"/>
    </row>
    <row r="31" spans="3:11" x14ac:dyDescent="0.35">
      <c r="C31" s="57"/>
      <c r="D31" s="54"/>
      <c r="E31" s="6"/>
      <c r="F31" s="19"/>
      <c r="G31" s="24"/>
      <c r="H31" s="24"/>
      <c r="I31" s="31"/>
      <c r="J31" s="31"/>
      <c r="K31" s="35"/>
    </row>
    <row r="32" spans="3:11" x14ac:dyDescent="0.35">
      <c r="C32" s="58" t="s">
        <v>14</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15</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16</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17</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A40" s="10"/>
      <c r="B40" s="28"/>
      <c r="C40" s="58" t="s">
        <v>18</v>
      </c>
      <c r="D40" s="54"/>
      <c r="E40" s="6"/>
      <c r="F40" s="19"/>
      <c r="G40" s="24"/>
      <c r="H40" s="24"/>
      <c r="I40" s="31"/>
      <c r="J40" s="31"/>
      <c r="K40" s="35"/>
    </row>
    <row r="41" spans="1:11" x14ac:dyDescent="0.35">
      <c r="C41" s="59" t="s">
        <v>19</v>
      </c>
      <c r="D41" s="54"/>
      <c r="E41" s="6"/>
      <c r="F41" s="19"/>
      <c r="G41" s="24"/>
      <c r="H41" s="24"/>
      <c r="I41" s="31"/>
      <c r="J41" s="31"/>
      <c r="K41" s="35"/>
    </row>
    <row r="42" spans="1:11" x14ac:dyDescent="0.35">
      <c r="B42" s="8" t="s">
        <v>2043</v>
      </c>
      <c r="C42" s="57" t="s">
        <v>2044</v>
      </c>
      <c r="D42" s="54" t="s">
        <v>2045</v>
      </c>
      <c r="E42" s="6" t="s">
        <v>212</v>
      </c>
      <c r="F42" s="19">
        <v>391577986</v>
      </c>
      <c r="G42" s="24">
        <v>258598.1</v>
      </c>
      <c r="H42" s="24">
        <v>100.1</v>
      </c>
      <c r="I42" s="31"/>
      <c r="J42" s="31"/>
      <c r="K42" s="35"/>
    </row>
    <row r="43" spans="1:11" x14ac:dyDescent="0.35">
      <c r="C43" s="58" t="s">
        <v>171</v>
      </c>
      <c r="D43" s="54"/>
      <c r="E43" s="6"/>
      <c r="F43" s="19"/>
      <c r="G43" s="25">
        <v>258598.1</v>
      </c>
      <c r="H43" s="25">
        <v>100.1</v>
      </c>
      <c r="I43" s="31"/>
      <c r="J43" s="31"/>
      <c r="K43" s="35"/>
    </row>
    <row r="44" spans="1:11" x14ac:dyDescent="0.35">
      <c r="C44" s="57"/>
      <c r="D44" s="54"/>
      <c r="E44" s="6"/>
      <c r="F44" s="19"/>
      <c r="G44" s="24"/>
      <c r="H44" s="24"/>
      <c r="I44" s="31"/>
      <c r="J44" s="31"/>
      <c r="K44" s="35"/>
    </row>
    <row r="45" spans="1:11" x14ac:dyDescent="0.35">
      <c r="C45" s="58" t="s">
        <v>20</v>
      </c>
      <c r="D45" s="54"/>
      <c r="E45" s="6"/>
      <c r="F45" s="19"/>
      <c r="G45" s="24" t="s">
        <v>2</v>
      </c>
      <c r="H45" s="24" t="s">
        <v>2</v>
      </c>
      <c r="I45" s="31"/>
      <c r="J45" s="31"/>
      <c r="K45" s="35"/>
    </row>
    <row r="46" spans="1:11" x14ac:dyDescent="0.35">
      <c r="C46" s="57"/>
      <c r="D46" s="54"/>
      <c r="E46" s="6"/>
      <c r="F46" s="19"/>
      <c r="G46" s="24"/>
      <c r="H46" s="24"/>
      <c r="I46" s="31"/>
      <c r="J46" s="31"/>
      <c r="K46" s="35"/>
    </row>
    <row r="47" spans="1:11" x14ac:dyDescent="0.35">
      <c r="C47" s="58" t="s">
        <v>21</v>
      </c>
      <c r="D47" s="54"/>
      <c r="E47" s="6"/>
      <c r="F47" s="19"/>
      <c r="G47" s="24" t="s">
        <v>2</v>
      </c>
      <c r="H47" s="24" t="s">
        <v>2</v>
      </c>
      <c r="I47" s="31"/>
      <c r="J47" s="31"/>
      <c r="K47" s="35"/>
    </row>
    <row r="48" spans="1:11" x14ac:dyDescent="0.35">
      <c r="C48" s="57"/>
      <c r="D48" s="54"/>
      <c r="E48" s="6"/>
      <c r="F48" s="19"/>
      <c r="G48" s="24"/>
      <c r="H48" s="24"/>
      <c r="I48" s="31"/>
      <c r="J48" s="31"/>
      <c r="K48" s="35"/>
    </row>
    <row r="49" spans="1:54" x14ac:dyDescent="0.35">
      <c r="C49" s="58" t="s">
        <v>22</v>
      </c>
      <c r="D49" s="54"/>
      <c r="E49" s="6"/>
      <c r="F49" s="19"/>
      <c r="G49" s="24" t="s">
        <v>2</v>
      </c>
      <c r="H49" s="24" t="s">
        <v>2</v>
      </c>
      <c r="I49" s="31"/>
      <c r="J49" s="31"/>
      <c r="K49" s="35"/>
    </row>
    <row r="50" spans="1:54" x14ac:dyDescent="0.35">
      <c r="C50" s="57"/>
      <c r="D50" s="54"/>
      <c r="E50" s="6"/>
      <c r="F50" s="19"/>
      <c r="G50" s="24"/>
      <c r="H50" s="24"/>
      <c r="I50" s="31"/>
      <c r="J50" s="31"/>
      <c r="K50" s="35"/>
    </row>
    <row r="51" spans="1:54" x14ac:dyDescent="0.35">
      <c r="C51" s="58" t="s">
        <v>23</v>
      </c>
      <c r="D51" s="54"/>
      <c r="E51" s="6"/>
      <c r="F51" s="19"/>
      <c r="G51" s="24" t="s">
        <v>2</v>
      </c>
      <c r="H51" s="24" t="s">
        <v>2</v>
      </c>
      <c r="I51" s="31"/>
      <c r="J51" s="31"/>
      <c r="K51" s="35"/>
    </row>
    <row r="52" spans="1:54" x14ac:dyDescent="0.35">
      <c r="C52" s="57"/>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938.91</v>
      </c>
      <c r="H54" s="24">
        <v>0.36</v>
      </c>
      <c r="I54" s="31"/>
      <c r="J54" s="31"/>
      <c r="K54" s="35"/>
    </row>
    <row r="55" spans="1:54" x14ac:dyDescent="0.35">
      <c r="C55" s="58" t="s">
        <v>171</v>
      </c>
      <c r="D55" s="54"/>
      <c r="E55" s="6"/>
      <c r="F55" s="19"/>
      <c r="G55" s="25">
        <v>938.91</v>
      </c>
      <c r="H55" s="25">
        <v>0.36</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-1200.29</v>
      </c>
      <c r="H59" s="24">
        <v>-0.46</v>
      </c>
      <c r="I59" s="31"/>
      <c r="J59" s="31"/>
      <c r="K59" s="35"/>
    </row>
    <row r="60" spans="1:54" x14ac:dyDescent="0.35">
      <c r="C60" s="58" t="s">
        <v>171</v>
      </c>
      <c r="D60" s="54"/>
      <c r="E60" s="6"/>
      <c r="F60" s="19"/>
      <c r="G60" s="25">
        <v>-1200.29</v>
      </c>
      <c r="H60" s="25">
        <v>-0.46</v>
      </c>
      <c r="I60" s="31"/>
      <c r="J60" s="31"/>
      <c r="K60" s="35"/>
    </row>
    <row r="61" spans="1:54" x14ac:dyDescent="0.35">
      <c r="C61" s="57"/>
      <c r="D61" s="54"/>
      <c r="E61" s="6"/>
      <c r="F61" s="19"/>
      <c r="G61" s="24"/>
      <c r="H61" s="24"/>
      <c r="I61" s="31"/>
      <c r="J61" s="31"/>
      <c r="K61" s="35"/>
    </row>
    <row r="62" spans="1:54" x14ac:dyDescent="0.35">
      <c r="C62" s="60" t="s">
        <v>189</v>
      </c>
      <c r="D62" s="55"/>
      <c r="E62" s="5"/>
      <c r="F62" s="20"/>
      <c r="G62" s="26">
        <v>258336.72</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2" spans="3:11" x14ac:dyDescent="0.35">
      <c r="C72" s="79" t="s">
        <v>4945</v>
      </c>
      <c r="E72" s="79" t="s">
        <v>4946</v>
      </c>
      <c r="F72" s="80"/>
    </row>
    <row r="73" spans="3:11" x14ac:dyDescent="0.35">
      <c r="E73" s="2" t="s">
        <v>4975</v>
      </c>
    </row>
  </sheetData>
  <mergeCells count="1">
    <mergeCell ref="C69:K69"/>
  </mergeCells>
  <hyperlinks>
    <hyperlink ref="J2" location="'Index'!A1" display="'Index'!A1" xr:uid="{3CD5FA97-07C5-4208-91E7-AE446E4E0C8E}"/>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D39E-3FB4-41AF-9FC0-703D8B362CA8}">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2576</v>
      </c>
      <c r="J2" s="38" t="s">
        <v>4596</v>
      </c>
    </row>
    <row r="3" spans="1:54" ht="16" x14ac:dyDescent="0.4">
      <c r="C3" s="1" t="s">
        <v>28</v>
      </c>
      <c r="D3" s="21" t="s">
        <v>2577</v>
      </c>
      <c r="F3" s="71" t="s">
        <v>4888</v>
      </c>
      <c r="G3" s="13" t="s">
        <v>4513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95366019</v>
      </c>
      <c r="G10" s="24">
        <v>1690315</v>
      </c>
      <c r="H10" s="24">
        <v>14.75</v>
      </c>
      <c r="I10" s="31"/>
      <c r="J10" s="31"/>
      <c r="K10" s="35"/>
    </row>
    <row r="11" spans="1:54" x14ac:dyDescent="0.35">
      <c r="B11" s="8" t="s">
        <v>48</v>
      </c>
      <c r="C11" s="57" t="s">
        <v>49</v>
      </c>
      <c r="D11" s="54" t="s">
        <v>50</v>
      </c>
      <c r="E11" s="6" t="s">
        <v>43</v>
      </c>
      <c r="F11" s="19">
        <v>88921264</v>
      </c>
      <c r="G11" s="24">
        <v>1139970.6000000001</v>
      </c>
      <c r="H11" s="24">
        <v>9.9499999999999993</v>
      </c>
      <c r="I11" s="31"/>
      <c r="J11" s="31"/>
      <c r="K11" s="35"/>
    </row>
    <row r="12" spans="1:54" x14ac:dyDescent="0.35">
      <c r="B12" s="8" t="s">
        <v>82</v>
      </c>
      <c r="C12" s="57" t="s">
        <v>83</v>
      </c>
      <c r="D12" s="54" t="s">
        <v>84</v>
      </c>
      <c r="E12" s="6" t="s">
        <v>85</v>
      </c>
      <c r="F12" s="19">
        <v>85279052</v>
      </c>
      <c r="G12" s="24">
        <v>1036524.24</v>
      </c>
      <c r="H12" s="24">
        <v>9.0500000000000007</v>
      </c>
      <c r="I12" s="31"/>
      <c r="J12" s="31"/>
      <c r="K12" s="35"/>
    </row>
    <row r="13" spans="1:54" x14ac:dyDescent="0.35">
      <c r="B13" s="8" t="s">
        <v>44</v>
      </c>
      <c r="C13" s="57" t="s">
        <v>45</v>
      </c>
      <c r="D13" s="54" t="s">
        <v>46</v>
      </c>
      <c r="E13" s="6" t="s">
        <v>47</v>
      </c>
      <c r="F13" s="19">
        <v>45529365</v>
      </c>
      <c r="G13" s="24">
        <v>856270.77</v>
      </c>
      <c r="H13" s="24">
        <v>7.47</v>
      </c>
      <c r="I13" s="31"/>
      <c r="J13" s="31"/>
      <c r="K13" s="35"/>
    </row>
    <row r="14" spans="1:54" x14ac:dyDescent="0.35">
      <c r="B14" s="8" t="s">
        <v>247</v>
      </c>
      <c r="C14" s="57" t="s">
        <v>248</v>
      </c>
      <c r="D14" s="54" t="s">
        <v>249</v>
      </c>
      <c r="E14" s="6" t="s">
        <v>96</v>
      </c>
      <c r="F14" s="19">
        <v>116674706</v>
      </c>
      <c r="G14" s="24">
        <v>564297.22</v>
      </c>
      <c r="H14" s="24">
        <v>4.93</v>
      </c>
      <c r="I14" s="31"/>
      <c r="J14" s="31"/>
      <c r="K14" s="35"/>
    </row>
    <row r="15" spans="1:54" x14ac:dyDescent="0.35">
      <c r="B15" s="8" t="s">
        <v>268</v>
      </c>
      <c r="C15" s="57" t="s">
        <v>269</v>
      </c>
      <c r="D15" s="54" t="s">
        <v>270</v>
      </c>
      <c r="E15" s="6" t="s">
        <v>246</v>
      </c>
      <c r="F15" s="19">
        <v>33731826</v>
      </c>
      <c r="G15" s="24">
        <v>535711.99</v>
      </c>
      <c r="H15" s="24">
        <v>4.68</v>
      </c>
      <c r="I15" s="31"/>
      <c r="J15" s="31"/>
      <c r="K15" s="35"/>
    </row>
    <row r="16" spans="1:54" x14ac:dyDescent="0.35">
      <c r="B16" s="8" t="s">
        <v>54</v>
      </c>
      <c r="C16" s="57" t="s">
        <v>55</v>
      </c>
      <c r="D16" s="54" t="s">
        <v>56</v>
      </c>
      <c r="E16" s="6" t="s">
        <v>57</v>
      </c>
      <c r="F16" s="19">
        <v>14730532</v>
      </c>
      <c r="G16" s="24">
        <v>531477.59</v>
      </c>
      <c r="H16" s="24">
        <v>4.6399999999999997</v>
      </c>
      <c r="I16" s="31"/>
      <c r="J16" s="31"/>
      <c r="K16" s="35"/>
    </row>
    <row r="17" spans="2:11" x14ac:dyDescent="0.35">
      <c r="B17" s="8" t="s">
        <v>51</v>
      </c>
      <c r="C17" s="57" t="s">
        <v>52</v>
      </c>
      <c r="D17" s="54" t="s">
        <v>53</v>
      </c>
      <c r="E17" s="6" t="s">
        <v>47</v>
      </c>
      <c r="F17" s="19">
        <v>12768374</v>
      </c>
      <c r="G17" s="24">
        <v>523145.82</v>
      </c>
      <c r="H17" s="24">
        <v>4.57</v>
      </c>
      <c r="I17" s="31"/>
      <c r="J17" s="31"/>
      <c r="K17" s="35"/>
    </row>
    <row r="18" spans="2:11" x14ac:dyDescent="0.35">
      <c r="B18" s="8" t="s">
        <v>68</v>
      </c>
      <c r="C18" s="57" t="s">
        <v>69</v>
      </c>
      <c r="D18" s="54" t="s">
        <v>70</v>
      </c>
      <c r="E18" s="6" t="s">
        <v>43</v>
      </c>
      <c r="F18" s="19">
        <v>48367831</v>
      </c>
      <c r="G18" s="24">
        <v>384548.44</v>
      </c>
      <c r="H18" s="24">
        <v>3.36</v>
      </c>
      <c r="I18" s="31"/>
      <c r="J18" s="31"/>
      <c r="K18" s="35"/>
    </row>
    <row r="19" spans="2:11" x14ac:dyDescent="0.35">
      <c r="B19" s="8" t="s">
        <v>58</v>
      </c>
      <c r="C19" s="57" t="s">
        <v>59</v>
      </c>
      <c r="D19" s="54" t="s">
        <v>60</v>
      </c>
      <c r="E19" s="6" t="s">
        <v>43</v>
      </c>
      <c r="F19" s="19">
        <v>35879766</v>
      </c>
      <c r="G19" s="24">
        <v>382209.21</v>
      </c>
      <c r="H19" s="24">
        <v>3.34</v>
      </c>
      <c r="I19" s="31"/>
      <c r="J19" s="31"/>
      <c r="K19" s="35"/>
    </row>
    <row r="20" spans="2:11" x14ac:dyDescent="0.35">
      <c r="B20" s="8" t="s">
        <v>384</v>
      </c>
      <c r="C20" s="57" t="s">
        <v>385</v>
      </c>
      <c r="D20" s="54" t="s">
        <v>386</v>
      </c>
      <c r="E20" s="6" t="s">
        <v>74</v>
      </c>
      <c r="F20" s="19">
        <v>11127884</v>
      </c>
      <c r="G20" s="24">
        <v>334609.90999999997</v>
      </c>
      <c r="H20" s="24">
        <v>2.92</v>
      </c>
      <c r="I20" s="31"/>
      <c r="J20" s="31"/>
      <c r="K20" s="35"/>
    </row>
    <row r="21" spans="2:11" x14ac:dyDescent="0.35">
      <c r="B21" s="8" t="s">
        <v>61</v>
      </c>
      <c r="C21" s="57" t="s">
        <v>62</v>
      </c>
      <c r="D21" s="54" t="s">
        <v>63</v>
      </c>
      <c r="E21" s="6" t="s">
        <v>43</v>
      </c>
      <c r="F21" s="19">
        <v>18542690</v>
      </c>
      <c r="G21" s="24">
        <v>331228.07</v>
      </c>
      <c r="H21" s="24">
        <v>2.89</v>
      </c>
      <c r="I21" s="31"/>
      <c r="J21" s="31"/>
      <c r="K21" s="35"/>
    </row>
    <row r="22" spans="2:11" x14ac:dyDescent="0.35">
      <c r="B22" s="8" t="s">
        <v>93</v>
      </c>
      <c r="C22" s="57" t="s">
        <v>94</v>
      </c>
      <c r="D22" s="54" t="s">
        <v>95</v>
      </c>
      <c r="E22" s="6" t="s">
        <v>96</v>
      </c>
      <c r="F22" s="19">
        <v>11253157</v>
      </c>
      <c r="G22" s="24">
        <v>261832.83</v>
      </c>
      <c r="H22" s="24">
        <v>2.29</v>
      </c>
      <c r="I22" s="31"/>
      <c r="J22" s="31"/>
      <c r="K22" s="35"/>
    </row>
    <row r="23" spans="2:11" x14ac:dyDescent="0.35">
      <c r="B23" s="8" t="s">
        <v>461</v>
      </c>
      <c r="C23" s="57" t="s">
        <v>462</v>
      </c>
      <c r="D23" s="54" t="s">
        <v>463</v>
      </c>
      <c r="E23" s="6" t="s">
        <v>78</v>
      </c>
      <c r="F23" s="19">
        <v>13607902</v>
      </c>
      <c r="G23" s="24">
        <v>256440.91</v>
      </c>
      <c r="H23" s="24">
        <v>2.2400000000000002</v>
      </c>
      <c r="I23" s="31"/>
      <c r="J23" s="31"/>
      <c r="K23" s="35"/>
    </row>
    <row r="24" spans="2:11" x14ac:dyDescent="0.35">
      <c r="B24" s="8" t="s">
        <v>945</v>
      </c>
      <c r="C24" s="57" t="s">
        <v>946</v>
      </c>
      <c r="D24" s="54" t="s">
        <v>947</v>
      </c>
      <c r="E24" s="6" t="s">
        <v>47</v>
      </c>
      <c r="F24" s="19">
        <v>13338876</v>
      </c>
      <c r="G24" s="24">
        <v>255886.33</v>
      </c>
      <c r="H24" s="24">
        <v>2.23</v>
      </c>
      <c r="I24" s="31"/>
      <c r="J24" s="31"/>
      <c r="K24" s="35"/>
    </row>
    <row r="25" spans="2:11" x14ac:dyDescent="0.35">
      <c r="B25" s="8" t="s">
        <v>541</v>
      </c>
      <c r="C25" s="57" t="s">
        <v>542</v>
      </c>
      <c r="D25" s="54" t="s">
        <v>543</v>
      </c>
      <c r="E25" s="6" t="s">
        <v>112</v>
      </c>
      <c r="F25" s="19">
        <v>3510740</v>
      </c>
      <c r="G25" s="24">
        <v>239481.62</v>
      </c>
      <c r="H25" s="24">
        <v>2.09</v>
      </c>
      <c r="I25" s="31"/>
      <c r="J25" s="31"/>
      <c r="K25" s="35"/>
    </row>
    <row r="26" spans="2:11" x14ac:dyDescent="0.35">
      <c r="B26" s="8" t="s">
        <v>851</v>
      </c>
      <c r="C26" s="57" t="s">
        <v>852</v>
      </c>
      <c r="D26" s="54" t="s">
        <v>853</v>
      </c>
      <c r="E26" s="6" t="s">
        <v>147</v>
      </c>
      <c r="F26" s="19">
        <v>85552520</v>
      </c>
      <c r="G26" s="24">
        <v>237836.01</v>
      </c>
      <c r="H26" s="24">
        <v>2.08</v>
      </c>
      <c r="I26" s="31"/>
      <c r="J26" s="31"/>
      <c r="K26" s="35"/>
    </row>
    <row r="27" spans="2:11" x14ac:dyDescent="0.35">
      <c r="B27" s="8" t="s">
        <v>1038</v>
      </c>
      <c r="C27" s="57" t="s">
        <v>1039</v>
      </c>
      <c r="D27" s="54" t="s">
        <v>1040</v>
      </c>
      <c r="E27" s="6" t="s">
        <v>116</v>
      </c>
      <c r="F27" s="19">
        <v>59884826</v>
      </c>
      <c r="G27" s="24">
        <v>199656.01</v>
      </c>
      <c r="H27" s="24">
        <v>1.74</v>
      </c>
      <c r="I27" s="31"/>
      <c r="J27" s="31"/>
      <c r="K27" s="35"/>
    </row>
    <row r="28" spans="2:11" x14ac:dyDescent="0.35">
      <c r="B28" s="8" t="s">
        <v>393</v>
      </c>
      <c r="C28" s="57" t="s">
        <v>394</v>
      </c>
      <c r="D28" s="54" t="s">
        <v>395</v>
      </c>
      <c r="E28" s="6" t="s">
        <v>74</v>
      </c>
      <c r="F28" s="19">
        <v>26444661</v>
      </c>
      <c r="G28" s="24">
        <v>195875.6</v>
      </c>
      <c r="H28" s="24">
        <v>1.71</v>
      </c>
      <c r="I28" s="31"/>
      <c r="J28" s="31"/>
      <c r="K28" s="35"/>
    </row>
    <row r="29" spans="2:11" x14ac:dyDescent="0.35">
      <c r="B29" s="8" t="s">
        <v>71</v>
      </c>
      <c r="C29" s="57" t="s">
        <v>72</v>
      </c>
      <c r="D29" s="54" t="s">
        <v>73</v>
      </c>
      <c r="E29" s="6" t="s">
        <v>74</v>
      </c>
      <c r="F29" s="19">
        <v>1664311</v>
      </c>
      <c r="G29" s="24">
        <v>180859.01</v>
      </c>
      <c r="H29" s="24">
        <v>1.58</v>
      </c>
      <c r="I29" s="31"/>
      <c r="J29" s="31"/>
      <c r="K29" s="35"/>
    </row>
    <row r="30" spans="2:11" x14ac:dyDescent="0.35">
      <c r="B30" s="8" t="s">
        <v>113</v>
      </c>
      <c r="C30" s="57" t="s">
        <v>114</v>
      </c>
      <c r="D30" s="54" t="s">
        <v>115</v>
      </c>
      <c r="E30" s="6" t="s">
        <v>116</v>
      </c>
      <c r="F30" s="19">
        <v>57438848</v>
      </c>
      <c r="G30" s="24">
        <v>177256.28</v>
      </c>
      <c r="H30" s="24">
        <v>1.55</v>
      </c>
      <c r="I30" s="31"/>
      <c r="J30" s="31"/>
      <c r="K30" s="35"/>
    </row>
    <row r="31" spans="2:11" x14ac:dyDescent="0.35">
      <c r="B31" s="8" t="s">
        <v>821</v>
      </c>
      <c r="C31" s="57" t="s">
        <v>822</v>
      </c>
      <c r="D31" s="54" t="s">
        <v>823</v>
      </c>
      <c r="E31" s="6" t="s">
        <v>132</v>
      </c>
      <c r="F31" s="19">
        <v>5259018</v>
      </c>
      <c r="G31" s="24">
        <v>171110.04</v>
      </c>
      <c r="H31" s="24">
        <v>1.49</v>
      </c>
      <c r="I31" s="31"/>
      <c r="J31" s="31"/>
      <c r="K31" s="35"/>
    </row>
    <row r="32" spans="2:11" x14ac:dyDescent="0.35">
      <c r="B32" s="8" t="s">
        <v>64</v>
      </c>
      <c r="C32" s="57" t="s">
        <v>65</v>
      </c>
      <c r="D32" s="54" t="s">
        <v>66</v>
      </c>
      <c r="E32" s="6" t="s">
        <v>67</v>
      </c>
      <c r="F32" s="19">
        <v>1419080</v>
      </c>
      <c r="G32" s="24">
        <v>162093.70000000001</v>
      </c>
      <c r="H32" s="24">
        <v>1.41</v>
      </c>
      <c r="I32" s="31"/>
      <c r="J32" s="31"/>
      <c r="K32" s="35"/>
    </row>
    <row r="33" spans="2:11" x14ac:dyDescent="0.35">
      <c r="B33" s="8" t="s">
        <v>338</v>
      </c>
      <c r="C33" s="57" t="s">
        <v>339</v>
      </c>
      <c r="D33" s="54" t="s">
        <v>340</v>
      </c>
      <c r="E33" s="6" t="s">
        <v>196</v>
      </c>
      <c r="F33" s="19">
        <v>103842876</v>
      </c>
      <c r="G33" s="24">
        <v>143407.01</v>
      </c>
      <c r="H33" s="24">
        <v>1.25</v>
      </c>
      <c r="I33" s="31"/>
      <c r="J33" s="31"/>
      <c r="K33" s="35"/>
    </row>
    <row r="34" spans="2:11" x14ac:dyDescent="0.35">
      <c r="B34" s="8" t="s">
        <v>387</v>
      </c>
      <c r="C34" s="57" t="s">
        <v>388</v>
      </c>
      <c r="D34" s="54" t="s">
        <v>389</v>
      </c>
      <c r="E34" s="6" t="s">
        <v>47</v>
      </c>
      <c r="F34" s="19">
        <v>8015766</v>
      </c>
      <c r="G34" s="24">
        <v>136712.9</v>
      </c>
      <c r="H34" s="24">
        <v>1.19</v>
      </c>
      <c r="I34" s="31"/>
      <c r="J34" s="31"/>
      <c r="K34" s="35"/>
    </row>
    <row r="35" spans="2:11" x14ac:dyDescent="0.35">
      <c r="B35" s="8" t="s">
        <v>1045</v>
      </c>
      <c r="C35" s="57" t="s">
        <v>1046</v>
      </c>
      <c r="D35" s="54" t="s">
        <v>1047</v>
      </c>
      <c r="E35" s="6" t="s">
        <v>132</v>
      </c>
      <c r="F35" s="19">
        <v>5682043</v>
      </c>
      <c r="G35" s="24">
        <v>129667.06</v>
      </c>
      <c r="H35" s="24">
        <v>1.1299999999999999</v>
      </c>
      <c r="I35" s="31"/>
      <c r="J35" s="31"/>
      <c r="K35" s="35"/>
    </row>
    <row r="36" spans="2:11" x14ac:dyDescent="0.35">
      <c r="B36" s="8" t="s">
        <v>547</v>
      </c>
      <c r="C36" s="57" t="s">
        <v>548</v>
      </c>
      <c r="D36" s="54" t="s">
        <v>549</v>
      </c>
      <c r="E36" s="6" t="s">
        <v>550</v>
      </c>
      <c r="F36" s="19">
        <v>9256761</v>
      </c>
      <c r="G36" s="24">
        <v>113756.34</v>
      </c>
      <c r="H36" s="24">
        <v>0.99</v>
      </c>
      <c r="I36" s="31"/>
      <c r="J36" s="31"/>
      <c r="K36" s="35"/>
    </row>
    <row r="37" spans="2:11" x14ac:dyDescent="0.35">
      <c r="B37" s="8" t="s">
        <v>1058</v>
      </c>
      <c r="C37" s="57" t="s">
        <v>1059</v>
      </c>
      <c r="D37" s="54" t="s">
        <v>1060</v>
      </c>
      <c r="E37" s="6" t="s">
        <v>112</v>
      </c>
      <c r="F37" s="19">
        <v>6842114</v>
      </c>
      <c r="G37" s="24">
        <v>107284.35</v>
      </c>
      <c r="H37" s="24">
        <v>0.94</v>
      </c>
      <c r="I37" s="31"/>
      <c r="J37" s="31"/>
      <c r="K37" s="35"/>
    </row>
    <row r="38" spans="2:11" x14ac:dyDescent="0.35">
      <c r="B38" s="8" t="s">
        <v>521</v>
      </c>
      <c r="C38" s="57" t="s">
        <v>522</v>
      </c>
      <c r="D38" s="54" t="s">
        <v>523</v>
      </c>
      <c r="E38" s="6" t="s">
        <v>337</v>
      </c>
      <c r="F38" s="19">
        <v>4496224</v>
      </c>
      <c r="G38" s="24">
        <v>97579.3</v>
      </c>
      <c r="H38" s="24">
        <v>0.85</v>
      </c>
      <c r="I38" s="31"/>
      <c r="J38" s="31"/>
      <c r="K38" s="35"/>
    </row>
    <row r="39" spans="2:11" x14ac:dyDescent="0.35">
      <c r="B39" s="8" t="s">
        <v>954</v>
      </c>
      <c r="C39" s="57" t="s">
        <v>955</v>
      </c>
      <c r="D39" s="54" t="s">
        <v>956</v>
      </c>
      <c r="E39" s="6" t="s">
        <v>43</v>
      </c>
      <c r="F39" s="19">
        <v>8345750</v>
      </c>
      <c r="G39" s="24">
        <v>80140.06</v>
      </c>
      <c r="H39" s="24">
        <v>0.7</v>
      </c>
      <c r="I39" s="31"/>
      <c r="J39" s="31"/>
      <c r="K39" s="35"/>
    </row>
    <row r="40" spans="2:11" x14ac:dyDescent="0.35">
      <c r="C40" s="58" t="s">
        <v>171</v>
      </c>
      <c r="D40" s="54"/>
      <c r="E40" s="6"/>
      <c r="F40" s="19"/>
      <c r="G40" s="25">
        <v>11457184.220000001</v>
      </c>
      <c r="H40" s="25">
        <v>100.01</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4</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5</v>
      </c>
      <c r="D46" s="54"/>
      <c r="E46" s="6"/>
      <c r="F46" s="19"/>
      <c r="G46" s="24"/>
      <c r="H46" s="24"/>
      <c r="I46" s="31"/>
      <c r="J46" s="31"/>
      <c r="K46" s="35"/>
    </row>
    <row r="47" spans="2:11" x14ac:dyDescent="0.35">
      <c r="C47" s="57"/>
      <c r="D47" s="54"/>
      <c r="E47" s="6"/>
      <c r="F47" s="19"/>
      <c r="G47" s="24"/>
      <c r="H47" s="24"/>
      <c r="I47" s="31"/>
      <c r="J47" s="31"/>
      <c r="K47" s="35"/>
    </row>
    <row r="48" spans="2:11" x14ac:dyDescent="0.35">
      <c r="C48" s="58" t="s">
        <v>6</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7</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8</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9</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10</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11</v>
      </c>
      <c r="D58" s="54"/>
      <c r="E58" s="6"/>
      <c r="F58" s="19"/>
      <c r="G58" s="24"/>
      <c r="H58" s="24"/>
      <c r="I58" s="31"/>
      <c r="J58" s="31"/>
      <c r="K58" s="35"/>
    </row>
    <row r="59" spans="3:11" x14ac:dyDescent="0.35">
      <c r="C59" s="57"/>
      <c r="D59" s="54"/>
      <c r="E59" s="6"/>
      <c r="F59" s="19"/>
      <c r="G59" s="24"/>
      <c r="H59" s="24"/>
      <c r="I59" s="31"/>
      <c r="J59" s="31"/>
      <c r="K59" s="35"/>
    </row>
    <row r="60" spans="3:11" x14ac:dyDescent="0.35">
      <c r="C60" s="58" t="s">
        <v>13</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14</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15</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7633.45</v>
      </c>
      <c r="H82" s="24">
        <v>7.0000000000000007E-2</v>
      </c>
      <c r="I82" s="31"/>
      <c r="J82" s="31"/>
      <c r="K82" s="35"/>
    </row>
    <row r="83" spans="1:54" x14ac:dyDescent="0.35">
      <c r="C83" s="58" t="s">
        <v>171</v>
      </c>
      <c r="D83" s="54"/>
      <c r="E83" s="6"/>
      <c r="F83" s="19"/>
      <c r="G83" s="25">
        <v>7633.45</v>
      </c>
      <c r="H83" s="25">
        <v>7.0000000000000007E-2</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t="s">
        <v>2</v>
      </c>
      <c r="H86" s="24" t="s">
        <v>2</v>
      </c>
      <c r="I86" s="31"/>
      <c r="J86" s="31"/>
      <c r="K86" s="35"/>
      <c r="L86" s="3"/>
      <c r="AI86" s="3"/>
      <c r="AV86" s="3"/>
      <c r="AX86" s="3"/>
      <c r="BB86" s="3"/>
    </row>
    <row r="87" spans="1:54" x14ac:dyDescent="0.35">
      <c r="B87" s="8"/>
      <c r="C87" s="57" t="s">
        <v>188</v>
      </c>
      <c r="D87" s="54"/>
      <c r="E87" s="6"/>
      <c r="F87" s="19"/>
      <c r="G87" s="24">
        <v>-7596.32</v>
      </c>
      <c r="H87" s="24">
        <v>-0.08</v>
      </c>
      <c r="I87" s="31"/>
      <c r="J87" s="31"/>
      <c r="K87" s="35"/>
    </row>
    <row r="88" spans="1:54" x14ac:dyDescent="0.35">
      <c r="C88" s="58" t="s">
        <v>171</v>
      </c>
      <c r="D88" s="54"/>
      <c r="E88" s="6"/>
      <c r="F88" s="19"/>
      <c r="G88" s="25">
        <v>-7596.32</v>
      </c>
      <c r="H88" s="25">
        <v>-0.08</v>
      </c>
      <c r="I88" s="31"/>
      <c r="J88" s="31"/>
      <c r="K88" s="35"/>
    </row>
    <row r="89" spans="1:54" x14ac:dyDescent="0.35">
      <c r="C89" s="57"/>
      <c r="D89" s="54"/>
      <c r="E89" s="6"/>
      <c r="F89" s="19"/>
      <c r="G89" s="24"/>
      <c r="H89" s="24"/>
      <c r="I89" s="31"/>
      <c r="J89" s="31"/>
      <c r="K89" s="35"/>
    </row>
    <row r="90" spans="1:54" x14ac:dyDescent="0.35">
      <c r="C90" s="60" t="s">
        <v>189</v>
      </c>
      <c r="D90" s="55"/>
      <c r="E90" s="5"/>
      <c r="F90" s="20"/>
      <c r="G90" s="26">
        <v>11457221.35</v>
      </c>
      <c r="H90" s="26">
        <v>100</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4977</v>
      </c>
    </row>
  </sheetData>
  <mergeCells count="1">
    <mergeCell ref="C97:K97"/>
  </mergeCells>
  <hyperlinks>
    <hyperlink ref="J2" location="'Index'!A1" display="'Index'!A1" xr:uid="{AC983BBA-3EDC-4337-8D80-D860100307FD}"/>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D071-1157-4FD2-8E60-F9B4BB9DD488}">
  <sheetPr codeName="Sheet1"/>
  <dimension ref="A1:IV135"/>
  <sheetViews>
    <sheetView showGridLines="0" zoomScale="90" zoomScaleNormal="90" workbookViewId="0">
      <pane ySplit="6" topLeftCell="A12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2578</v>
      </c>
      <c r="J2" s="38" t="s">
        <v>4596</v>
      </c>
    </row>
    <row r="3" spans="1:54" ht="16" x14ac:dyDescent="0.4">
      <c r="C3" s="1" t="s">
        <v>28</v>
      </c>
      <c r="D3" s="21" t="s">
        <v>2579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259</v>
      </c>
      <c r="C10" s="57" t="s">
        <v>260</v>
      </c>
      <c r="D10" s="54" t="s">
        <v>261</v>
      </c>
      <c r="E10" s="6" t="s">
        <v>132</v>
      </c>
      <c r="F10" s="19">
        <v>5531552</v>
      </c>
      <c r="G10" s="24">
        <v>118328.19</v>
      </c>
      <c r="H10" s="24">
        <v>3.53</v>
      </c>
      <c r="I10" s="31"/>
      <c r="J10" s="31"/>
      <c r="K10" s="35"/>
    </row>
    <row r="11" spans="1:54" x14ac:dyDescent="0.35">
      <c r="B11" s="8" t="s">
        <v>2002</v>
      </c>
      <c r="C11" s="57" t="s">
        <v>2003</v>
      </c>
      <c r="D11" s="54" t="s">
        <v>2004</v>
      </c>
      <c r="E11" s="6" t="s">
        <v>57</v>
      </c>
      <c r="F11" s="19">
        <v>7900000</v>
      </c>
      <c r="G11" s="24">
        <v>102478.8</v>
      </c>
      <c r="H11" s="24">
        <v>3.06</v>
      </c>
      <c r="I11" s="31"/>
      <c r="J11" s="31"/>
      <c r="K11" s="35"/>
    </row>
    <row r="12" spans="1:54" x14ac:dyDescent="0.35">
      <c r="B12" s="8" t="s">
        <v>803</v>
      </c>
      <c r="C12" s="57" t="s">
        <v>804</v>
      </c>
      <c r="D12" s="54" t="s">
        <v>805</v>
      </c>
      <c r="E12" s="6" t="s">
        <v>128</v>
      </c>
      <c r="F12" s="19">
        <v>9716991</v>
      </c>
      <c r="G12" s="24">
        <v>94662.93</v>
      </c>
      <c r="H12" s="24">
        <v>2.83</v>
      </c>
      <c r="I12" s="31"/>
      <c r="J12" s="31"/>
      <c r="K12" s="35"/>
    </row>
    <row r="13" spans="1:54" x14ac:dyDescent="0.35">
      <c r="B13" s="8" t="s">
        <v>366</v>
      </c>
      <c r="C13" s="57" t="s">
        <v>367</v>
      </c>
      <c r="D13" s="54" t="s">
        <v>368</v>
      </c>
      <c r="E13" s="6" t="s">
        <v>120</v>
      </c>
      <c r="F13" s="19">
        <v>34595699</v>
      </c>
      <c r="G13" s="24">
        <v>87025.48</v>
      </c>
      <c r="H13" s="24">
        <v>2.6</v>
      </c>
      <c r="I13" s="31"/>
      <c r="J13" s="31"/>
      <c r="K13" s="35"/>
    </row>
    <row r="14" spans="1:54" x14ac:dyDescent="0.35">
      <c r="B14" s="8" t="s">
        <v>790</v>
      </c>
      <c r="C14" s="57" t="s">
        <v>791</v>
      </c>
      <c r="D14" s="54" t="s">
        <v>792</v>
      </c>
      <c r="E14" s="6" t="s">
        <v>793</v>
      </c>
      <c r="F14" s="19">
        <v>3300000</v>
      </c>
      <c r="G14" s="24">
        <v>86506.2</v>
      </c>
      <c r="H14" s="24">
        <v>2.58</v>
      </c>
      <c r="I14" s="31"/>
      <c r="J14" s="31"/>
      <c r="K14" s="35"/>
    </row>
    <row r="15" spans="1:54" x14ac:dyDescent="0.35">
      <c r="B15" s="8" t="s">
        <v>1006</v>
      </c>
      <c r="C15" s="57" t="s">
        <v>1007</v>
      </c>
      <c r="D15" s="54" t="s">
        <v>1008</v>
      </c>
      <c r="E15" s="6" t="s">
        <v>451</v>
      </c>
      <c r="F15" s="19">
        <v>9324049</v>
      </c>
      <c r="G15" s="24">
        <v>83324.36</v>
      </c>
      <c r="H15" s="24">
        <v>2.4900000000000002</v>
      </c>
      <c r="I15" s="31"/>
      <c r="J15" s="31"/>
      <c r="K15" s="35"/>
    </row>
    <row r="16" spans="1:54" x14ac:dyDescent="0.35">
      <c r="B16" s="8" t="s">
        <v>2580</v>
      </c>
      <c r="C16" s="57" t="s">
        <v>2022</v>
      </c>
      <c r="D16" s="54" t="s">
        <v>2581</v>
      </c>
      <c r="E16" s="6" t="s">
        <v>112</v>
      </c>
      <c r="F16" s="19">
        <v>89318180</v>
      </c>
      <c r="G16" s="24">
        <v>81020.52</v>
      </c>
      <c r="H16" s="24">
        <v>2.42</v>
      </c>
      <c r="I16" s="31"/>
      <c r="J16" s="31"/>
      <c r="K16" s="35"/>
    </row>
    <row r="17" spans="2:11" x14ac:dyDescent="0.35">
      <c r="B17" s="8" t="s">
        <v>433</v>
      </c>
      <c r="C17" s="57" t="s">
        <v>434</v>
      </c>
      <c r="D17" s="54" t="s">
        <v>435</v>
      </c>
      <c r="E17" s="6" t="s">
        <v>139</v>
      </c>
      <c r="F17" s="19">
        <v>3753533</v>
      </c>
      <c r="G17" s="24">
        <v>77919.59</v>
      </c>
      <c r="H17" s="24">
        <v>2.33</v>
      </c>
      <c r="I17" s="31"/>
      <c r="J17" s="31"/>
      <c r="K17" s="35"/>
    </row>
    <row r="18" spans="2:11" x14ac:dyDescent="0.35">
      <c r="B18" s="8" t="s">
        <v>988</v>
      </c>
      <c r="C18" s="57" t="s">
        <v>989</v>
      </c>
      <c r="D18" s="54" t="s">
        <v>990</v>
      </c>
      <c r="E18" s="6" t="s">
        <v>100</v>
      </c>
      <c r="F18" s="19">
        <v>7700000</v>
      </c>
      <c r="G18" s="24">
        <v>76553.399999999994</v>
      </c>
      <c r="H18" s="24">
        <v>2.29</v>
      </c>
      <c r="I18" s="31"/>
      <c r="J18" s="31"/>
      <c r="K18" s="35"/>
    </row>
    <row r="19" spans="2:11" x14ac:dyDescent="0.35">
      <c r="B19" s="8" t="s">
        <v>357</v>
      </c>
      <c r="C19" s="57" t="s">
        <v>358</v>
      </c>
      <c r="D19" s="54" t="s">
        <v>359</v>
      </c>
      <c r="E19" s="6" t="s">
        <v>128</v>
      </c>
      <c r="F19" s="19">
        <v>50000000</v>
      </c>
      <c r="G19" s="24">
        <v>76480</v>
      </c>
      <c r="H19" s="24">
        <v>2.2799999999999998</v>
      </c>
      <c r="I19" s="31"/>
      <c r="J19" s="31"/>
      <c r="K19" s="35"/>
    </row>
    <row r="20" spans="2:11" x14ac:dyDescent="0.35">
      <c r="B20" s="8" t="s">
        <v>1968</v>
      </c>
      <c r="C20" s="57" t="s">
        <v>1969</v>
      </c>
      <c r="D20" s="54" t="s">
        <v>1970</v>
      </c>
      <c r="E20" s="6" t="s">
        <v>43</v>
      </c>
      <c r="F20" s="19">
        <v>43000000</v>
      </c>
      <c r="G20" s="24">
        <v>74101.899999999994</v>
      </c>
      <c r="H20" s="24">
        <v>2.21</v>
      </c>
      <c r="I20" s="31"/>
      <c r="J20" s="31"/>
      <c r="K20" s="35"/>
    </row>
    <row r="21" spans="2:11" x14ac:dyDescent="0.35">
      <c r="B21" s="8" t="s">
        <v>904</v>
      </c>
      <c r="C21" s="57" t="s">
        <v>905</v>
      </c>
      <c r="D21" s="54" t="s">
        <v>906</v>
      </c>
      <c r="E21" s="6" t="s">
        <v>143</v>
      </c>
      <c r="F21" s="19">
        <v>12323990</v>
      </c>
      <c r="G21" s="24">
        <v>73697.460000000006</v>
      </c>
      <c r="H21" s="24">
        <v>2.2000000000000002</v>
      </c>
      <c r="I21" s="31"/>
      <c r="J21" s="31"/>
      <c r="K21" s="35"/>
    </row>
    <row r="22" spans="2:11" x14ac:dyDescent="0.35">
      <c r="B22" s="8" t="s">
        <v>2582</v>
      </c>
      <c r="C22" s="57" t="s">
        <v>2583</v>
      </c>
      <c r="D22" s="54" t="s">
        <v>2584</v>
      </c>
      <c r="E22" s="6" t="s">
        <v>850</v>
      </c>
      <c r="F22" s="19">
        <v>15000000</v>
      </c>
      <c r="G22" s="24">
        <v>73567.5</v>
      </c>
      <c r="H22" s="24">
        <v>2.2000000000000002</v>
      </c>
      <c r="I22" s="31"/>
      <c r="J22" s="31"/>
      <c r="K22" s="35"/>
    </row>
    <row r="23" spans="2:11" x14ac:dyDescent="0.35">
      <c r="B23" s="8" t="s">
        <v>2585</v>
      </c>
      <c r="C23" s="57" t="s">
        <v>2586</v>
      </c>
      <c r="D23" s="54" t="s">
        <v>2587</v>
      </c>
      <c r="E23" s="6" t="s">
        <v>139</v>
      </c>
      <c r="F23" s="19">
        <v>9855433</v>
      </c>
      <c r="G23" s="24">
        <v>73063.25</v>
      </c>
      <c r="H23" s="24">
        <v>2.1800000000000002</v>
      </c>
      <c r="I23" s="31"/>
      <c r="J23" s="31"/>
      <c r="K23" s="35"/>
    </row>
    <row r="24" spans="2:11" x14ac:dyDescent="0.35">
      <c r="B24" s="8" t="s">
        <v>830</v>
      </c>
      <c r="C24" s="57" t="s">
        <v>831</v>
      </c>
      <c r="D24" s="54" t="s">
        <v>832</v>
      </c>
      <c r="E24" s="6" t="s">
        <v>132</v>
      </c>
      <c r="F24" s="19">
        <v>17000000</v>
      </c>
      <c r="G24" s="24">
        <v>71825</v>
      </c>
      <c r="H24" s="24">
        <v>2.14</v>
      </c>
      <c r="I24" s="31"/>
      <c r="J24" s="31"/>
      <c r="K24" s="35"/>
    </row>
    <row r="25" spans="2:11" x14ac:dyDescent="0.35">
      <c r="B25" s="8" t="s">
        <v>2588</v>
      </c>
      <c r="C25" s="57" t="s">
        <v>2589</v>
      </c>
      <c r="D25" s="54" t="s">
        <v>2590</v>
      </c>
      <c r="E25" s="6" t="s">
        <v>120</v>
      </c>
      <c r="F25" s="19">
        <v>2132686</v>
      </c>
      <c r="G25" s="24">
        <v>67782.09</v>
      </c>
      <c r="H25" s="24">
        <v>2.02</v>
      </c>
      <c r="I25" s="31"/>
      <c r="J25" s="31"/>
      <c r="K25" s="35"/>
    </row>
    <row r="26" spans="2:11" x14ac:dyDescent="0.35">
      <c r="B26" s="8" t="s">
        <v>1663</v>
      </c>
      <c r="C26" s="57" t="s">
        <v>1664</v>
      </c>
      <c r="D26" s="54" t="s">
        <v>1665</v>
      </c>
      <c r="E26" s="6" t="s">
        <v>112</v>
      </c>
      <c r="F26" s="19">
        <v>3900000</v>
      </c>
      <c r="G26" s="24">
        <v>65502.45</v>
      </c>
      <c r="H26" s="24">
        <v>1.96</v>
      </c>
      <c r="I26" s="31"/>
      <c r="J26" s="31"/>
      <c r="K26" s="35"/>
    </row>
    <row r="27" spans="2:11" x14ac:dyDescent="0.35">
      <c r="B27" s="8" t="s">
        <v>1000</v>
      </c>
      <c r="C27" s="57" t="s">
        <v>1001</v>
      </c>
      <c r="D27" s="54" t="s">
        <v>1002</v>
      </c>
      <c r="E27" s="6" t="s">
        <v>120</v>
      </c>
      <c r="F27" s="19">
        <v>4939842</v>
      </c>
      <c r="G27" s="24">
        <v>63212.69</v>
      </c>
      <c r="H27" s="24">
        <v>1.89</v>
      </c>
      <c r="I27" s="31"/>
      <c r="J27" s="31"/>
      <c r="K27" s="35"/>
    </row>
    <row r="28" spans="2:11" x14ac:dyDescent="0.35">
      <c r="B28" s="8" t="s">
        <v>148</v>
      </c>
      <c r="C28" s="57" t="s">
        <v>149</v>
      </c>
      <c r="D28" s="54" t="s">
        <v>150</v>
      </c>
      <c r="E28" s="6" t="s">
        <v>132</v>
      </c>
      <c r="F28" s="19">
        <v>3300000</v>
      </c>
      <c r="G28" s="24">
        <v>60724.95</v>
      </c>
      <c r="H28" s="24">
        <v>1.81</v>
      </c>
      <c r="I28" s="31"/>
      <c r="J28" s="31"/>
      <c r="K28" s="35"/>
    </row>
    <row r="29" spans="2:11" x14ac:dyDescent="0.35">
      <c r="B29" s="8" t="s">
        <v>1669</v>
      </c>
      <c r="C29" s="57" t="s">
        <v>1670</v>
      </c>
      <c r="D29" s="54" t="s">
        <v>1671</v>
      </c>
      <c r="E29" s="6" t="s">
        <v>486</v>
      </c>
      <c r="F29" s="19">
        <v>11000000</v>
      </c>
      <c r="G29" s="24">
        <v>58278</v>
      </c>
      <c r="H29" s="24">
        <v>1.74</v>
      </c>
      <c r="I29" s="31"/>
      <c r="J29" s="31"/>
      <c r="K29" s="35"/>
    </row>
    <row r="30" spans="2:11" x14ac:dyDescent="0.35">
      <c r="B30" s="8" t="s">
        <v>2591</v>
      </c>
      <c r="C30" s="57" t="s">
        <v>2592</v>
      </c>
      <c r="D30" s="54" t="s">
        <v>2593</v>
      </c>
      <c r="E30" s="6" t="s">
        <v>120</v>
      </c>
      <c r="F30" s="19">
        <v>10000000</v>
      </c>
      <c r="G30" s="24">
        <v>57980</v>
      </c>
      <c r="H30" s="24">
        <v>1.73</v>
      </c>
      <c r="I30" s="31"/>
      <c r="J30" s="31"/>
      <c r="K30" s="35"/>
    </row>
    <row r="31" spans="2:11" x14ac:dyDescent="0.35">
      <c r="B31" s="8" t="s">
        <v>1672</v>
      </c>
      <c r="C31" s="57" t="s">
        <v>1673</v>
      </c>
      <c r="D31" s="54" t="s">
        <v>1674</v>
      </c>
      <c r="E31" s="6" t="s">
        <v>112</v>
      </c>
      <c r="F31" s="19">
        <v>19532794</v>
      </c>
      <c r="G31" s="24">
        <v>56537.67</v>
      </c>
      <c r="H31" s="24">
        <v>1.69</v>
      </c>
      <c r="I31" s="31"/>
      <c r="J31" s="31"/>
      <c r="K31" s="35"/>
    </row>
    <row r="32" spans="2:11" x14ac:dyDescent="0.35">
      <c r="B32" s="8" t="s">
        <v>560</v>
      </c>
      <c r="C32" s="57" t="s">
        <v>561</v>
      </c>
      <c r="D32" s="54" t="s">
        <v>562</v>
      </c>
      <c r="E32" s="6" t="s">
        <v>128</v>
      </c>
      <c r="F32" s="19">
        <v>7000000</v>
      </c>
      <c r="G32" s="24">
        <v>55471.5</v>
      </c>
      <c r="H32" s="24">
        <v>1.66</v>
      </c>
      <c r="I32" s="31"/>
      <c r="J32" s="31"/>
      <c r="K32" s="35"/>
    </row>
    <row r="33" spans="2:11" x14ac:dyDescent="0.35">
      <c r="B33" s="8" t="s">
        <v>2321</v>
      </c>
      <c r="C33" s="57" t="s">
        <v>2322</v>
      </c>
      <c r="D33" s="54" t="s">
        <v>2323</v>
      </c>
      <c r="E33" s="6" t="s">
        <v>200</v>
      </c>
      <c r="F33" s="19">
        <v>4434913</v>
      </c>
      <c r="G33" s="24">
        <v>55125.97</v>
      </c>
      <c r="H33" s="24">
        <v>1.65</v>
      </c>
      <c r="I33" s="31"/>
      <c r="J33" s="31"/>
      <c r="K33" s="35"/>
    </row>
    <row r="34" spans="2:11" x14ac:dyDescent="0.35">
      <c r="B34" s="8" t="s">
        <v>458</v>
      </c>
      <c r="C34" s="57" t="s">
        <v>459</v>
      </c>
      <c r="D34" s="54" t="s">
        <v>460</v>
      </c>
      <c r="E34" s="6" t="s">
        <v>312</v>
      </c>
      <c r="F34" s="19">
        <v>11000000</v>
      </c>
      <c r="G34" s="24">
        <v>55016.5</v>
      </c>
      <c r="H34" s="24">
        <v>1.64</v>
      </c>
      <c r="I34" s="31"/>
      <c r="J34" s="31"/>
      <c r="K34" s="35"/>
    </row>
    <row r="35" spans="2:11" x14ac:dyDescent="0.35">
      <c r="B35" s="8" t="s">
        <v>306</v>
      </c>
      <c r="C35" s="57" t="s">
        <v>307</v>
      </c>
      <c r="D35" s="54" t="s">
        <v>308</v>
      </c>
      <c r="E35" s="6" t="s">
        <v>112</v>
      </c>
      <c r="F35" s="19">
        <v>3928227</v>
      </c>
      <c r="G35" s="24">
        <v>54950</v>
      </c>
      <c r="H35" s="24">
        <v>1.64</v>
      </c>
      <c r="I35" s="31"/>
      <c r="J35" s="31"/>
      <c r="K35" s="35"/>
    </row>
    <row r="36" spans="2:11" x14ac:dyDescent="0.35">
      <c r="B36" s="8" t="s">
        <v>503</v>
      </c>
      <c r="C36" s="57" t="s">
        <v>504</v>
      </c>
      <c r="D36" s="54" t="s">
        <v>505</v>
      </c>
      <c r="E36" s="6" t="s">
        <v>120</v>
      </c>
      <c r="F36" s="19">
        <v>900000</v>
      </c>
      <c r="G36" s="24">
        <v>53011.35</v>
      </c>
      <c r="H36" s="24">
        <v>1.58</v>
      </c>
      <c r="I36" s="31"/>
      <c r="J36" s="31"/>
      <c r="K36" s="35"/>
    </row>
    <row r="37" spans="2:11" x14ac:dyDescent="0.35">
      <c r="B37" s="8" t="s">
        <v>815</v>
      </c>
      <c r="C37" s="57" t="s">
        <v>816</v>
      </c>
      <c r="D37" s="54" t="s">
        <v>817</v>
      </c>
      <c r="E37" s="6" t="s">
        <v>132</v>
      </c>
      <c r="F37" s="19">
        <v>5838491</v>
      </c>
      <c r="G37" s="24">
        <v>47285.94</v>
      </c>
      <c r="H37" s="24">
        <v>1.41</v>
      </c>
      <c r="I37" s="31"/>
      <c r="J37" s="31"/>
      <c r="K37" s="35"/>
    </row>
    <row r="38" spans="2:11" x14ac:dyDescent="0.35">
      <c r="B38" s="8" t="s">
        <v>833</v>
      </c>
      <c r="C38" s="57" t="s">
        <v>834</v>
      </c>
      <c r="D38" s="54" t="s">
        <v>835</v>
      </c>
      <c r="E38" s="6" t="s">
        <v>337</v>
      </c>
      <c r="F38" s="19">
        <v>3672376</v>
      </c>
      <c r="G38" s="24">
        <v>46685.08</v>
      </c>
      <c r="H38" s="24">
        <v>1.39</v>
      </c>
      <c r="I38" s="31"/>
      <c r="J38" s="31"/>
      <c r="K38" s="35"/>
    </row>
    <row r="39" spans="2:11" x14ac:dyDescent="0.35">
      <c r="B39" s="8" t="s">
        <v>2324</v>
      </c>
      <c r="C39" s="57" t="s">
        <v>2325</v>
      </c>
      <c r="D39" s="54" t="s">
        <v>2326</v>
      </c>
      <c r="E39" s="6" t="s">
        <v>57</v>
      </c>
      <c r="F39" s="19">
        <v>4500000</v>
      </c>
      <c r="G39" s="24">
        <v>46158.75</v>
      </c>
      <c r="H39" s="24">
        <v>1.38</v>
      </c>
      <c r="I39" s="31"/>
      <c r="J39" s="31"/>
      <c r="K39" s="35"/>
    </row>
    <row r="40" spans="2:11" x14ac:dyDescent="0.35">
      <c r="B40" s="8" t="s">
        <v>557</v>
      </c>
      <c r="C40" s="57" t="s">
        <v>558</v>
      </c>
      <c r="D40" s="54" t="s">
        <v>559</v>
      </c>
      <c r="E40" s="6" t="s">
        <v>147</v>
      </c>
      <c r="F40" s="19">
        <v>3500000</v>
      </c>
      <c r="G40" s="24">
        <v>45137.75</v>
      </c>
      <c r="H40" s="24">
        <v>1.35</v>
      </c>
      <c r="I40" s="31"/>
      <c r="J40" s="31"/>
      <c r="K40" s="35"/>
    </row>
    <row r="41" spans="2:11" x14ac:dyDescent="0.35">
      <c r="B41" s="8" t="s">
        <v>2594</v>
      </c>
      <c r="C41" s="57" t="s">
        <v>2595</v>
      </c>
      <c r="D41" s="54" t="s">
        <v>2596</v>
      </c>
      <c r="E41" s="6" t="s">
        <v>43</v>
      </c>
      <c r="F41" s="19">
        <v>19822513</v>
      </c>
      <c r="G41" s="24">
        <v>43040.62</v>
      </c>
      <c r="H41" s="24">
        <v>1.28</v>
      </c>
      <c r="I41" s="31"/>
      <c r="J41" s="31"/>
      <c r="K41" s="35"/>
    </row>
    <row r="42" spans="2:11" x14ac:dyDescent="0.35">
      <c r="B42" s="8" t="s">
        <v>265</v>
      </c>
      <c r="C42" s="57" t="s">
        <v>266</v>
      </c>
      <c r="D42" s="54" t="s">
        <v>267</v>
      </c>
      <c r="E42" s="6" t="s">
        <v>57</v>
      </c>
      <c r="F42" s="19">
        <v>2700000</v>
      </c>
      <c r="G42" s="24">
        <v>39715.65</v>
      </c>
      <c r="H42" s="24">
        <v>1.19</v>
      </c>
      <c r="I42" s="31"/>
      <c r="J42" s="31"/>
      <c r="K42" s="35"/>
    </row>
    <row r="43" spans="2:11" x14ac:dyDescent="0.35">
      <c r="B43" s="8" t="s">
        <v>2597</v>
      </c>
      <c r="C43" s="57" t="s">
        <v>2598</v>
      </c>
      <c r="D43" s="54" t="s">
        <v>2599</v>
      </c>
      <c r="E43" s="6" t="s">
        <v>57</v>
      </c>
      <c r="F43" s="19">
        <v>11299900</v>
      </c>
      <c r="G43" s="24">
        <v>39114.6</v>
      </c>
      <c r="H43" s="24">
        <v>1.17</v>
      </c>
      <c r="I43" s="31"/>
      <c r="J43" s="31"/>
      <c r="K43" s="35"/>
    </row>
    <row r="44" spans="2:11" x14ac:dyDescent="0.35">
      <c r="B44" s="8" t="s">
        <v>972</v>
      </c>
      <c r="C44" s="57" t="s">
        <v>973</v>
      </c>
      <c r="D44" s="54" t="s">
        <v>974</v>
      </c>
      <c r="E44" s="6" t="s">
        <v>212</v>
      </c>
      <c r="F44" s="19">
        <v>21509115</v>
      </c>
      <c r="G44" s="24">
        <v>39099.269999999997</v>
      </c>
      <c r="H44" s="24">
        <v>1.17</v>
      </c>
      <c r="I44" s="31"/>
      <c r="J44" s="31"/>
      <c r="K44" s="35"/>
    </row>
    <row r="45" spans="2:11" x14ac:dyDescent="0.35">
      <c r="B45" s="8" t="s">
        <v>864</v>
      </c>
      <c r="C45" s="57" t="s">
        <v>865</v>
      </c>
      <c r="D45" s="54" t="s">
        <v>866</v>
      </c>
      <c r="E45" s="6" t="s">
        <v>147</v>
      </c>
      <c r="F45" s="19">
        <v>1700000</v>
      </c>
      <c r="G45" s="24">
        <v>38229.599999999999</v>
      </c>
      <c r="H45" s="24">
        <v>1.1399999999999999</v>
      </c>
      <c r="I45" s="31"/>
      <c r="J45" s="31"/>
      <c r="K45" s="35"/>
    </row>
    <row r="46" spans="2:11" x14ac:dyDescent="0.35">
      <c r="B46" s="8" t="s">
        <v>1973</v>
      </c>
      <c r="C46" s="57" t="s">
        <v>1974</v>
      </c>
      <c r="D46" s="54" t="s">
        <v>1975</v>
      </c>
      <c r="E46" s="6" t="s">
        <v>120</v>
      </c>
      <c r="F46" s="19">
        <v>6931269</v>
      </c>
      <c r="G46" s="24">
        <v>35363.33</v>
      </c>
      <c r="H46" s="24">
        <v>1.06</v>
      </c>
      <c r="I46" s="31"/>
      <c r="J46" s="31"/>
      <c r="K46" s="35"/>
    </row>
    <row r="47" spans="2:11" x14ac:dyDescent="0.35">
      <c r="B47" s="8" t="s">
        <v>506</v>
      </c>
      <c r="C47" s="57" t="s">
        <v>507</v>
      </c>
      <c r="D47" s="54" t="s">
        <v>508</v>
      </c>
      <c r="E47" s="6" t="s">
        <v>43</v>
      </c>
      <c r="F47" s="19">
        <v>11000000</v>
      </c>
      <c r="G47" s="24">
        <v>34441</v>
      </c>
      <c r="H47" s="24">
        <v>1.03</v>
      </c>
      <c r="I47" s="31"/>
      <c r="J47" s="31"/>
      <c r="K47" s="35"/>
    </row>
    <row r="48" spans="2:11" x14ac:dyDescent="0.35">
      <c r="B48" s="8" t="s">
        <v>812</v>
      </c>
      <c r="C48" s="57" t="s">
        <v>813</v>
      </c>
      <c r="D48" s="54" t="s">
        <v>814</v>
      </c>
      <c r="E48" s="6" t="s">
        <v>132</v>
      </c>
      <c r="F48" s="19">
        <v>370000</v>
      </c>
      <c r="G48" s="24">
        <v>33555.86</v>
      </c>
      <c r="H48" s="24">
        <v>1</v>
      </c>
      <c r="I48" s="31"/>
      <c r="J48" s="31"/>
      <c r="K48" s="35"/>
    </row>
    <row r="49" spans="2:11" x14ac:dyDescent="0.35">
      <c r="B49" s="8" t="s">
        <v>824</v>
      </c>
      <c r="C49" s="57" t="s">
        <v>825</v>
      </c>
      <c r="D49" s="54" t="s">
        <v>826</v>
      </c>
      <c r="E49" s="6" t="s">
        <v>147</v>
      </c>
      <c r="F49" s="19">
        <v>3500000</v>
      </c>
      <c r="G49" s="24">
        <v>33139.75</v>
      </c>
      <c r="H49" s="24">
        <v>0.99</v>
      </c>
      <c r="I49" s="31"/>
      <c r="J49" s="31"/>
      <c r="K49" s="35"/>
    </row>
    <row r="50" spans="2:11" x14ac:dyDescent="0.35">
      <c r="B50" s="8" t="s">
        <v>1985</v>
      </c>
      <c r="C50" s="57" t="s">
        <v>1986</v>
      </c>
      <c r="D50" s="54" t="s">
        <v>1987</v>
      </c>
      <c r="E50" s="6" t="s">
        <v>147</v>
      </c>
      <c r="F50" s="19">
        <v>20100000</v>
      </c>
      <c r="G50" s="24">
        <v>33032.339999999997</v>
      </c>
      <c r="H50" s="24">
        <v>0.99</v>
      </c>
      <c r="I50" s="31"/>
      <c r="J50" s="31"/>
      <c r="K50" s="35"/>
    </row>
    <row r="51" spans="2:11" x14ac:dyDescent="0.35">
      <c r="B51" s="8" t="s">
        <v>253</v>
      </c>
      <c r="C51" s="57" t="s">
        <v>254</v>
      </c>
      <c r="D51" s="54" t="s">
        <v>255</v>
      </c>
      <c r="E51" s="6" t="s">
        <v>124</v>
      </c>
      <c r="F51" s="19">
        <v>259199</v>
      </c>
      <c r="G51" s="24">
        <v>31217.8</v>
      </c>
      <c r="H51" s="24">
        <v>0.93</v>
      </c>
      <c r="I51" s="31"/>
      <c r="J51" s="31"/>
      <c r="K51" s="35"/>
    </row>
    <row r="52" spans="2:11" x14ac:dyDescent="0.35">
      <c r="B52" s="8" t="s">
        <v>341</v>
      </c>
      <c r="C52" s="57" t="s">
        <v>342</v>
      </c>
      <c r="D52" s="54" t="s">
        <v>343</v>
      </c>
      <c r="E52" s="6" t="s">
        <v>132</v>
      </c>
      <c r="F52" s="19">
        <v>3140000</v>
      </c>
      <c r="G52" s="24">
        <v>31134.67</v>
      </c>
      <c r="H52" s="24">
        <v>0.93</v>
      </c>
      <c r="I52" s="31"/>
      <c r="J52" s="31"/>
      <c r="K52" s="35"/>
    </row>
    <row r="53" spans="2:11" x14ac:dyDescent="0.35">
      <c r="B53" s="8" t="s">
        <v>2600</v>
      </c>
      <c r="C53" s="57" t="s">
        <v>2601</v>
      </c>
      <c r="D53" s="54" t="s">
        <v>2602</v>
      </c>
      <c r="E53" s="6" t="s">
        <v>312</v>
      </c>
      <c r="F53" s="19">
        <v>694595</v>
      </c>
      <c r="G53" s="24">
        <v>30978.240000000002</v>
      </c>
      <c r="H53" s="24">
        <v>0.92</v>
      </c>
      <c r="I53" s="31"/>
      <c r="J53" s="31"/>
      <c r="K53" s="35"/>
    </row>
    <row r="54" spans="2:11" x14ac:dyDescent="0.35">
      <c r="B54" s="8" t="s">
        <v>334</v>
      </c>
      <c r="C54" s="57" t="s">
        <v>335</v>
      </c>
      <c r="D54" s="54" t="s">
        <v>336</v>
      </c>
      <c r="E54" s="6" t="s">
        <v>337</v>
      </c>
      <c r="F54" s="19">
        <v>2941554</v>
      </c>
      <c r="G54" s="24">
        <v>29553.79</v>
      </c>
      <c r="H54" s="24">
        <v>0.88</v>
      </c>
      <c r="I54" s="31"/>
      <c r="J54" s="31"/>
      <c r="K54" s="35"/>
    </row>
    <row r="55" spans="2:11" x14ac:dyDescent="0.35">
      <c r="B55" s="8" t="s">
        <v>2603</v>
      </c>
      <c r="C55" s="57" t="s">
        <v>2604</v>
      </c>
      <c r="D55" s="54" t="s">
        <v>2605</v>
      </c>
      <c r="E55" s="6" t="s">
        <v>212</v>
      </c>
      <c r="F55" s="19">
        <v>748557</v>
      </c>
      <c r="G55" s="24">
        <v>29523.46</v>
      </c>
      <c r="H55" s="24">
        <v>0.88</v>
      </c>
      <c r="I55" s="31"/>
      <c r="J55" s="31"/>
      <c r="K55" s="35"/>
    </row>
    <row r="56" spans="2:11" x14ac:dyDescent="0.35">
      <c r="B56" s="8" t="s">
        <v>2015</v>
      </c>
      <c r="C56" s="57" t="s">
        <v>2016</v>
      </c>
      <c r="D56" s="54" t="s">
        <v>2017</v>
      </c>
      <c r="E56" s="6" t="s">
        <v>147</v>
      </c>
      <c r="F56" s="19">
        <v>749336</v>
      </c>
      <c r="G56" s="24">
        <v>29496.49</v>
      </c>
      <c r="H56" s="24">
        <v>0.88</v>
      </c>
      <c r="I56" s="31"/>
      <c r="J56" s="31"/>
      <c r="K56" s="35"/>
    </row>
    <row r="57" spans="2:11" x14ac:dyDescent="0.35">
      <c r="B57" s="8" t="s">
        <v>2606</v>
      </c>
      <c r="C57" s="57" t="s">
        <v>2607</v>
      </c>
      <c r="D57" s="54" t="s">
        <v>2608</v>
      </c>
      <c r="E57" s="6" t="s">
        <v>312</v>
      </c>
      <c r="F57" s="19">
        <v>4400000</v>
      </c>
      <c r="G57" s="24">
        <v>29460.2</v>
      </c>
      <c r="H57" s="24">
        <v>0.88</v>
      </c>
      <c r="I57" s="31"/>
      <c r="J57" s="31"/>
      <c r="K57" s="35"/>
    </row>
    <row r="58" spans="2:11" x14ac:dyDescent="0.35">
      <c r="B58" s="8" t="s">
        <v>2609</v>
      </c>
      <c r="C58" s="57" t="s">
        <v>2610</v>
      </c>
      <c r="D58" s="54" t="s">
        <v>2611</v>
      </c>
      <c r="E58" s="6" t="s">
        <v>124</v>
      </c>
      <c r="F58" s="19">
        <v>1769628</v>
      </c>
      <c r="G58" s="24">
        <v>26364.799999999999</v>
      </c>
      <c r="H58" s="24">
        <v>0.79</v>
      </c>
      <c r="I58" s="31"/>
      <c r="J58" s="31"/>
      <c r="K58" s="35"/>
    </row>
    <row r="59" spans="2:11" x14ac:dyDescent="0.35">
      <c r="B59" s="8" t="s">
        <v>2612</v>
      </c>
      <c r="C59" s="57" t="s">
        <v>2613</v>
      </c>
      <c r="D59" s="54" t="s">
        <v>2614</v>
      </c>
      <c r="E59" s="6" t="s">
        <v>2615</v>
      </c>
      <c r="F59" s="19">
        <v>7217800</v>
      </c>
      <c r="G59" s="24">
        <v>24266.240000000002</v>
      </c>
      <c r="H59" s="24">
        <v>0.72</v>
      </c>
      <c r="I59" s="31"/>
      <c r="J59" s="31"/>
      <c r="K59" s="35"/>
    </row>
    <row r="60" spans="2:11" x14ac:dyDescent="0.35">
      <c r="B60" s="8" t="s">
        <v>2134</v>
      </c>
      <c r="C60" s="57" t="s">
        <v>2135</v>
      </c>
      <c r="D60" s="54" t="s">
        <v>2136</v>
      </c>
      <c r="E60" s="6" t="s">
        <v>312</v>
      </c>
      <c r="F60" s="19">
        <v>700000</v>
      </c>
      <c r="G60" s="24">
        <v>22720.6</v>
      </c>
      <c r="H60" s="24">
        <v>0.68</v>
      </c>
      <c r="I60" s="31"/>
      <c r="J60" s="31"/>
      <c r="K60" s="35"/>
    </row>
    <row r="61" spans="2:11" x14ac:dyDescent="0.35">
      <c r="B61" s="8" t="s">
        <v>1085</v>
      </c>
      <c r="C61" s="57" t="s">
        <v>1086</v>
      </c>
      <c r="D61" s="54" t="s">
        <v>1087</v>
      </c>
      <c r="E61" s="6" t="s">
        <v>132</v>
      </c>
      <c r="F61" s="19">
        <v>1140000</v>
      </c>
      <c r="G61" s="24">
        <v>22362.81</v>
      </c>
      <c r="H61" s="24">
        <v>0.67</v>
      </c>
      <c r="I61" s="31"/>
      <c r="J61" s="31"/>
      <c r="K61" s="35"/>
    </row>
    <row r="62" spans="2:11" x14ac:dyDescent="0.35">
      <c r="B62" s="8" t="s">
        <v>873</v>
      </c>
      <c r="C62" s="57" t="s">
        <v>874</v>
      </c>
      <c r="D62" s="54" t="s">
        <v>875</v>
      </c>
      <c r="E62" s="6" t="s">
        <v>499</v>
      </c>
      <c r="F62" s="19">
        <v>1417238</v>
      </c>
      <c r="G62" s="24">
        <v>18493.54</v>
      </c>
      <c r="H62" s="24">
        <v>0.55000000000000004</v>
      </c>
      <c r="I62" s="31"/>
      <c r="J62" s="31"/>
      <c r="K62" s="35"/>
    </row>
    <row r="63" spans="2:11" x14ac:dyDescent="0.35">
      <c r="B63" s="8" t="s">
        <v>2616</v>
      </c>
      <c r="C63" s="57" t="s">
        <v>2617</v>
      </c>
      <c r="D63" s="54" t="s">
        <v>2618</v>
      </c>
      <c r="E63" s="6" t="s">
        <v>124</v>
      </c>
      <c r="F63" s="19">
        <v>3753760</v>
      </c>
      <c r="G63" s="24">
        <v>18128.78</v>
      </c>
      <c r="H63" s="24">
        <v>0.54</v>
      </c>
      <c r="I63" s="31"/>
      <c r="J63" s="31"/>
      <c r="K63" s="35"/>
    </row>
    <row r="64" spans="2:11" x14ac:dyDescent="0.35">
      <c r="B64" s="8" t="s">
        <v>1959</v>
      </c>
      <c r="C64" s="57" t="s">
        <v>1960</v>
      </c>
      <c r="D64" s="54" t="s">
        <v>1961</v>
      </c>
      <c r="E64" s="6" t="s">
        <v>67</v>
      </c>
      <c r="F64" s="19">
        <v>7380328</v>
      </c>
      <c r="G64" s="24">
        <v>17138.599999999999</v>
      </c>
      <c r="H64" s="24">
        <v>0.51</v>
      </c>
      <c r="I64" s="31"/>
      <c r="J64" s="31"/>
      <c r="K64" s="35"/>
    </row>
    <row r="65" spans="2:11" x14ac:dyDescent="0.35">
      <c r="B65" s="8" t="s">
        <v>2333</v>
      </c>
      <c r="C65" s="57" t="s">
        <v>2334</v>
      </c>
      <c r="D65" s="54" t="s">
        <v>2335</v>
      </c>
      <c r="E65" s="6" t="s">
        <v>312</v>
      </c>
      <c r="F65" s="19">
        <v>2016342</v>
      </c>
      <c r="G65" s="24">
        <v>15671.01</v>
      </c>
      <c r="H65" s="24">
        <v>0.47</v>
      </c>
      <c r="I65" s="31"/>
      <c r="J65" s="31"/>
      <c r="K65" s="35"/>
    </row>
    <row r="66" spans="2:11" x14ac:dyDescent="0.35">
      <c r="B66" s="8" t="s">
        <v>2619</v>
      </c>
      <c r="C66" s="57" t="s">
        <v>2620</v>
      </c>
      <c r="D66" s="54" t="s">
        <v>2621</v>
      </c>
      <c r="E66" s="6" t="s">
        <v>337</v>
      </c>
      <c r="F66" s="19">
        <v>625911</v>
      </c>
      <c r="G66" s="24">
        <v>12338.27</v>
      </c>
      <c r="H66" s="24">
        <v>0.37</v>
      </c>
      <c r="I66" s="31"/>
      <c r="J66" s="31"/>
      <c r="K66" s="35"/>
    </row>
    <row r="67" spans="2:11" x14ac:dyDescent="0.35">
      <c r="B67" s="8" t="s">
        <v>360</v>
      </c>
      <c r="C67" s="57" t="s">
        <v>361</v>
      </c>
      <c r="D67" s="54" t="s">
        <v>362</v>
      </c>
      <c r="E67" s="6" t="s">
        <v>132</v>
      </c>
      <c r="F67" s="19">
        <v>1800000</v>
      </c>
      <c r="G67" s="24">
        <v>11160</v>
      </c>
      <c r="H67" s="24">
        <v>0.33</v>
      </c>
      <c r="I67" s="31"/>
      <c r="J67" s="31"/>
      <c r="K67" s="35"/>
    </row>
    <row r="68" spans="2:11" x14ac:dyDescent="0.35">
      <c r="C68" s="58" t="s">
        <v>171</v>
      </c>
      <c r="D68" s="54"/>
      <c r="E68" s="6"/>
      <c r="F68" s="19"/>
      <c r="G68" s="25">
        <v>2908156.59</v>
      </c>
      <c r="H68" s="25">
        <v>86.83</v>
      </c>
      <c r="I68" s="31"/>
      <c r="J68" s="31"/>
      <c r="K68" s="35"/>
    </row>
    <row r="69" spans="2:11" x14ac:dyDescent="0.35">
      <c r="C69" s="57"/>
      <c r="D69" s="54"/>
      <c r="E69" s="6"/>
      <c r="F69" s="19"/>
      <c r="G69" s="24"/>
      <c r="H69" s="24"/>
      <c r="I69" s="31"/>
      <c r="J69" s="31"/>
      <c r="K69" s="35"/>
    </row>
    <row r="70" spans="2:11" x14ac:dyDescent="0.35">
      <c r="C70" s="58" t="s">
        <v>3</v>
      </c>
      <c r="D70" s="54"/>
      <c r="E70" s="6"/>
      <c r="F70" s="19"/>
      <c r="G70" s="24" t="s">
        <v>2</v>
      </c>
      <c r="H70" s="24" t="s">
        <v>2</v>
      </c>
      <c r="I70" s="31"/>
      <c r="J70" s="31"/>
      <c r="K70" s="35"/>
    </row>
    <row r="71" spans="2:11" x14ac:dyDescent="0.35">
      <c r="C71" s="57"/>
      <c r="D71" s="54"/>
      <c r="E71" s="6"/>
      <c r="F71" s="19"/>
      <c r="G71" s="24"/>
      <c r="H71" s="24"/>
      <c r="I71" s="31"/>
      <c r="J71" s="31"/>
      <c r="K71" s="35"/>
    </row>
    <row r="72" spans="2:11" x14ac:dyDescent="0.35">
      <c r="C72" s="58" t="s">
        <v>4</v>
      </c>
      <c r="D72" s="54"/>
      <c r="E72" s="6"/>
      <c r="F72" s="19"/>
      <c r="G72" s="24" t="s">
        <v>2</v>
      </c>
      <c r="H72" s="24" t="s">
        <v>2</v>
      </c>
      <c r="I72" s="31"/>
      <c r="J72" s="31"/>
      <c r="K72" s="35"/>
    </row>
    <row r="73" spans="2:11" x14ac:dyDescent="0.35">
      <c r="C73" s="57"/>
      <c r="D73" s="54"/>
      <c r="E73" s="6"/>
      <c r="F73" s="19"/>
      <c r="G73" s="24"/>
      <c r="H73" s="24"/>
      <c r="I73" s="31"/>
      <c r="J73" s="31"/>
      <c r="K73" s="35"/>
    </row>
    <row r="74" spans="2:11" x14ac:dyDescent="0.35">
      <c r="C74" s="58" t="s">
        <v>5</v>
      </c>
      <c r="D74" s="54"/>
      <c r="E74" s="6"/>
      <c r="F74" s="19"/>
      <c r="G74" s="24"/>
      <c r="H74" s="24"/>
      <c r="I74" s="31"/>
      <c r="J74" s="31"/>
      <c r="K74" s="35"/>
    </row>
    <row r="75" spans="2:11" x14ac:dyDescent="0.35">
      <c r="C75" s="57"/>
      <c r="D75" s="54"/>
      <c r="E75" s="6"/>
      <c r="F75" s="19"/>
      <c r="G75" s="24"/>
      <c r="H75" s="24"/>
      <c r="I75" s="31"/>
      <c r="J75" s="31"/>
      <c r="K75" s="35"/>
    </row>
    <row r="76" spans="2:11" x14ac:dyDescent="0.35">
      <c r="C76" s="58" t="s">
        <v>6</v>
      </c>
      <c r="D76" s="54"/>
      <c r="E76" s="6"/>
      <c r="F76" s="19"/>
      <c r="G76" s="24" t="s">
        <v>2</v>
      </c>
      <c r="H76" s="24" t="s">
        <v>2</v>
      </c>
      <c r="I76" s="31"/>
      <c r="J76" s="31"/>
      <c r="K76" s="35"/>
    </row>
    <row r="77" spans="2:11" x14ac:dyDescent="0.35">
      <c r="C77" s="57"/>
      <c r="D77" s="54"/>
      <c r="E77" s="6"/>
      <c r="F77" s="19"/>
      <c r="G77" s="24"/>
      <c r="H77" s="24"/>
      <c r="I77" s="31"/>
      <c r="J77" s="31"/>
      <c r="K77" s="35"/>
    </row>
    <row r="78" spans="2:11" x14ac:dyDescent="0.35">
      <c r="C78" s="58" t="s">
        <v>7</v>
      </c>
      <c r="D78" s="54"/>
      <c r="E78" s="6"/>
      <c r="F78" s="19"/>
      <c r="G78" s="24" t="s">
        <v>2</v>
      </c>
      <c r="H78" s="24" t="s">
        <v>2</v>
      </c>
      <c r="I78" s="31"/>
      <c r="J78" s="31"/>
      <c r="K78" s="35"/>
    </row>
    <row r="79" spans="2:11" x14ac:dyDescent="0.35">
      <c r="C79" s="57"/>
      <c r="D79" s="54"/>
      <c r="E79" s="6"/>
      <c r="F79" s="19"/>
      <c r="G79" s="24"/>
      <c r="H79" s="24"/>
      <c r="I79" s="31"/>
      <c r="J79" s="31"/>
      <c r="K79" s="35"/>
    </row>
    <row r="80" spans="2:11" x14ac:dyDescent="0.35">
      <c r="C80" s="58" t="s">
        <v>8</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9</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10</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A86" s="10"/>
      <c r="B86" s="28"/>
      <c r="C86" s="58" t="s">
        <v>11</v>
      </c>
      <c r="D86" s="54"/>
      <c r="E86" s="6"/>
      <c r="F86" s="19"/>
      <c r="G86" s="24"/>
      <c r="H86" s="24"/>
      <c r="I86" s="31"/>
      <c r="J86" s="31"/>
      <c r="K86" s="35"/>
    </row>
    <row r="87" spans="1:11" x14ac:dyDescent="0.35">
      <c r="A87" s="28"/>
      <c r="B87" s="28"/>
      <c r="C87" s="58" t="s">
        <v>13</v>
      </c>
      <c r="D87" s="54"/>
      <c r="E87" s="6"/>
      <c r="F87" s="19"/>
      <c r="G87" s="24" t="s">
        <v>2</v>
      </c>
      <c r="H87" s="24" t="s">
        <v>2</v>
      </c>
      <c r="I87" s="31"/>
      <c r="J87" s="31"/>
      <c r="K87" s="35"/>
    </row>
    <row r="88" spans="1:11" x14ac:dyDescent="0.35">
      <c r="A88" s="28"/>
      <c r="B88" s="28"/>
      <c r="C88" s="58"/>
      <c r="D88" s="54"/>
      <c r="E88" s="6"/>
      <c r="F88" s="19"/>
      <c r="G88" s="24"/>
      <c r="H88" s="24"/>
      <c r="I88" s="31"/>
      <c r="J88" s="31"/>
      <c r="K88" s="35"/>
    </row>
    <row r="89" spans="1:11" x14ac:dyDescent="0.35">
      <c r="A89" s="28"/>
      <c r="B89" s="28"/>
      <c r="C89" s="58" t="s">
        <v>14</v>
      </c>
      <c r="D89" s="54"/>
      <c r="E89" s="6"/>
      <c r="F89" s="19"/>
      <c r="G89" s="24" t="s">
        <v>2</v>
      </c>
      <c r="H89" s="24" t="s">
        <v>2</v>
      </c>
      <c r="I89" s="31"/>
      <c r="J89" s="31"/>
      <c r="K89" s="35"/>
    </row>
    <row r="90" spans="1:11" x14ac:dyDescent="0.35">
      <c r="A90" s="28"/>
      <c r="B90" s="28"/>
      <c r="C90" s="58"/>
      <c r="D90" s="54"/>
      <c r="E90" s="6"/>
      <c r="F90" s="19"/>
      <c r="G90" s="24"/>
      <c r="H90" s="24"/>
      <c r="I90" s="31"/>
      <c r="J90" s="31"/>
      <c r="K90" s="35"/>
    </row>
    <row r="91" spans="1:11" x14ac:dyDescent="0.35">
      <c r="C91" s="59" t="s">
        <v>15</v>
      </c>
      <c r="D91" s="54"/>
      <c r="E91" s="6"/>
      <c r="F91" s="19"/>
      <c r="G91" s="24"/>
      <c r="H91" s="24"/>
      <c r="I91" s="31"/>
      <c r="J91" s="31"/>
      <c r="K91" s="35"/>
    </row>
    <row r="92" spans="1:11" x14ac:dyDescent="0.35">
      <c r="B92" s="8" t="s">
        <v>182</v>
      </c>
      <c r="C92" s="57" t="s">
        <v>183</v>
      </c>
      <c r="D92" s="54" t="s">
        <v>184</v>
      </c>
      <c r="E92" s="6" t="s">
        <v>185</v>
      </c>
      <c r="F92" s="19">
        <v>5500000</v>
      </c>
      <c r="G92" s="24">
        <v>5348.28</v>
      </c>
      <c r="H92" s="24">
        <v>0.16</v>
      </c>
      <c r="I92" s="31">
        <v>6.6801000000000004</v>
      </c>
      <c r="J92" s="31"/>
      <c r="K92" s="35"/>
    </row>
    <row r="93" spans="1:11" x14ac:dyDescent="0.35">
      <c r="C93" s="58" t="s">
        <v>171</v>
      </c>
      <c r="D93" s="54"/>
      <c r="E93" s="6"/>
      <c r="F93" s="19"/>
      <c r="G93" s="25">
        <v>5348.28</v>
      </c>
      <c r="H93" s="25">
        <v>0.16</v>
      </c>
      <c r="I93" s="31"/>
      <c r="J93" s="31"/>
      <c r="K93" s="35"/>
    </row>
    <row r="94" spans="1:11" x14ac:dyDescent="0.35">
      <c r="C94" s="57"/>
      <c r="D94" s="54"/>
      <c r="E94" s="6"/>
      <c r="F94" s="19"/>
      <c r="G94" s="24"/>
      <c r="H94" s="24"/>
      <c r="I94" s="31"/>
      <c r="J94" s="31"/>
      <c r="K94" s="35"/>
    </row>
    <row r="95" spans="1:11" x14ac:dyDescent="0.35">
      <c r="C95" s="58" t="s">
        <v>16</v>
      </c>
      <c r="D95" s="54"/>
      <c r="E95" s="6"/>
      <c r="F95" s="19"/>
      <c r="G95" s="24" t="s">
        <v>2</v>
      </c>
      <c r="H95" s="24" t="s">
        <v>2</v>
      </c>
      <c r="I95" s="31"/>
      <c r="J95" s="31"/>
      <c r="K95" s="35"/>
    </row>
    <row r="96" spans="1:11" x14ac:dyDescent="0.35">
      <c r="C96" s="57"/>
      <c r="D96" s="54"/>
      <c r="E96" s="6"/>
      <c r="F96" s="19"/>
      <c r="G96" s="24"/>
      <c r="H96" s="24"/>
      <c r="I96" s="31"/>
      <c r="J96" s="31"/>
      <c r="K96" s="35"/>
    </row>
    <row r="97" spans="1:11" x14ac:dyDescent="0.35">
      <c r="C97" s="58" t="s">
        <v>17</v>
      </c>
      <c r="D97" s="54"/>
      <c r="E97" s="6"/>
      <c r="F97" s="19"/>
      <c r="G97" s="24" t="s">
        <v>2</v>
      </c>
      <c r="H97" s="24" t="s">
        <v>2</v>
      </c>
      <c r="I97" s="31"/>
      <c r="J97" s="31"/>
      <c r="K97" s="35"/>
    </row>
    <row r="98" spans="1:11" x14ac:dyDescent="0.35">
      <c r="C98" s="57"/>
      <c r="D98" s="54"/>
      <c r="E98" s="6"/>
      <c r="F98" s="19"/>
      <c r="G98" s="24"/>
      <c r="H98" s="24"/>
      <c r="I98" s="31"/>
      <c r="J98" s="31"/>
      <c r="K98" s="35"/>
    </row>
    <row r="99" spans="1:11" x14ac:dyDescent="0.35">
      <c r="A99" s="10"/>
      <c r="B99" s="28"/>
      <c r="C99" s="58" t="s">
        <v>18</v>
      </c>
      <c r="D99" s="54"/>
      <c r="E99" s="6"/>
      <c r="F99" s="19"/>
      <c r="G99" s="24"/>
      <c r="H99" s="24"/>
      <c r="I99" s="31"/>
      <c r="J99" s="31"/>
      <c r="K99" s="35"/>
    </row>
    <row r="100" spans="1:11" x14ac:dyDescent="0.35">
      <c r="A100" s="28"/>
      <c r="B100" s="28"/>
      <c r="C100" s="58" t="s">
        <v>19</v>
      </c>
      <c r="D100" s="54"/>
      <c r="E100" s="6"/>
      <c r="F100" s="19"/>
      <c r="G100" s="24" t="s">
        <v>2</v>
      </c>
      <c r="H100" s="24" t="s">
        <v>2</v>
      </c>
      <c r="I100" s="31"/>
      <c r="J100" s="31"/>
      <c r="K100" s="35"/>
    </row>
    <row r="101" spans="1:11" x14ac:dyDescent="0.35">
      <c r="A101" s="28"/>
      <c r="B101" s="28"/>
      <c r="C101" s="58"/>
      <c r="D101" s="54"/>
      <c r="E101" s="6"/>
      <c r="F101" s="19"/>
      <c r="G101" s="24"/>
      <c r="H101" s="24"/>
      <c r="I101" s="31"/>
      <c r="J101" s="31"/>
      <c r="K101" s="35"/>
    </row>
    <row r="102" spans="1:11" x14ac:dyDescent="0.35">
      <c r="A102" s="28"/>
      <c r="B102" s="28"/>
      <c r="C102" s="58" t="s">
        <v>20</v>
      </c>
      <c r="D102" s="54"/>
      <c r="E102" s="6"/>
      <c r="F102" s="19"/>
      <c r="G102" s="24" t="s">
        <v>2</v>
      </c>
      <c r="H102" s="24" t="s">
        <v>2</v>
      </c>
      <c r="I102" s="31"/>
      <c r="J102" s="31"/>
      <c r="K102" s="35"/>
    </row>
    <row r="103" spans="1:11" x14ac:dyDescent="0.35">
      <c r="A103" s="28"/>
      <c r="B103" s="28"/>
      <c r="C103" s="58"/>
      <c r="D103" s="54"/>
      <c r="E103" s="6"/>
      <c r="F103" s="19"/>
      <c r="G103" s="24"/>
      <c r="H103" s="24"/>
      <c r="I103" s="31"/>
      <c r="J103" s="31"/>
      <c r="K103" s="35"/>
    </row>
    <row r="104" spans="1:11" x14ac:dyDescent="0.35">
      <c r="A104" s="28"/>
      <c r="B104" s="28"/>
      <c r="C104" s="58" t="s">
        <v>21</v>
      </c>
      <c r="D104" s="54"/>
      <c r="E104" s="6"/>
      <c r="F104" s="19"/>
      <c r="G104" s="24" t="s">
        <v>2</v>
      </c>
      <c r="H104" s="24" t="s">
        <v>2</v>
      </c>
      <c r="I104" s="31"/>
      <c r="J104" s="31"/>
      <c r="K104" s="35"/>
    </row>
    <row r="105" spans="1:11" x14ac:dyDescent="0.35">
      <c r="A105" s="28"/>
      <c r="B105" s="28"/>
      <c r="C105" s="58"/>
      <c r="D105" s="54"/>
      <c r="E105" s="6"/>
      <c r="F105" s="19"/>
      <c r="G105" s="24"/>
      <c r="H105" s="24"/>
      <c r="I105" s="31"/>
      <c r="J105" s="31"/>
      <c r="K105" s="35"/>
    </row>
    <row r="106" spans="1:11" x14ac:dyDescent="0.35">
      <c r="A106" s="28"/>
      <c r="B106" s="28"/>
      <c r="C106" s="58" t="s">
        <v>22</v>
      </c>
      <c r="D106" s="54"/>
      <c r="E106" s="6"/>
      <c r="F106" s="19"/>
      <c r="G106" s="24" t="s">
        <v>2</v>
      </c>
      <c r="H106" s="24" t="s">
        <v>2</v>
      </c>
      <c r="I106" s="31"/>
      <c r="J106" s="31"/>
      <c r="K106" s="35"/>
    </row>
    <row r="107" spans="1:11" x14ac:dyDescent="0.35">
      <c r="A107" s="28"/>
      <c r="B107" s="28"/>
      <c r="C107" s="58"/>
      <c r="D107" s="54"/>
      <c r="E107" s="6"/>
      <c r="F107" s="19"/>
      <c r="G107" s="24"/>
      <c r="H107" s="24"/>
      <c r="I107" s="31"/>
      <c r="J107" s="31"/>
      <c r="K107" s="35"/>
    </row>
    <row r="108" spans="1:11" x14ac:dyDescent="0.35">
      <c r="A108" s="28"/>
      <c r="B108" s="28"/>
      <c r="C108" s="58" t="s">
        <v>23</v>
      </c>
      <c r="D108" s="54"/>
      <c r="E108" s="6"/>
      <c r="F108" s="19"/>
      <c r="G108" s="24" t="s">
        <v>2</v>
      </c>
      <c r="H108" s="24" t="s">
        <v>2</v>
      </c>
      <c r="I108" s="31"/>
      <c r="J108" s="31"/>
      <c r="K108" s="35"/>
    </row>
    <row r="109" spans="1:11" x14ac:dyDescent="0.35">
      <c r="A109" s="28"/>
      <c r="B109" s="28"/>
      <c r="C109" s="58"/>
      <c r="D109" s="54"/>
      <c r="E109" s="6"/>
      <c r="F109" s="19"/>
      <c r="G109" s="24"/>
      <c r="H109" s="24"/>
      <c r="I109" s="31"/>
      <c r="J109" s="31"/>
      <c r="K109" s="35"/>
    </row>
    <row r="110" spans="1:11" x14ac:dyDescent="0.35">
      <c r="C110" s="59" t="s">
        <v>24</v>
      </c>
      <c r="D110" s="54"/>
      <c r="E110" s="6"/>
      <c r="F110" s="19"/>
      <c r="G110" s="24"/>
      <c r="H110" s="24"/>
      <c r="I110" s="31"/>
      <c r="J110" s="31"/>
      <c r="K110" s="35"/>
    </row>
    <row r="111" spans="1:11" x14ac:dyDescent="0.35">
      <c r="B111" s="8" t="s">
        <v>186</v>
      </c>
      <c r="C111" s="57" t="s">
        <v>187</v>
      </c>
      <c r="D111" s="54"/>
      <c r="E111" s="6"/>
      <c r="F111" s="19"/>
      <c r="G111" s="24">
        <v>378909.06</v>
      </c>
      <c r="H111" s="24">
        <v>11.31</v>
      </c>
      <c r="I111" s="31"/>
      <c r="J111" s="31"/>
      <c r="K111" s="35"/>
    </row>
    <row r="112" spans="1:11" x14ac:dyDescent="0.35">
      <c r="C112" s="58" t="s">
        <v>171</v>
      </c>
      <c r="D112" s="54"/>
      <c r="E112" s="6"/>
      <c r="F112" s="19"/>
      <c r="G112" s="25">
        <v>378909.06</v>
      </c>
      <c r="H112" s="25">
        <v>11.31</v>
      </c>
      <c r="I112" s="31"/>
      <c r="J112" s="31"/>
      <c r="K112" s="35"/>
    </row>
    <row r="113" spans="1:54" x14ac:dyDescent="0.35">
      <c r="C113" s="57"/>
      <c r="D113" s="54"/>
      <c r="E113" s="6"/>
      <c r="F113" s="19"/>
      <c r="G113" s="24"/>
      <c r="H113" s="24"/>
      <c r="I113" s="31"/>
      <c r="J113" s="31"/>
      <c r="K113" s="35"/>
    </row>
    <row r="114" spans="1:54" x14ac:dyDescent="0.35">
      <c r="A114" s="10"/>
      <c r="B114" s="28"/>
      <c r="C114" s="58" t="s">
        <v>25</v>
      </c>
      <c r="D114" s="54"/>
      <c r="E114" s="6"/>
      <c r="F114" s="19"/>
      <c r="G114" s="24"/>
      <c r="H114" s="24"/>
      <c r="I114" s="31"/>
      <c r="J114" s="31"/>
      <c r="K114" s="35"/>
    </row>
    <row r="115" spans="1:54" s="2" customFormat="1" ht="13.5" x14ac:dyDescent="0.35">
      <c r="A115" s="28"/>
      <c r="B115" s="28"/>
      <c r="C115" s="57" t="s">
        <v>4860</v>
      </c>
      <c r="D115" s="54"/>
      <c r="E115" s="6"/>
      <c r="F115" s="19"/>
      <c r="G115" s="24">
        <v>59500</v>
      </c>
      <c r="H115" s="24">
        <v>1.78</v>
      </c>
      <c r="I115" s="31"/>
      <c r="J115" s="31"/>
      <c r="K115" s="35"/>
      <c r="L115" s="3"/>
      <c r="AI115" s="3"/>
      <c r="AV115" s="3"/>
      <c r="AX115" s="3"/>
      <c r="BB115" s="3"/>
    </row>
    <row r="116" spans="1:54" x14ac:dyDescent="0.35">
      <c r="B116" s="8"/>
      <c r="C116" s="57" t="s">
        <v>188</v>
      </c>
      <c r="D116" s="54"/>
      <c r="E116" s="6"/>
      <c r="F116" s="19"/>
      <c r="G116" s="24">
        <v>-2308.7799999999988</v>
      </c>
      <c r="H116" s="24">
        <v>-8.0000000000000057E-2</v>
      </c>
      <c r="I116" s="31"/>
      <c r="J116" s="31"/>
      <c r="K116" s="35"/>
    </row>
    <row r="117" spans="1:54" x14ac:dyDescent="0.35">
      <c r="C117" s="58" t="s">
        <v>171</v>
      </c>
      <c r="D117" s="54"/>
      <c r="E117" s="6"/>
      <c r="F117" s="19"/>
      <c r="G117" s="25">
        <v>57191.22</v>
      </c>
      <c r="H117" s="25">
        <v>1.7</v>
      </c>
      <c r="I117" s="31"/>
      <c r="J117" s="31"/>
      <c r="K117" s="35"/>
    </row>
    <row r="118" spans="1:54" x14ac:dyDescent="0.35">
      <c r="C118" s="57"/>
      <c r="D118" s="54"/>
      <c r="E118" s="6"/>
      <c r="F118" s="19"/>
      <c r="G118" s="24"/>
      <c r="H118" s="24"/>
      <c r="I118" s="31"/>
      <c r="J118" s="31"/>
      <c r="K118" s="35"/>
    </row>
    <row r="119" spans="1:54" x14ac:dyDescent="0.35">
      <c r="C119" s="60" t="s">
        <v>189</v>
      </c>
      <c r="D119" s="55"/>
      <c r="E119" s="5"/>
      <c r="F119" s="20"/>
      <c r="G119" s="26">
        <v>3349605.15</v>
      </c>
      <c r="H119" s="26">
        <v>100</v>
      </c>
      <c r="I119" s="32"/>
      <c r="J119" s="32"/>
      <c r="K119" s="36"/>
    </row>
    <row r="121" spans="1:54" s="50" customFormat="1" ht="15" x14ac:dyDescent="0.4">
      <c r="C121" s="50" t="s">
        <v>4692</v>
      </c>
      <c r="F121" s="51"/>
      <c r="G121" s="51"/>
      <c r="H121" s="51"/>
    </row>
    <row r="122" spans="1:54" s="42" customFormat="1" ht="27" x14ac:dyDescent="0.35">
      <c r="B122" s="43"/>
      <c r="C122" s="43" t="s">
        <v>4687</v>
      </c>
      <c r="D122" s="43" t="s">
        <v>4688</v>
      </c>
      <c r="E122" s="43" t="s">
        <v>4689</v>
      </c>
      <c r="F122" s="44" t="s">
        <v>34</v>
      </c>
      <c r="G122" s="45" t="s">
        <v>4690</v>
      </c>
      <c r="H122" s="44" t="s">
        <v>36</v>
      </c>
      <c r="I122" s="43" t="s">
        <v>39</v>
      </c>
    </row>
    <row r="123" spans="1:54" s="42" customFormat="1" ht="13.5" x14ac:dyDescent="0.35">
      <c r="B123" s="43"/>
      <c r="C123" s="43" t="s">
        <v>4694</v>
      </c>
      <c r="D123" s="43"/>
      <c r="E123" s="43"/>
      <c r="F123" s="44"/>
      <c r="G123" s="45"/>
      <c r="H123" s="44"/>
      <c r="I123" s="43"/>
    </row>
    <row r="124" spans="1:54" s="2" customFormat="1" ht="13.5" x14ac:dyDescent="0.35">
      <c r="B124" s="46">
        <v>2300123</v>
      </c>
      <c r="C124" s="46" t="s">
        <v>4876</v>
      </c>
      <c r="D124" s="46" t="s">
        <v>4686</v>
      </c>
      <c r="E124" s="46" t="s">
        <v>12</v>
      </c>
      <c r="F124" s="47">
        <v>700000</v>
      </c>
      <c r="G124" s="47">
        <v>166640.95000000001</v>
      </c>
      <c r="H124" s="47">
        <v>4.97</v>
      </c>
      <c r="I124" s="46"/>
    </row>
    <row r="125" spans="1:54" s="1" customFormat="1" ht="13.5" x14ac:dyDescent="0.35">
      <c r="B125" s="48"/>
      <c r="C125" s="48" t="s">
        <v>4691</v>
      </c>
      <c r="D125" s="48"/>
      <c r="E125" s="48"/>
      <c r="F125" s="49"/>
      <c r="G125" s="49">
        <v>166640.95000000001</v>
      </c>
      <c r="H125" s="49">
        <v>4.97</v>
      </c>
      <c r="I125" s="48"/>
    </row>
    <row r="127" spans="1:54" x14ac:dyDescent="0.35">
      <c r="C127" s="1" t="s">
        <v>190</v>
      </c>
    </row>
    <row r="128" spans="1:54" x14ac:dyDescent="0.35">
      <c r="C128" s="37" t="s">
        <v>191</v>
      </c>
      <c r="D128" s="37"/>
      <c r="E128" s="37"/>
      <c r="F128" s="37"/>
      <c r="G128" s="37"/>
      <c r="H128" s="37"/>
      <c r="I128" s="37"/>
      <c r="J128" s="37"/>
      <c r="K128" s="37"/>
    </row>
    <row r="129" spans="3:11" x14ac:dyDescent="0.35">
      <c r="C129" s="2" t="s">
        <v>192</v>
      </c>
    </row>
    <row r="130" spans="3:11" x14ac:dyDescent="0.35">
      <c r="C130" s="2" t="s">
        <v>193</v>
      </c>
    </row>
    <row r="131" spans="3:11" ht="30" customHeight="1" x14ac:dyDescent="0.35">
      <c r="C131" s="82" t="s">
        <v>194</v>
      </c>
      <c r="D131" s="83"/>
      <c r="E131" s="83"/>
      <c r="F131" s="83"/>
      <c r="G131" s="83"/>
      <c r="H131" s="83"/>
      <c r="I131" s="83"/>
      <c r="J131" s="83"/>
      <c r="K131" s="83"/>
    </row>
    <row r="132" spans="3:11" x14ac:dyDescent="0.35">
      <c r="C132" s="2" t="s">
        <v>195</v>
      </c>
    </row>
    <row r="134" spans="3:11" x14ac:dyDescent="0.35">
      <c r="C134" s="79" t="s">
        <v>4945</v>
      </c>
      <c r="E134" s="79" t="s">
        <v>4946</v>
      </c>
      <c r="F134" s="80"/>
    </row>
    <row r="135" spans="3:11" x14ac:dyDescent="0.35">
      <c r="E135" s="2" t="s">
        <v>4978</v>
      </c>
    </row>
  </sheetData>
  <mergeCells count="1">
    <mergeCell ref="C131:K131"/>
  </mergeCells>
  <hyperlinks>
    <hyperlink ref="J2" location="'Index'!A1" display="'Index'!A1" xr:uid="{B494D1B1-A8EC-4BDC-9D8D-396BFFFF06E8}"/>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A4ACF-0659-494C-A110-A75DDB79BA81}">
  <sheetPr codeName="Sheet1"/>
  <dimension ref="A1:IV118"/>
  <sheetViews>
    <sheetView showGridLines="0" zoomScale="90" zoomScaleNormal="90" workbookViewId="0">
      <pane ySplit="6" topLeftCell="A10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2622</v>
      </c>
      <c r="J2" s="38" t="s">
        <v>4596</v>
      </c>
    </row>
    <row r="3" spans="1:54" ht="16" x14ac:dyDescent="0.4">
      <c r="C3" s="1" t="s">
        <v>28</v>
      </c>
      <c r="D3" s="21" t="s">
        <v>2623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2624</v>
      </c>
      <c r="C18" s="57" t="s">
        <v>114</v>
      </c>
      <c r="D18" s="54" t="s">
        <v>2625</v>
      </c>
      <c r="E18" s="6" t="s">
        <v>619</v>
      </c>
      <c r="F18" s="19">
        <v>23000</v>
      </c>
      <c r="G18" s="24">
        <v>23362.57</v>
      </c>
      <c r="H18" s="24">
        <v>6.28</v>
      </c>
      <c r="I18" s="31">
        <v>7.2035</v>
      </c>
      <c r="J18" s="31"/>
      <c r="K18" s="35" t="s">
        <v>598</v>
      </c>
    </row>
    <row r="19" spans="2:11" x14ac:dyDescent="0.35">
      <c r="B19" s="8" t="s">
        <v>2626</v>
      </c>
      <c r="C19" s="57" t="s">
        <v>2627</v>
      </c>
      <c r="D19" s="54" t="s">
        <v>2628</v>
      </c>
      <c r="E19" s="6" t="s">
        <v>642</v>
      </c>
      <c r="F19" s="19">
        <v>20400</v>
      </c>
      <c r="G19" s="24">
        <v>20630.11</v>
      </c>
      <c r="H19" s="24">
        <v>5.55</v>
      </c>
      <c r="I19" s="31">
        <v>7.2774999999999999</v>
      </c>
      <c r="J19" s="31"/>
      <c r="K19" s="35" t="s">
        <v>598</v>
      </c>
    </row>
    <row r="20" spans="2:11" x14ac:dyDescent="0.35">
      <c r="B20" s="8" t="s">
        <v>1361</v>
      </c>
      <c r="C20" s="57" t="s">
        <v>1362</v>
      </c>
      <c r="D20" s="54" t="s">
        <v>1363</v>
      </c>
      <c r="E20" s="6" t="s">
        <v>619</v>
      </c>
      <c r="F20" s="19">
        <v>18000</v>
      </c>
      <c r="G20" s="24">
        <v>18206.240000000002</v>
      </c>
      <c r="H20" s="24">
        <v>4.9000000000000004</v>
      </c>
      <c r="I20" s="31">
        <v>7.2336999999999998</v>
      </c>
      <c r="J20" s="31"/>
      <c r="K20" s="35" t="s">
        <v>598</v>
      </c>
    </row>
    <row r="21" spans="2:11" x14ac:dyDescent="0.35">
      <c r="B21" s="8" t="s">
        <v>1697</v>
      </c>
      <c r="C21" s="57" t="s">
        <v>1688</v>
      </c>
      <c r="D21" s="54" t="s">
        <v>1698</v>
      </c>
      <c r="E21" s="6" t="s">
        <v>605</v>
      </c>
      <c r="F21" s="19">
        <v>17500</v>
      </c>
      <c r="G21" s="24">
        <v>17599.490000000002</v>
      </c>
      <c r="H21" s="24">
        <v>4.7300000000000004</v>
      </c>
      <c r="I21" s="31">
        <v>7.9715999999999996</v>
      </c>
      <c r="J21" s="31"/>
      <c r="K21" s="35" t="s">
        <v>598</v>
      </c>
    </row>
    <row r="22" spans="2:11" x14ac:dyDescent="0.35">
      <c r="B22" s="8" t="s">
        <v>2629</v>
      </c>
      <c r="C22" s="57" t="s">
        <v>403</v>
      </c>
      <c r="D22" s="54" t="s">
        <v>2630</v>
      </c>
      <c r="E22" s="6" t="s">
        <v>639</v>
      </c>
      <c r="F22" s="19">
        <v>1500</v>
      </c>
      <c r="G22" s="24">
        <v>15015.26</v>
      </c>
      <c r="H22" s="24">
        <v>4.04</v>
      </c>
      <c r="I22" s="31">
        <v>7.2975000000000003</v>
      </c>
      <c r="J22" s="31"/>
      <c r="K22" s="35" t="s">
        <v>598</v>
      </c>
    </row>
    <row r="23" spans="2:11" x14ac:dyDescent="0.35">
      <c r="B23" s="8" t="s">
        <v>2631</v>
      </c>
      <c r="C23" s="57" t="s">
        <v>1781</v>
      </c>
      <c r="D23" s="54" t="s">
        <v>2632</v>
      </c>
      <c r="E23" s="6" t="s">
        <v>619</v>
      </c>
      <c r="F23" s="19">
        <v>15000</v>
      </c>
      <c r="G23" s="24">
        <v>14985.35</v>
      </c>
      <c r="H23" s="24">
        <v>4.03</v>
      </c>
      <c r="I23" s="31">
        <v>7.66</v>
      </c>
      <c r="J23" s="31"/>
      <c r="K23" s="35" t="s">
        <v>598</v>
      </c>
    </row>
    <row r="24" spans="2:11" x14ac:dyDescent="0.35">
      <c r="B24" s="8" t="s">
        <v>2408</v>
      </c>
      <c r="C24" s="57" t="s">
        <v>624</v>
      </c>
      <c r="D24" s="54" t="s">
        <v>2409</v>
      </c>
      <c r="E24" s="6" t="s">
        <v>619</v>
      </c>
      <c r="F24" s="19">
        <v>1400</v>
      </c>
      <c r="G24" s="24">
        <v>13956.6</v>
      </c>
      <c r="H24" s="24">
        <v>3.75</v>
      </c>
      <c r="I24" s="31">
        <v>7.69</v>
      </c>
      <c r="J24" s="31"/>
      <c r="K24" s="35"/>
    </row>
    <row r="25" spans="2:11" x14ac:dyDescent="0.35">
      <c r="B25" s="8" t="s">
        <v>2354</v>
      </c>
      <c r="C25" s="57" t="s">
        <v>624</v>
      </c>
      <c r="D25" s="54" t="s">
        <v>2355</v>
      </c>
      <c r="E25" s="6" t="s">
        <v>642</v>
      </c>
      <c r="F25" s="19">
        <v>10000</v>
      </c>
      <c r="G25" s="24">
        <v>10046.39</v>
      </c>
      <c r="H25" s="24">
        <v>2.7</v>
      </c>
      <c r="I25" s="31">
        <v>7.54</v>
      </c>
      <c r="J25" s="31"/>
      <c r="K25" s="35" t="s">
        <v>598</v>
      </c>
    </row>
    <row r="26" spans="2:11" x14ac:dyDescent="0.35">
      <c r="B26" s="8" t="s">
        <v>1687</v>
      </c>
      <c r="C26" s="57" t="s">
        <v>1688</v>
      </c>
      <c r="D26" s="54" t="s">
        <v>1689</v>
      </c>
      <c r="E26" s="6" t="s">
        <v>605</v>
      </c>
      <c r="F26" s="19">
        <v>10000</v>
      </c>
      <c r="G26" s="24">
        <v>10032.969999999999</v>
      </c>
      <c r="H26" s="24">
        <v>2.7</v>
      </c>
      <c r="I26" s="31">
        <v>8.06</v>
      </c>
      <c r="J26" s="31"/>
      <c r="K26" s="35" t="s">
        <v>598</v>
      </c>
    </row>
    <row r="27" spans="2:11" x14ac:dyDescent="0.35">
      <c r="B27" s="8" t="s">
        <v>2633</v>
      </c>
      <c r="C27" s="57" t="s">
        <v>1365</v>
      </c>
      <c r="D27" s="54" t="s">
        <v>2634</v>
      </c>
      <c r="E27" s="6" t="s">
        <v>619</v>
      </c>
      <c r="F27" s="19">
        <v>10000</v>
      </c>
      <c r="G27" s="24">
        <v>9938.68</v>
      </c>
      <c r="H27" s="24">
        <v>2.67</v>
      </c>
      <c r="I27" s="31">
        <v>7.38</v>
      </c>
      <c r="J27" s="31"/>
      <c r="K27" s="35" t="s">
        <v>598</v>
      </c>
    </row>
    <row r="28" spans="2:11" x14ac:dyDescent="0.35">
      <c r="B28" s="8" t="s">
        <v>2635</v>
      </c>
      <c r="C28" s="57" t="s">
        <v>41</v>
      </c>
      <c r="D28" s="54" t="s">
        <v>2636</v>
      </c>
      <c r="E28" s="6" t="s">
        <v>619</v>
      </c>
      <c r="F28" s="19">
        <v>1000</v>
      </c>
      <c r="G28" s="24">
        <v>9648.0400000000009</v>
      </c>
      <c r="H28" s="24">
        <v>2.59</v>
      </c>
      <c r="I28" s="31">
        <v>7.5787000000000004</v>
      </c>
      <c r="J28" s="31"/>
      <c r="K28" s="35" t="s">
        <v>598</v>
      </c>
    </row>
    <row r="29" spans="2:11" x14ac:dyDescent="0.35">
      <c r="B29" s="8" t="s">
        <v>2363</v>
      </c>
      <c r="C29" s="57" t="s">
        <v>1269</v>
      </c>
      <c r="D29" s="54" t="s">
        <v>2364</v>
      </c>
      <c r="E29" s="6" t="s">
        <v>619</v>
      </c>
      <c r="F29" s="19">
        <v>9000</v>
      </c>
      <c r="G29" s="24">
        <v>9046.49</v>
      </c>
      <c r="H29" s="24">
        <v>2.4300000000000002</v>
      </c>
      <c r="I29" s="31">
        <v>7.53</v>
      </c>
      <c r="J29" s="31"/>
      <c r="K29" s="35" t="s">
        <v>598</v>
      </c>
    </row>
    <row r="30" spans="2:11" x14ac:dyDescent="0.35">
      <c r="B30" s="8" t="s">
        <v>2637</v>
      </c>
      <c r="C30" s="57" t="s">
        <v>1269</v>
      </c>
      <c r="D30" s="54" t="s">
        <v>2638</v>
      </c>
      <c r="E30" s="6" t="s">
        <v>619</v>
      </c>
      <c r="F30" s="19">
        <v>7500</v>
      </c>
      <c r="G30" s="24">
        <v>7540.85</v>
      </c>
      <c r="H30" s="24">
        <v>2.0299999999999998</v>
      </c>
      <c r="I30" s="31">
        <v>7.53</v>
      </c>
      <c r="J30" s="31"/>
      <c r="K30" s="35" t="s">
        <v>598</v>
      </c>
    </row>
    <row r="31" spans="2:11" x14ac:dyDescent="0.35">
      <c r="B31" s="8" t="s">
        <v>606</v>
      </c>
      <c r="C31" s="57" t="s">
        <v>607</v>
      </c>
      <c r="D31" s="54" t="s">
        <v>608</v>
      </c>
      <c r="E31" s="6" t="s">
        <v>602</v>
      </c>
      <c r="F31" s="19">
        <v>70</v>
      </c>
      <c r="G31" s="24">
        <v>7166.99</v>
      </c>
      <c r="H31" s="24">
        <v>1.93</v>
      </c>
      <c r="I31" s="31">
        <v>7.9577999999999998</v>
      </c>
      <c r="J31" s="31"/>
      <c r="K31" s="35" t="s">
        <v>598</v>
      </c>
    </row>
    <row r="32" spans="2:11" x14ac:dyDescent="0.35">
      <c r="B32" s="8" t="s">
        <v>2639</v>
      </c>
      <c r="C32" s="57" t="s">
        <v>1781</v>
      </c>
      <c r="D32" s="54" t="s">
        <v>2640</v>
      </c>
      <c r="E32" s="6" t="s">
        <v>619</v>
      </c>
      <c r="F32" s="19">
        <v>650</v>
      </c>
      <c r="G32" s="24">
        <v>6627.34</v>
      </c>
      <c r="H32" s="24">
        <v>1.78</v>
      </c>
      <c r="I32" s="31">
        <v>7.4450000000000003</v>
      </c>
      <c r="J32" s="31"/>
      <c r="K32" s="35" t="s">
        <v>598</v>
      </c>
    </row>
    <row r="33" spans="2:11" x14ac:dyDescent="0.35">
      <c r="B33" s="8" t="s">
        <v>2641</v>
      </c>
      <c r="C33" s="57" t="s">
        <v>2642</v>
      </c>
      <c r="D33" s="54" t="s">
        <v>2643</v>
      </c>
      <c r="E33" s="6" t="s">
        <v>619</v>
      </c>
      <c r="F33" s="19">
        <v>650</v>
      </c>
      <c r="G33" s="24">
        <v>6514.83</v>
      </c>
      <c r="H33" s="24">
        <v>1.75</v>
      </c>
      <c r="I33" s="31">
        <v>7.43</v>
      </c>
      <c r="J33" s="31"/>
      <c r="K33" s="35" t="s">
        <v>598</v>
      </c>
    </row>
    <row r="34" spans="2:11" x14ac:dyDescent="0.35">
      <c r="B34" s="8" t="s">
        <v>2644</v>
      </c>
      <c r="C34" s="57" t="s">
        <v>1365</v>
      </c>
      <c r="D34" s="54" t="s">
        <v>2645</v>
      </c>
      <c r="E34" s="6" t="s">
        <v>619</v>
      </c>
      <c r="F34" s="19">
        <v>550</v>
      </c>
      <c r="G34" s="24">
        <v>5461.82</v>
      </c>
      <c r="H34" s="24">
        <v>1.47</v>
      </c>
      <c r="I34" s="31">
        <v>7.6</v>
      </c>
      <c r="J34" s="31"/>
      <c r="K34" s="35" t="s">
        <v>598</v>
      </c>
    </row>
    <row r="35" spans="2:11" x14ac:dyDescent="0.35">
      <c r="B35" s="8" t="s">
        <v>2646</v>
      </c>
      <c r="C35" s="57" t="s">
        <v>1269</v>
      </c>
      <c r="D35" s="54" t="s">
        <v>2647</v>
      </c>
      <c r="E35" s="6" t="s">
        <v>619</v>
      </c>
      <c r="F35" s="19">
        <v>5000</v>
      </c>
      <c r="G35" s="24">
        <v>5029.6899999999996</v>
      </c>
      <c r="H35" s="24">
        <v>1.35</v>
      </c>
      <c r="I35" s="31">
        <v>7.53</v>
      </c>
      <c r="J35" s="31"/>
      <c r="K35" s="35" t="s">
        <v>598</v>
      </c>
    </row>
    <row r="36" spans="2:11" x14ac:dyDescent="0.35">
      <c r="B36" s="8" t="s">
        <v>640</v>
      </c>
      <c r="C36" s="57" t="s">
        <v>624</v>
      </c>
      <c r="D36" s="54" t="s">
        <v>641</v>
      </c>
      <c r="E36" s="6" t="s">
        <v>642</v>
      </c>
      <c r="F36" s="19">
        <v>5000</v>
      </c>
      <c r="G36" s="24">
        <v>5028.09</v>
      </c>
      <c r="H36" s="24">
        <v>1.35</v>
      </c>
      <c r="I36" s="31">
        <v>7.4950000000000001</v>
      </c>
      <c r="J36" s="31"/>
      <c r="K36" s="35" t="s">
        <v>598</v>
      </c>
    </row>
    <row r="37" spans="2:11" x14ac:dyDescent="0.35">
      <c r="B37" s="8" t="s">
        <v>2648</v>
      </c>
      <c r="C37" s="57" t="s">
        <v>41</v>
      </c>
      <c r="D37" s="54" t="s">
        <v>2649</v>
      </c>
      <c r="E37" s="6" t="s">
        <v>619</v>
      </c>
      <c r="F37" s="19">
        <v>50</v>
      </c>
      <c r="G37" s="24">
        <v>5027.49</v>
      </c>
      <c r="H37" s="24">
        <v>1.35</v>
      </c>
      <c r="I37" s="31">
        <v>7.85</v>
      </c>
      <c r="J37" s="31"/>
      <c r="K37" s="35" t="s">
        <v>598</v>
      </c>
    </row>
    <row r="38" spans="2:11" x14ac:dyDescent="0.35">
      <c r="B38" s="8" t="s">
        <v>2650</v>
      </c>
      <c r="C38" s="57" t="s">
        <v>1781</v>
      </c>
      <c r="D38" s="54" t="s">
        <v>2651</v>
      </c>
      <c r="E38" s="6" t="s">
        <v>619</v>
      </c>
      <c r="F38" s="19">
        <v>5000</v>
      </c>
      <c r="G38" s="24">
        <v>5008.3599999999997</v>
      </c>
      <c r="H38" s="24">
        <v>1.35</v>
      </c>
      <c r="I38" s="31">
        <v>7.63</v>
      </c>
      <c r="J38" s="31"/>
      <c r="K38" s="35" t="s">
        <v>598</v>
      </c>
    </row>
    <row r="39" spans="2:11" x14ac:dyDescent="0.35">
      <c r="B39" s="8" t="s">
        <v>2652</v>
      </c>
      <c r="C39" s="57" t="s">
        <v>41</v>
      </c>
      <c r="D39" s="54" t="s">
        <v>2653</v>
      </c>
      <c r="E39" s="6" t="s">
        <v>619</v>
      </c>
      <c r="F39" s="19">
        <v>500</v>
      </c>
      <c r="G39" s="24">
        <v>5005.1499999999996</v>
      </c>
      <c r="H39" s="24">
        <v>1.35</v>
      </c>
      <c r="I39" s="31">
        <v>7.8464999999999998</v>
      </c>
      <c r="J39" s="31"/>
      <c r="K39" s="35" t="s">
        <v>598</v>
      </c>
    </row>
    <row r="40" spans="2:11" x14ac:dyDescent="0.35">
      <c r="B40" s="8" t="s">
        <v>2654</v>
      </c>
      <c r="C40" s="57" t="s">
        <v>1269</v>
      </c>
      <c r="D40" s="54" t="s">
        <v>2655</v>
      </c>
      <c r="E40" s="6" t="s">
        <v>619</v>
      </c>
      <c r="F40" s="19">
        <v>5000</v>
      </c>
      <c r="G40" s="24">
        <v>5001.47</v>
      </c>
      <c r="H40" s="24">
        <v>1.34</v>
      </c>
      <c r="I40" s="31">
        <v>7.51</v>
      </c>
      <c r="J40" s="31"/>
      <c r="K40" s="35" t="s">
        <v>598</v>
      </c>
    </row>
    <row r="41" spans="2:11" x14ac:dyDescent="0.35">
      <c r="B41" s="8" t="s">
        <v>2656</v>
      </c>
      <c r="C41" s="57" t="s">
        <v>1226</v>
      </c>
      <c r="D41" s="54" t="s">
        <v>2657</v>
      </c>
      <c r="E41" s="6" t="s">
        <v>619</v>
      </c>
      <c r="F41" s="19">
        <v>500</v>
      </c>
      <c r="G41" s="24">
        <v>4992.26</v>
      </c>
      <c r="H41" s="24">
        <v>1.34</v>
      </c>
      <c r="I41" s="31">
        <v>7.3949999999999996</v>
      </c>
      <c r="J41" s="31"/>
      <c r="K41" s="35" t="s">
        <v>598</v>
      </c>
    </row>
    <row r="42" spans="2:11" x14ac:dyDescent="0.35">
      <c r="B42" s="8" t="s">
        <v>1187</v>
      </c>
      <c r="C42" s="57" t="s">
        <v>691</v>
      </c>
      <c r="D42" s="54" t="s">
        <v>1188</v>
      </c>
      <c r="E42" s="6" t="s">
        <v>619</v>
      </c>
      <c r="F42" s="19">
        <v>400</v>
      </c>
      <c r="G42" s="24">
        <v>3982.03</v>
      </c>
      <c r="H42" s="24">
        <v>1.07</v>
      </c>
      <c r="I42" s="31">
        <v>7.3369999999999997</v>
      </c>
      <c r="J42" s="31">
        <v>7.8283215434000004</v>
      </c>
      <c r="K42" s="35" t="s">
        <v>598</v>
      </c>
    </row>
    <row r="43" spans="2:11" x14ac:dyDescent="0.35">
      <c r="B43" s="8" t="s">
        <v>2658</v>
      </c>
      <c r="C43" s="57" t="s">
        <v>114</v>
      </c>
      <c r="D43" s="54" t="s">
        <v>2659</v>
      </c>
      <c r="E43" s="6" t="s">
        <v>619</v>
      </c>
      <c r="F43" s="19">
        <v>3500</v>
      </c>
      <c r="G43" s="24">
        <v>3543.54</v>
      </c>
      <c r="H43" s="24">
        <v>0.95</v>
      </c>
      <c r="I43" s="31">
        <v>7.2035999999999998</v>
      </c>
      <c r="J43" s="31"/>
      <c r="K43" s="35" t="s">
        <v>598</v>
      </c>
    </row>
    <row r="44" spans="2:11" x14ac:dyDescent="0.35">
      <c r="B44" s="8" t="s">
        <v>2660</v>
      </c>
      <c r="C44" s="57" t="s">
        <v>2627</v>
      </c>
      <c r="D44" s="54" t="s">
        <v>2661</v>
      </c>
      <c r="E44" s="6" t="s">
        <v>619</v>
      </c>
      <c r="F44" s="19">
        <v>350</v>
      </c>
      <c r="G44" s="24">
        <v>3509.41</v>
      </c>
      <c r="H44" s="24">
        <v>0.94</v>
      </c>
      <c r="I44" s="31">
        <v>7.3124000000000002</v>
      </c>
      <c r="J44" s="31"/>
      <c r="K44" s="35" t="s">
        <v>598</v>
      </c>
    </row>
    <row r="45" spans="2:11" x14ac:dyDescent="0.35">
      <c r="B45" s="8" t="s">
        <v>2662</v>
      </c>
      <c r="C45" s="57" t="s">
        <v>979</v>
      </c>
      <c r="D45" s="54" t="s">
        <v>2663</v>
      </c>
      <c r="E45" s="6" t="s">
        <v>642</v>
      </c>
      <c r="F45" s="19">
        <v>1650</v>
      </c>
      <c r="G45" s="24">
        <v>3311.61</v>
      </c>
      <c r="H45" s="24">
        <v>0.89</v>
      </c>
      <c r="I45" s="31">
        <v>7.2450000000000001</v>
      </c>
      <c r="J45" s="31"/>
      <c r="K45" s="35" t="s">
        <v>598</v>
      </c>
    </row>
    <row r="46" spans="2:11" x14ac:dyDescent="0.35">
      <c r="B46" s="8" t="s">
        <v>1804</v>
      </c>
      <c r="C46" s="57" t="s">
        <v>440</v>
      </c>
      <c r="D46" s="54" t="s">
        <v>1805</v>
      </c>
      <c r="E46" s="6" t="s">
        <v>619</v>
      </c>
      <c r="F46" s="19">
        <v>300</v>
      </c>
      <c r="G46" s="24">
        <v>3000.27</v>
      </c>
      <c r="H46" s="24">
        <v>0.81</v>
      </c>
      <c r="I46" s="31">
        <v>7.5849000000000002</v>
      </c>
      <c r="J46" s="31"/>
      <c r="K46" s="35" t="s">
        <v>598</v>
      </c>
    </row>
    <row r="47" spans="2:11" x14ac:dyDescent="0.35">
      <c r="B47" s="8" t="s">
        <v>2664</v>
      </c>
      <c r="C47" s="57" t="s">
        <v>1039</v>
      </c>
      <c r="D47" s="54" t="s">
        <v>2665</v>
      </c>
      <c r="E47" s="6" t="s">
        <v>619</v>
      </c>
      <c r="F47" s="19">
        <v>250</v>
      </c>
      <c r="G47" s="24">
        <v>2521.5500000000002</v>
      </c>
      <c r="H47" s="24">
        <v>0.68</v>
      </c>
      <c r="I47" s="31">
        <v>7.3</v>
      </c>
      <c r="J47" s="31"/>
      <c r="K47" s="35" t="s">
        <v>598</v>
      </c>
    </row>
    <row r="48" spans="2:11" x14ac:dyDescent="0.35">
      <c r="B48" s="8" t="s">
        <v>635</v>
      </c>
      <c r="C48" s="57" t="s">
        <v>607</v>
      </c>
      <c r="D48" s="54" t="s">
        <v>636</v>
      </c>
      <c r="E48" s="6" t="s">
        <v>602</v>
      </c>
      <c r="F48" s="19">
        <v>25</v>
      </c>
      <c r="G48" s="24">
        <v>2519.14</v>
      </c>
      <c r="H48" s="24">
        <v>0.68</v>
      </c>
      <c r="I48" s="31">
        <v>7.8582999999999998</v>
      </c>
      <c r="J48" s="31"/>
      <c r="K48" s="35" t="s">
        <v>598</v>
      </c>
    </row>
    <row r="49" spans="2:11" x14ac:dyDescent="0.35">
      <c r="B49" s="8" t="s">
        <v>2666</v>
      </c>
      <c r="C49" s="57" t="s">
        <v>624</v>
      </c>
      <c r="D49" s="54" t="s">
        <v>2667</v>
      </c>
      <c r="E49" s="6" t="s">
        <v>619</v>
      </c>
      <c r="F49" s="19">
        <v>2500</v>
      </c>
      <c r="G49" s="24">
        <v>2515.04</v>
      </c>
      <c r="H49" s="24">
        <v>0.68</v>
      </c>
      <c r="I49" s="31">
        <v>7.4950000000000001</v>
      </c>
      <c r="J49" s="31"/>
      <c r="K49" s="35" t="s">
        <v>598</v>
      </c>
    </row>
    <row r="50" spans="2:11" x14ac:dyDescent="0.35">
      <c r="B50" s="8" t="s">
        <v>2668</v>
      </c>
      <c r="C50" s="57" t="s">
        <v>979</v>
      </c>
      <c r="D50" s="54" t="s">
        <v>2669</v>
      </c>
      <c r="E50" s="6" t="s">
        <v>642</v>
      </c>
      <c r="F50" s="19">
        <v>1250</v>
      </c>
      <c r="G50" s="24">
        <v>2511.5500000000002</v>
      </c>
      <c r="H50" s="24">
        <v>0.68</v>
      </c>
      <c r="I50" s="31">
        <v>7.29</v>
      </c>
      <c r="J50" s="31"/>
      <c r="K50" s="35" t="s">
        <v>598</v>
      </c>
    </row>
    <row r="51" spans="2:11" x14ac:dyDescent="0.35">
      <c r="B51" s="8" t="s">
        <v>2670</v>
      </c>
      <c r="C51" s="57" t="s">
        <v>2627</v>
      </c>
      <c r="D51" s="54" t="s">
        <v>2671</v>
      </c>
      <c r="E51" s="6" t="s">
        <v>619</v>
      </c>
      <c r="F51" s="19">
        <v>250</v>
      </c>
      <c r="G51" s="24">
        <v>2508.39</v>
      </c>
      <c r="H51" s="24">
        <v>0.67</v>
      </c>
      <c r="I51" s="31">
        <v>7.2774999999999999</v>
      </c>
      <c r="J51" s="31"/>
      <c r="K51" s="35" t="s">
        <v>598</v>
      </c>
    </row>
    <row r="52" spans="2:11" x14ac:dyDescent="0.35">
      <c r="B52" s="8" t="s">
        <v>2672</v>
      </c>
      <c r="C52" s="57" t="s">
        <v>1269</v>
      </c>
      <c r="D52" s="54" t="s">
        <v>2673</v>
      </c>
      <c r="E52" s="6" t="s">
        <v>619</v>
      </c>
      <c r="F52" s="19">
        <v>2500</v>
      </c>
      <c r="G52" s="24">
        <v>2486.98</v>
      </c>
      <c r="H52" s="24">
        <v>0.67</v>
      </c>
      <c r="I52" s="31">
        <v>7.4893999999999998</v>
      </c>
      <c r="J52" s="31"/>
      <c r="K52" s="35" t="s">
        <v>598</v>
      </c>
    </row>
    <row r="53" spans="2:11" x14ac:dyDescent="0.35">
      <c r="B53" s="8" t="s">
        <v>2674</v>
      </c>
      <c r="C53" s="57" t="s">
        <v>691</v>
      </c>
      <c r="D53" s="54" t="s">
        <v>2675</v>
      </c>
      <c r="E53" s="6" t="s">
        <v>619</v>
      </c>
      <c r="F53" s="19">
        <v>25</v>
      </c>
      <c r="G53" s="24">
        <v>2454.6</v>
      </c>
      <c r="H53" s="24">
        <v>0.66</v>
      </c>
      <c r="I53" s="31">
        <v>7.4417</v>
      </c>
      <c r="J53" s="31">
        <v>8.1637355475</v>
      </c>
      <c r="K53" s="35" t="s">
        <v>598</v>
      </c>
    </row>
    <row r="54" spans="2:11" x14ac:dyDescent="0.35">
      <c r="B54" s="8" t="s">
        <v>1110</v>
      </c>
      <c r="C54" s="57" t="s">
        <v>1111</v>
      </c>
      <c r="D54" s="54" t="s">
        <v>1112</v>
      </c>
      <c r="E54" s="6" t="s">
        <v>1113</v>
      </c>
      <c r="F54" s="19">
        <v>117</v>
      </c>
      <c r="G54" s="24">
        <v>1162.58</v>
      </c>
      <c r="H54" s="24">
        <v>0.31</v>
      </c>
      <c r="I54" s="31">
        <v>8.0405999999999995</v>
      </c>
      <c r="J54" s="31"/>
      <c r="K54" s="35" t="s">
        <v>598</v>
      </c>
    </row>
    <row r="55" spans="2:11" x14ac:dyDescent="0.35">
      <c r="B55" s="8" t="s">
        <v>2676</v>
      </c>
      <c r="C55" s="57" t="s">
        <v>114</v>
      </c>
      <c r="D55" s="54" t="s">
        <v>2677</v>
      </c>
      <c r="E55" s="6" t="s">
        <v>619</v>
      </c>
      <c r="F55" s="19">
        <v>40</v>
      </c>
      <c r="G55" s="24">
        <v>521.16</v>
      </c>
      <c r="H55" s="24">
        <v>0.14000000000000001</v>
      </c>
      <c r="I55" s="31">
        <v>7.34</v>
      </c>
      <c r="J55" s="31"/>
      <c r="K55" s="35" t="s">
        <v>598</v>
      </c>
    </row>
    <row r="56" spans="2:11" x14ac:dyDescent="0.35">
      <c r="B56" s="8" t="s">
        <v>2678</v>
      </c>
      <c r="C56" s="57" t="s">
        <v>979</v>
      </c>
      <c r="D56" s="54" t="s">
        <v>2679</v>
      </c>
      <c r="E56" s="6" t="s">
        <v>642</v>
      </c>
      <c r="F56" s="19">
        <v>100</v>
      </c>
      <c r="G56" s="24">
        <v>200.64</v>
      </c>
      <c r="H56" s="24">
        <v>0.05</v>
      </c>
      <c r="I56" s="31">
        <v>7.2850000000000001</v>
      </c>
      <c r="J56" s="31"/>
      <c r="K56" s="35" t="s">
        <v>598</v>
      </c>
    </row>
    <row r="57" spans="2:11" x14ac:dyDescent="0.35">
      <c r="C57" s="58" t="s">
        <v>171</v>
      </c>
      <c r="D57" s="54"/>
      <c r="E57" s="6"/>
      <c r="F57" s="19"/>
      <c r="G57" s="25">
        <v>277621.02</v>
      </c>
      <c r="H57" s="25">
        <v>74.64</v>
      </c>
      <c r="I57" s="31"/>
      <c r="J57" s="31"/>
      <c r="K57" s="35"/>
    </row>
    <row r="58" spans="2:11" x14ac:dyDescent="0.35">
      <c r="C58" s="57"/>
      <c r="D58" s="54"/>
      <c r="E58" s="6"/>
      <c r="F58" s="19"/>
      <c r="G58" s="24"/>
      <c r="H58" s="24"/>
      <c r="I58" s="31"/>
      <c r="J58" s="31"/>
      <c r="K58" s="35"/>
    </row>
    <row r="59" spans="2:11" x14ac:dyDescent="0.35">
      <c r="C59" s="58" t="s">
        <v>7</v>
      </c>
      <c r="D59" s="54"/>
      <c r="E59" s="6"/>
      <c r="F59" s="19"/>
      <c r="G59" s="24" t="s">
        <v>2</v>
      </c>
      <c r="H59" s="24" t="s">
        <v>2</v>
      </c>
      <c r="I59" s="31"/>
      <c r="J59" s="31"/>
      <c r="K59" s="35"/>
    </row>
    <row r="60" spans="2:11" x14ac:dyDescent="0.35">
      <c r="C60" s="57"/>
      <c r="D60" s="54"/>
      <c r="E60" s="6"/>
      <c r="F60" s="19"/>
      <c r="G60" s="24"/>
      <c r="H60" s="24"/>
      <c r="I60" s="31"/>
      <c r="J60" s="31"/>
      <c r="K60" s="35"/>
    </row>
    <row r="61" spans="2:11" x14ac:dyDescent="0.35">
      <c r="C61" s="58" t="s">
        <v>8</v>
      </c>
      <c r="D61" s="54"/>
      <c r="E61" s="6"/>
      <c r="F61" s="19"/>
      <c r="G61" s="24" t="s">
        <v>2</v>
      </c>
      <c r="H61" s="24" t="s">
        <v>2</v>
      </c>
      <c r="I61" s="31"/>
      <c r="J61" s="31"/>
      <c r="K61" s="35"/>
    </row>
    <row r="62" spans="2:11" x14ac:dyDescent="0.35">
      <c r="C62" s="57"/>
      <c r="D62" s="54"/>
      <c r="E62" s="6"/>
      <c r="F62" s="19"/>
      <c r="G62" s="24"/>
      <c r="H62" s="24"/>
      <c r="I62" s="31"/>
      <c r="J62" s="31"/>
      <c r="K62" s="35"/>
    </row>
    <row r="63" spans="2:11" x14ac:dyDescent="0.35">
      <c r="C63" s="59" t="s">
        <v>9</v>
      </c>
      <c r="D63" s="54"/>
      <c r="E63" s="6"/>
      <c r="F63" s="19"/>
      <c r="G63" s="24"/>
      <c r="H63" s="24"/>
      <c r="I63" s="31"/>
      <c r="J63" s="31"/>
      <c r="K63" s="35"/>
    </row>
    <row r="64" spans="2:11" x14ac:dyDescent="0.35">
      <c r="B64" s="8" t="s">
        <v>1755</v>
      </c>
      <c r="C64" s="57" t="s">
        <v>1756</v>
      </c>
      <c r="D64" s="54" t="s">
        <v>1757</v>
      </c>
      <c r="E64" s="6" t="s">
        <v>185</v>
      </c>
      <c r="F64" s="19">
        <v>35000000</v>
      </c>
      <c r="G64" s="24">
        <v>35155.86</v>
      </c>
      <c r="H64" s="24">
        <v>9.4499999999999993</v>
      </c>
      <c r="I64" s="31">
        <v>6.9886064000000001</v>
      </c>
      <c r="J64" s="31"/>
      <c r="K64" s="35"/>
    </row>
    <row r="65" spans="1:11" x14ac:dyDescent="0.35">
      <c r="B65" s="8" t="s">
        <v>710</v>
      </c>
      <c r="C65" s="57" t="s">
        <v>711</v>
      </c>
      <c r="D65" s="54" t="s">
        <v>712</v>
      </c>
      <c r="E65" s="6" t="s">
        <v>185</v>
      </c>
      <c r="F65" s="19">
        <v>25000000</v>
      </c>
      <c r="G65" s="24">
        <v>25050.9</v>
      </c>
      <c r="H65" s="24">
        <v>6.74</v>
      </c>
      <c r="I65" s="31">
        <v>6.8734085</v>
      </c>
      <c r="J65" s="31"/>
      <c r="K65" s="35"/>
    </row>
    <row r="66" spans="1:11" x14ac:dyDescent="0.35">
      <c r="C66" s="58" t="s">
        <v>171</v>
      </c>
      <c r="D66" s="54"/>
      <c r="E66" s="6"/>
      <c r="F66" s="19"/>
      <c r="G66" s="25">
        <v>60206.76</v>
      </c>
      <c r="H66" s="25">
        <v>16.190000000000001</v>
      </c>
      <c r="I66" s="31"/>
      <c r="J66" s="31"/>
      <c r="K66" s="35"/>
    </row>
    <row r="67" spans="1:11" x14ac:dyDescent="0.35">
      <c r="C67" s="57"/>
      <c r="D67" s="54"/>
      <c r="E67" s="6"/>
      <c r="F67" s="19"/>
      <c r="G67" s="24"/>
      <c r="H67" s="24"/>
      <c r="I67" s="31"/>
      <c r="J67" s="31"/>
      <c r="K67" s="35"/>
    </row>
    <row r="68" spans="1:11" x14ac:dyDescent="0.35">
      <c r="C68" s="58" t="s">
        <v>10</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11</v>
      </c>
      <c r="D70" s="54"/>
      <c r="E70" s="6"/>
      <c r="F70" s="19"/>
      <c r="G70" s="24"/>
      <c r="H70" s="24"/>
      <c r="I70" s="31"/>
      <c r="J70" s="31"/>
      <c r="K70" s="35"/>
    </row>
    <row r="71" spans="1:11" x14ac:dyDescent="0.35">
      <c r="A71" s="28"/>
      <c r="B71" s="28"/>
      <c r="C71" s="58" t="s">
        <v>13</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C73" s="59" t="s">
        <v>14</v>
      </c>
      <c r="D73" s="54"/>
      <c r="E73" s="6"/>
      <c r="F73" s="19"/>
      <c r="G73" s="24"/>
      <c r="H73" s="24"/>
      <c r="I73" s="31"/>
      <c r="J73" s="31"/>
      <c r="K73" s="35"/>
    </row>
    <row r="74" spans="1:11" x14ac:dyDescent="0.35">
      <c r="B74" s="8" t="s">
        <v>1603</v>
      </c>
      <c r="C74" s="57" t="s">
        <v>453</v>
      </c>
      <c r="D74" s="54" t="s">
        <v>1604</v>
      </c>
      <c r="E74" s="6" t="s">
        <v>734</v>
      </c>
      <c r="F74" s="19">
        <v>1500</v>
      </c>
      <c r="G74" s="24">
        <v>6937.35</v>
      </c>
      <c r="H74" s="24">
        <v>1.87</v>
      </c>
      <c r="I74" s="31">
        <v>8.41</v>
      </c>
      <c r="J74" s="31"/>
      <c r="K74" s="35" t="s">
        <v>598</v>
      </c>
    </row>
    <row r="75" spans="1:11" x14ac:dyDescent="0.35">
      <c r="B75" s="8" t="s">
        <v>2680</v>
      </c>
      <c r="C75" s="57" t="s">
        <v>440</v>
      </c>
      <c r="D75" s="54" t="s">
        <v>2681</v>
      </c>
      <c r="E75" s="6" t="s">
        <v>734</v>
      </c>
      <c r="F75" s="19">
        <v>1000</v>
      </c>
      <c r="G75" s="24">
        <v>4945.6000000000004</v>
      </c>
      <c r="H75" s="24">
        <v>1.33</v>
      </c>
      <c r="I75" s="31">
        <v>7.2998000000000003</v>
      </c>
      <c r="J75" s="31"/>
      <c r="K75" s="35" t="s">
        <v>598</v>
      </c>
    </row>
    <row r="76" spans="1:11" x14ac:dyDescent="0.35">
      <c r="B76" s="8" t="s">
        <v>1595</v>
      </c>
      <c r="C76" s="57" t="s">
        <v>440</v>
      </c>
      <c r="D76" s="54" t="s">
        <v>1596</v>
      </c>
      <c r="E76" s="6" t="s">
        <v>734</v>
      </c>
      <c r="F76" s="19">
        <v>1000</v>
      </c>
      <c r="G76" s="24">
        <v>4666.01</v>
      </c>
      <c r="H76" s="24">
        <v>1.25</v>
      </c>
      <c r="I76" s="31">
        <v>7.5949999999999998</v>
      </c>
      <c r="J76" s="31"/>
      <c r="K76" s="35" t="s">
        <v>598</v>
      </c>
    </row>
    <row r="77" spans="1:11" x14ac:dyDescent="0.35">
      <c r="C77" s="58" t="s">
        <v>171</v>
      </c>
      <c r="D77" s="54"/>
      <c r="E77" s="6"/>
      <c r="F77" s="19"/>
      <c r="G77" s="25">
        <v>16548.96</v>
      </c>
      <c r="H77" s="25">
        <v>4.45</v>
      </c>
      <c r="I77" s="31"/>
      <c r="J77" s="31"/>
      <c r="K77" s="35"/>
    </row>
    <row r="78" spans="1:11" x14ac:dyDescent="0.35">
      <c r="C78" s="57"/>
      <c r="D78" s="54"/>
      <c r="E78" s="6"/>
      <c r="F78" s="19"/>
      <c r="G78" s="24"/>
      <c r="H78" s="24"/>
      <c r="I78" s="31"/>
      <c r="J78" s="31"/>
      <c r="K78" s="35"/>
    </row>
    <row r="79" spans="1:11" x14ac:dyDescent="0.35">
      <c r="C79" s="58" t="s">
        <v>15</v>
      </c>
      <c r="D79" s="54"/>
      <c r="E79" s="6"/>
      <c r="F79" s="19"/>
      <c r="G79" s="24" t="s">
        <v>2</v>
      </c>
      <c r="H79" s="24" t="s">
        <v>2</v>
      </c>
      <c r="I79" s="31"/>
      <c r="J79" s="31"/>
      <c r="K79" s="35"/>
    </row>
    <row r="80" spans="1:11" x14ac:dyDescent="0.35">
      <c r="C80" s="57"/>
      <c r="D80" s="54"/>
      <c r="E80" s="6"/>
      <c r="F80" s="19"/>
      <c r="G80" s="24"/>
      <c r="H80" s="24"/>
      <c r="I80" s="31"/>
      <c r="J80" s="31"/>
      <c r="K80" s="35"/>
    </row>
    <row r="81" spans="1:11" x14ac:dyDescent="0.35">
      <c r="C81" s="58" t="s">
        <v>16</v>
      </c>
      <c r="D81" s="54"/>
      <c r="E81" s="6"/>
      <c r="F81" s="19"/>
      <c r="G81" s="24" t="s">
        <v>2</v>
      </c>
      <c r="H81" s="24" t="s">
        <v>2</v>
      </c>
      <c r="I81" s="31"/>
      <c r="J81" s="31"/>
      <c r="K81" s="35"/>
    </row>
    <row r="82" spans="1:11" x14ac:dyDescent="0.35">
      <c r="C82" s="57"/>
      <c r="D82" s="54"/>
      <c r="E82" s="6"/>
      <c r="F82" s="19"/>
      <c r="G82" s="24"/>
      <c r="H82" s="24"/>
      <c r="I82" s="31"/>
      <c r="J82" s="31"/>
      <c r="K82" s="35"/>
    </row>
    <row r="83" spans="1:11" x14ac:dyDescent="0.35">
      <c r="C83" s="58" t="s">
        <v>17</v>
      </c>
      <c r="D83" s="54"/>
      <c r="E83" s="6"/>
      <c r="F83" s="19"/>
      <c r="G83" s="24" t="s">
        <v>2</v>
      </c>
      <c r="H83" s="24" t="s">
        <v>2</v>
      </c>
      <c r="I83" s="31"/>
      <c r="J83" s="31"/>
      <c r="K83" s="35"/>
    </row>
    <row r="84" spans="1:11" x14ac:dyDescent="0.35">
      <c r="C84" s="57"/>
      <c r="D84" s="54"/>
      <c r="E84" s="6"/>
      <c r="F84" s="19"/>
      <c r="G84" s="24"/>
      <c r="H84" s="24"/>
      <c r="I84" s="31"/>
      <c r="J84" s="31"/>
      <c r="K84" s="35"/>
    </row>
    <row r="85" spans="1:11" x14ac:dyDescent="0.35">
      <c r="A85" s="10"/>
      <c r="B85" s="28"/>
      <c r="C85" s="58" t="s">
        <v>18</v>
      </c>
      <c r="D85" s="54"/>
      <c r="E85" s="6"/>
      <c r="F85" s="19"/>
      <c r="G85" s="24"/>
      <c r="H85" s="24"/>
      <c r="I85" s="31"/>
      <c r="J85" s="31"/>
      <c r="K85" s="35"/>
    </row>
    <row r="86" spans="1:11" x14ac:dyDescent="0.35">
      <c r="A86" s="28"/>
      <c r="B86" s="28"/>
      <c r="C86" s="58" t="s">
        <v>19</v>
      </c>
      <c r="D86" s="54"/>
      <c r="E86" s="6"/>
      <c r="F86" s="19"/>
      <c r="G86" s="24" t="s">
        <v>2</v>
      </c>
      <c r="H86" s="24" t="s">
        <v>2</v>
      </c>
      <c r="I86" s="31"/>
      <c r="J86" s="31"/>
      <c r="K86" s="35"/>
    </row>
    <row r="87" spans="1:11" x14ac:dyDescent="0.35">
      <c r="A87" s="28"/>
      <c r="B87" s="28"/>
      <c r="C87" s="58"/>
      <c r="D87" s="54"/>
      <c r="E87" s="6"/>
      <c r="F87" s="19"/>
      <c r="G87" s="24"/>
      <c r="H87" s="24"/>
      <c r="I87" s="31"/>
      <c r="J87" s="31"/>
      <c r="K87" s="35"/>
    </row>
    <row r="88" spans="1:11" x14ac:dyDescent="0.35">
      <c r="C88" s="59" t="s">
        <v>20</v>
      </c>
      <c r="D88" s="54"/>
      <c r="E88" s="6"/>
      <c r="F88" s="19"/>
      <c r="G88" s="24"/>
      <c r="H88" s="24"/>
      <c r="I88" s="31"/>
      <c r="J88" s="31"/>
      <c r="K88" s="35"/>
    </row>
    <row r="89" spans="1:11" x14ac:dyDescent="0.35">
      <c r="B89" s="8" t="s">
        <v>776</v>
      </c>
      <c r="C89" s="57" t="s">
        <v>4873</v>
      </c>
      <c r="D89" s="54" t="s">
        <v>777</v>
      </c>
      <c r="E89" s="6" t="s">
        <v>778</v>
      </c>
      <c r="F89" s="19">
        <v>12638.668</v>
      </c>
      <c r="G89" s="24">
        <v>1370.76</v>
      </c>
      <c r="H89" s="24">
        <v>0.37</v>
      </c>
      <c r="I89" s="31">
        <v>6.7</v>
      </c>
      <c r="J89" s="31"/>
      <c r="K89" s="35"/>
    </row>
    <row r="90" spans="1:11" x14ac:dyDescent="0.35">
      <c r="C90" s="58" t="s">
        <v>171</v>
      </c>
      <c r="D90" s="54"/>
      <c r="E90" s="6"/>
      <c r="F90" s="19"/>
      <c r="G90" s="25">
        <v>1370.76</v>
      </c>
      <c r="H90" s="25">
        <v>0.37</v>
      </c>
      <c r="I90" s="31"/>
      <c r="J90" s="31"/>
      <c r="K90" s="35"/>
    </row>
    <row r="91" spans="1:11" x14ac:dyDescent="0.35">
      <c r="C91" s="57"/>
      <c r="D91" s="54"/>
      <c r="E91" s="6"/>
      <c r="F91" s="19"/>
      <c r="G91" s="24"/>
      <c r="H91" s="24"/>
      <c r="I91" s="31"/>
      <c r="J91" s="31"/>
      <c r="K91" s="35"/>
    </row>
    <row r="92" spans="1:11" x14ac:dyDescent="0.35">
      <c r="C92" s="58" t="s">
        <v>21</v>
      </c>
      <c r="D92" s="54"/>
      <c r="E92" s="6"/>
      <c r="F92" s="19"/>
      <c r="G92" s="24" t="s">
        <v>2</v>
      </c>
      <c r="H92" s="24" t="s">
        <v>2</v>
      </c>
      <c r="I92" s="31"/>
      <c r="J92" s="31"/>
      <c r="K92" s="35"/>
    </row>
    <row r="93" spans="1:11" x14ac:dyDescent="0.35">
      <c r="C93" s="57"/>
      <c r="D93" s="54"/>
      <c r="E93" s="6"/>
      <c r="F93" s="19"/>
      <c r="G93" s="24"/>
      <c r="H93" s="24"/>
      <c r="I93" s="31"/>
      <c r="J93" s="31"/>
      <c r="K93" s="35"/>
    </row>
    <row r="94" spans="1:11" x14ac:dyDescent="0.35">
      <c r="C94" s="58" t="s">
        <v>22</v>
      </c>
      <c r="D94" s="54"/>
      <c r="E94" s="6"/>
      <c r="F94" s="19"/>
      <c r="G94" s="24" t="s">
        <v>2</v>
      </c>
      <c r="H94" s="24" t="s">
        <v>2</v>
      </c>
      <c r="I94" s="31"/>
      <c r="J94" s="31"/>
      <c r="K94" s="35"/>
    </row>
    <row r="95" spans="1:11" x14ac:dyDescent="0.35">
      <c r="C95" s="57"/>
      <c r="D95" s="54"/>
      <c r="E95" s="6"/>
      <c r="F95" s="19"/>
      <c r="G95" s="24"/>
      <c r="H95" s="24"/>
      <c r="I95" s="31"/>
      <c r="J95" s="31"/>
      <c r="K95" s="35"/>
    </row>
    <row r="96" spans="1:11" x14ac:dyDescent="0.35">
      <c r="C96" s="58" t="s">
        <v>23</v>
      </c>
      <c r="D96" s="54"/>
      <c r="E96" s="6"/>
      <c r="F96" s="19"/>
      <c r="G96" s="24" t="s">
        <v>2</v>
      </c>
      <c r="H96" s="24" t="s">
        <v>2</v>
      </c>
      <c r="I96" s="31"/>
      <c r="J96" s="31"/>
      <c r="K96" s="35"/>
    </row>
    <row r="97" spans="1:54" x14ac:dyDescent="0.35">
      <c r="C97" s="57"/>
      <c r="D97" s="54"/>
      <c r="E97" s="6"/>
      <c r="F97" s="19"/>
      <c r="G97" s="24"/>
      <c r="H97" s="24"/>
      <c r="I97" s="31"/>
      <c r="J97" s="31"/>
      <c r="K97" s="35"/>
    </row>
    <row r="98" spans="1:54" x14ac:dyDescent="0.35">
      <c r="C98" s="59" t="s">
        <v>24</v>
      </c>
      <c r="D98" s="54"/>
      <c r="E98" s="6"/>
      <c r="F98" s="19"/>
      <c r="G98" s="24"/>
      <c r="H98" s="24"/>
      <c r="I98" s="31"/>
      <c r="J98" s="31"/>
      <c r="K98" s="35"/>
    </row>
    <row r="99" spans="1:54" x14ac:dyDescent="0.35">
      <c r="B99" s="8" t="s">
        <v>186</v>
      </c>
      <c r="C99" s="57" t="s">
        <v>187</v>
      </c>
      <c r="D99" s="54"/>
      <c r="E99" s="6"/>
      <c r="F99" s="19"/>
      <c r="G99" s="24">
        <v>2722.79</v>
      </c>
      <c r="H99" s="24">
        <v>0.73</v>
      </c>
      <c r="I99" s="31"/>
      <c r="J99" s="31"/>
      <c r="K99" s="35"/>
    </row>
    <row r="100" spans="1:54" x14ac:dyDescent="0.35">
      <c r="C100" s="58" t="s">
        <v>171</v>
      </c>
      <c r="D100" s="54"/>
      <c r="E100" s="6"/>
      <c r="F100" s="19"/>
      <c r="G100" s="25">
        <v>2722.79</v>
      </c>
      <c r="H100" s="25">
        <v>0.73</v>
      </c>
      <c r="I100" s="31"/>
      <c r="J100" s="31"/>
      <c r="K100" s="35"/>
    </row>
    <row r="101" spans="1:54" x14ac:dyDescent="0.35">
      <c r="C101" s="57"/>
      <c r="D101" s="54"/>
      <c r="E101" s="6"/>
      <c r="F101" s="19"/>
      <c r="G101" s="24"/>
      <c r="H101" s="24"/>
      <c r="I101" s="31"/>
      <c r="J101" s="31"/>
      <c r="K101" s="35"/>
    </row>
    <row r="102" spans="1:54" x14ac:dyDescent="0.35">
      <c r="A102" s="10"/>
      <c r="B102" s="28"/>
      <c r="C102" s="58" t="s">
        <v>25</v>
      </c>
      <c r="D102" s="54"/>
      <c r="E102" s="6"/>
      <c r="F102" s="19"/>
      <c r="G102" s="24"/>
      <c r="H102" s="24"/>
      <c r="I102" s="31"/>
      <c r="J102" s="31"/>
      <c r="K102" s="35"/>
    </row>
    <row r="103" spans="1:54" s="2" customFormat="1" ht="13.5" x14ac:dyDescent="0.35">
      <c r="A103" s="28"/>
      <c r="B103" s="28"/>
      <c r="C103" s="57" t="s">
        <v>4860</v>
      </c>
      <c r="D103" s="54"/>
      <c r="E103" s="6"/>
      <c r="F103" s="19"/>
      <c r="G103" s="24" t="s">
        <v>2</v>
      </c>
      <c r="H103" s="24" t="s">
        <v>2</v>
      </c>
      <c r="I103" s="31"/>
      <c r="J103" s="31"/>
      <c r="K103" s="35"/>
      <c r="L103" s="3"/>
      <c r="AI103" s="3"/>
      <c r="AV103" s="3"/>
      <c r="AX103" s="3"/>
      <c r="BB103" s="3"/>
    </row>
    <row r="104" spans="1:54" x14ac:dyDescent="0.35">
      <c r="B104" s="8"/>
      <c r="C104" s="57" t="s">
        <v>188</v>
      </c>
      <c r="D104" s="54"/>
      <c r="E104" s="6"/>
      <c r="F104" s="19"/>
      <c r="G104" s="24">
        <v>13446.35</v>
      </c>
      <c r="H104" s="24">
        <v>3.62</v>
      </c>
      <c r="I104" s="31"/>
      <c r="J104" s="31"/>
      <c r="K104" s="35"/>
    </row>
    <row r="105" spans="1:54" x14ac:dyDescent="0.35">
      <c r="C105" s="58" t="s">
        <v>171</v>
      </c>
      <c r="D105" s="54"/>
      <c r="E105" s="6"/>
      <c r="F105" s="19"/>
      <c r="G105" s="25">
        <v>13446.35</v>
      </c>
      <c r="H105" s="25">
        <v>3.62</v>
      </c>
      <c r="I105" s="31"/>
      <c r="J105" s="31"/>
      <c r="K105" s="35"/>
    </row>
    <row r="106" spans="1:54" x14ac:dyDescent="0.35">
      <c r="C106" s="57"/>
      <c r="D106" s="54"/>
      <c r="E106" s="6"/>
      <c r="F106" s="19"/>
      <c r="G106" s="24"/>
      <c r="H106" s="24"/>
      <c r="I106" s="31"/>
      <c r="J106" s="31"/>
      <c r="K106" s="35"/>
    </row>
    <row r="107" spans="1:54" x14ac:dyDescent="0.35">
      <c r="C107" s="60" t="s">
        <v>189</v>
      </c>
      <c r="D107" s="55"/>
      <c r="E107" s="5"/>
      <c r="F107" s="20"/>
      <c r="G107" s="26">
        <v>371916.64</v>
      </c>
      <c r="H107" s="26">
        <v>100.00000000000001</v>
      </c>
      <c r="I107" s="32"/>
      <c r="J107" s="32"/>
      <c r="K107" s="36"/>
    </row>
    <row r="110" spans="1:54" x14ac:dyDescent="0.35">
      <c r="C110" s="1" t="s">
        <v>190</v>
      </c>
    </row>
    <row r="111" spans="1:54" x14ac:dyDescent="0.35">
      <c r="C111" s="37" t="s">
        <v>191</v>
      </c>
      <c r="D111" s="37"/>
      <c r="E111" s="37"/>
      <c r="F111" s="37"/>
      <c r="G111" s="37"/>
      <c r="H111" s="37"/>
      <c r="I111" s="37"/>
      <c r="J111" s="37"/>
      <c r="K111" s="37"/>
    </row>
    <row r="112" spans="1:54" x14ac:dyDescent="0.35">
      <c r="C112" s="2" t="s">
        <v>192</v>
      </c>
    </row>
    <row r="113" spans="3:11" x14ac:dyDescent="0.35">
      <c r="C113" s="2" t="s">
        <v>193</v>
      </c>
    </row>
    <row r="114" spans="3:11" ht="30" customHeight="1" x14ac:dyDescent="0.35">
      <c r="C114" s="82" t="s">
        <v>194</v>
      </c>
      <c r="D114" s="83"/>
      <c r="E114" s="83"/>
      <c r="F114" s="83"/>
      <c r="G114" s="83"/>
      <c r="H114" s="83"/>
      <c r="I114" s="83"/>
      <c r="J114" s="83"/>
      <c r="K114" s="83"/>
    </row>
    <row r="115" spans="3:11" x14ac:dyDescent="0.35">
      <c r="C115" s="2" t="s">
        <v>195</v>
      </c>
    </row>
    <row r="117" spans="3:11" x14ac:dyDescent="0.35">
      <c r="C117" s="79" t="s">
        <v>4945</v>
      </c>
      <c r="E117" s="79" t="s">
        <v>4946</v>
      </c>
      <c r="F117" s="80"/>
    </row>
    <row r="118" spans="3:11" x14ac:dyDescent="0.35">
      <c r="E118" s="2" t="s">
        <v>4979</v>
      </c>
    </row>
  </sheetData>
  <mergeCells count="1">
    <mergeCell ref="C114:K114"/>
  </mergeCells>
  <hyperlinks>
    <hyperlink ref="J2" location="'Index'!A1" display="'Index'!A1" xr:uid="{6F6489D3-2EC3-4BC0-B056-A43A12EED4E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3014-7554-4682-AEB1-48DA8772F4F5}">
  <sheetPr codeName="Sheet1"/>
  <dimension ref="A1:IV95"/>
  <sheetViews>
    <sheetView showGridLines="0" zoomScale="90" zoomScaleNormal="90" workbookViewId="0">
      <pane ySplit="6" topLeftCell="A8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2682</v>
      </c>
      <c r="J2" s="38" t="s">
        <v>4596</v>
      </c>
    </row>
    <row r="3" spans="1:54" ht="16" x14ac:dyDescent="0.4">
      <c r="C3" s="1" t="s">
        <v>28</v>
      </c>
      <c r="D3" s="21" t="s">
        <v>2683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18950</v>
      </c>
      <c r="G10" s="24">
        <v>335.96</v>
      </c>
      <c r="H10" s="24">
        <v>6.52</v>
      </c>
      <c r="I10" s="31"/>
      <c r="J10" s="31"/>
      <c r="K10" s="35"/>
    </row>
    <row r="11" spans="1:54" x14ac:dyDescent="0.35">
      <c r="B11" s="8" t="s">
        <v>48</v>
      </c>
      <c r="C11" s="57" t="s">
        <v>49</v>
      </c>
      <c r="D11" s="54" t="s">
        <v>50</v>
      </c>
      <c r="E11" s="6" t="s">
        <v>43</v>
      </c>
      <c r="F11" s="19">
        <v>25100</v>
      </c>
      <c r="G11" s="24">
        <v>321.69</v>
      </c>
      <c r="H11" s="24">
        <v>6.24</v>
      </c>
      <c r="I11" s="31"/>
      <c r="J11" s="31"/>
      <c r="K11" s="35"/>
    </row>
    <row r="12" spans="1:54" x14ac:dyDescent="0.35">
      <c r="B12" s="8" t="s">
        <v>82</v>
      </c>
      <c r="C12" s="57" t="s">
        <v>83</v>
      </c>
      <c r="D12" s="54" t="s">
        <v>84</v>
      </c>
      <c r="E12" s="6" t="s">
        <v>85</v>
      </c>
      <c r="F12" s="19">
        <v>25732</v>
      </c>
      <c r="G12" s="24">
        <v>312.76</v>
      </c>
      <c r="H12" s="24">
        <v>6.07</v>
      </c>
      <c r="I12" s="31"/>
      <c r="J12" s="31"/>
      <c r="K12" s="35"/>
    </row>
    <row r="13" spans="1:54" x14ac:dyDescent="0.35">
      <c r="B13" s="8" t="s">
        <v>851</v>
      </c>
      <c r="C13" s="57" t="s">
        <v>852</v>
      </c>
      <c r="D13" s="54" t="s">
        <v>853</v>
      </c>
      <c r="E13" s="6" t="s">
        <v>147</v>
      </c>
      <c r="F13" s="19">
        <v>105000</v>
      </c>
      <c r="G13" s="24">
        <v>291.95</v>
      </c>
      <c r="H13" s="24">
        <v>5.66</v>
      </c>
      <c r="I13" s="31"/>
      <c r="J13" s="31"/>
      <c r="K13" s="35"/>
    </row>
    <row r="14" spans="1:54" x14ac:dyDescent="0.35">
      <c r="B14" s="8" t="s">
        <v>1956</v>
      </c>
      <c r="C14" s="57" t="s">
        <v>1957</v>
      </c>
      <c r="D14" s="54" t="s">
        <v>1958</v>
      </c>
      <c r="E14" s="6" t="s">
        <v>212</v>
      </c>
      <c r="F14" s="19">
        <v>37500</v>
      </c>
      <c r="G14" s="24">
        <v>272.63</v>
      </c>
      <c r="H14" s="24">
        <v>5.29</v>
      </c>
      <c r="I14" s="31"/>
      <c r="J14" s="31"/>
      <c r="K14" s="35"/>
    </row>
    <row r="15" spans="1:54" x14ac:dyDescent="0.35">
      <c r="B15" s="8" t="s">
        <v>209</v>
      </c>
      <c r="C15" s="57" t="s">
        <v>210</v>
      </c>
      <c r="D15" s="54" t="s">
        <v>211</v>
      </c>
      <c r="E15" s="6" t="s">
        <v>212</v>
      </c>
      <c r="F15" s="19">
        <v>5000</v>
      </c>
      <c r="G15" s="24">
        <v>209.95</v>
      </c>
      <c r="H15" s="24">
        <v>4.07</v>
      </c>
      <c r="I15" s="31"/>
      <c r="J15" s="31"/>
      <c r="K15" s="35"/>
    </row>
    <row r="16" spans="1:54" x14ac:dyDescent="0.35">
      <c r="B16" s="8" t="s">
        <v>1669</v>
      </c>
      <c r="C16" s="57" t="s">
        <v>1670</v>
      </c>
      <c r="D16" s="54" t="s">
        <v>1671</v>
      </c>
      <c r="E16" s="6" t="s">
        <v>486</v>
      </c>
      <c r="F16" s="19">
        <v>36000</v>
      </c>
      <c r="G16" s="24">
        <v>190.73</v>
      </c>
      <c r="H16" s="24">
        <v>3.7</v>
      </c>
      <c r="I16" s="31"/>
      <c r="J16" s="31"/>
      <c r="K16" s="35"/>
    </row>
    <row r="17" spans="2:11" x14ac:dyDescent="0.35">
      <c r="B17" s="8" t="s">
        <v>2125</v>
      </c>
      <c r="C17" s="57" t="s">
        <v>2126</v>
      </c>
      <c r="D17" s="54" t="s">
        <v>2127</v>
      </c>
      <c r="E17" s="6" t="s">
        <v>112</v>
      </c>
      <c r="F17" s="19">
        <v>62866</v>
      </c>
      <c r="G17" s="24">
        <v>187.78</v>
      </c>
      <c r="H17" s="24">
        <v>3.64</v>
      </c>
      <c r="I17" s="31"/>
      <c r="J17" s="31"/>
      <c r="K17" s="35"/>
    </row>
    <row r="18" spans="2:11" x14ac:dyDescent="0.35">
      <c r="B18" s="8" t="s">
        <v>1924</v>
      </c>
      <c r="C18" s="57" t="s">
        <v>1925</v>
      </c>
      <c r="D18" s="54" t="s">
        <v>1926</v>
      </c>
      <c r="E18" s="6" t="s">
        <v>100</v>
      </c>
      <c r="F18" s="19">
        <v>45000</v>
      </c>
      <c r="G18" s="24">
        <v>184.68</v>
      </c>
      <c r="H18" s="24">
        <v>3.58</v>
      </c>
      <c r="I18" s="31"/>
      <c r="J18" s="31"/>
      <c r="K18" s="35"/>
    </row>
    <row r="19" spans="2:11" x14ac:dyDescent="0.35">
      <c r="B19" s="8" t="s">
        <v>509</v>
      </c>
      <c r="C19" s="57" t="s">
        <v>510</v>
      </c>
      <c r="D19" s="54" t="s">
        <v>511</v>
      </c>
      <c r="E19" s="6" t="s">
        <v>302</v>
      </c>
      <c r="F19" s="19">
        <v>6150</v>
      </c>
      <c r="G19" s="24">
        <v>181.97</v>
      </c>
      <c r="H19" s="24">
        <v>3.53</v>
      </c>
      <c r="I19" s="31"/>
      <c r="J19" s="31"/>
      <c r="K19" s="35"/>
    </row>
    <row r="20" spans="2:11" x14ac:dyDescent="0.35">
      <c r="B20" s="8" t="s">
        <v>2054</v>
      </c>
      <c r="C20" s="57" t="s">
        <v>2055</v>
      </c>
      <c r="D20" s="54" t="s">
        <v>2056</v>
      </c>
      <c r="E20" s="6" t="s">
        <v>200</v>
      </c>
      <c r="F20" s="19">
        <v>21500</v>
      </c>
      <c r="G20" s="24">
        <v>177.35</v>
      </c>
      <c r="H20" s="24">
        <v>3.44</v>
      </c>
      <c r="I20" s="31"/>
      <c r="J20" s="31"/>
      <c r="K20" s="35"/>
    </row>
    <row r="21" spans="2:11" x14ac:dyDescent="0.35">
      <c r="B21" s="8" t="s">
        <v>1937</v>
      </c>
      <c r="C21" s="57" t="s">
        <v>1938</v>
      </c>
      <c r="D21" s="54" t="s">
        <v>1939</v>
      </c>
      <c r="E21" s="6" t="s">
        <v>423</v>
      </c>
      <c r="F21" s="19">
        <v>40125</v>
      </c>
      <c r="G21" s="24">
        <v>172.84</v>
      </c>
      <c r="H21" s="24">
        <v>3.35</v>
      </c>
      <c r="I21" s="31"/>
      <c r="J21" s="31"/>
      <c r="K21" s="35"/>
    </row>
    <row r="22" spans="2:11" x14ac:dyDescent="0.35">
      <c r="B22" s="8" t="s">
        <v>483</v>
      </c>
      <c r="C22" s="57" t="s">
        <v>484</v>
      </c>
      <c r="D22" s="54" t="s">
        <v>485</v>
      </c>
      <c r="E22" s="6" t="s">
        <v>486</v>
      </c>
      <c r="F22" s="19">
        <v>22000</v>
      </c>
      <c r="G22" s="24">
        <v>163.27000000000001</v>
      </c>
      <c r="H22" s="24">
        <v>3.17</v>
      </c>
      <c r="I22" s="31"/>
      <c r="J22" s="31"/>
      <c r="K22" s="35"/>
    </row>
    <row r="23" spans="2:11" x14ac:dyDescent="0.35">
      <c r="B23" s="8" t="s">
        <v>68</v>
      </c>
      <c r="C23" s="57" t="s">
        <v>69</v>
      </c>
      <c r="D23" s="54" t="s">
        <v>70</v>
      </c>
      <c r="E23" s="6" t="s">
        <v>43</v>
      </c>
      <c r="F23" s="19">
        <v>20000</v>
      </c>
      <c r="G23" s="24">
        <v>158.99</v>
      </c>
      <c r="H23" s="24">
        <v>3.08</v>
      </c>
      <c r="I23" s="31"/>
      <c r="J23" s="31"/>
      <c r="K23" s="35"/>
    </row>
    <row r="24" spans="2:11" x14ac:dyDescent="0.35">
      <c r="B24" s="8" t="s">
        <v>1082</v>
      </c>
      <c r="C24" s="57" t="s">
        <v>1083</v>
      </c>
      <c r="D24" s="54" t="s">
        <v>1084</v>
      </c>
      <c r="E24" s="6" t="s">
        <v>302</v>
      </c>
      <c r="F24" s="19">
        <v>11382</v>
      </c>
      <c r="G24" s="24">
        <v>150.18</v>
      </c>
      <c r="H24" s="24">
        <v>2.91</v>
      </c>
      <c r="I24" s="31"/>
      <c r="J24" s="31"/>
      <c r="K24" s="35"/>
    </row>
    <row r="25" spans="2:11" x14ac:dyDescent="0.35">
      <c r="B25" s="8" t="s">
        <v>61</v>
      </c>
      <c r="C25" s="57" t="s">
        <v>62</v>
      </c>
      <c r="D25" s="54" t="s">
        <v>63</v>
      </c>
      <c r="E25" s="6" t="s">
        <v>43</v>
      </c>
      <c r="F25" s="19">
        <v>8000</v>
      </c>
      <c r="G25" s="24">
        <v>142.88</v>
      </c>
      <c r="H25" s="24">
        <v>2.77</v>
      </c>
      <c r="I25" s="31"/>
      <c r="J25" s="31"/>
      <c r="K25" s="35"/>
    </row>
    <row r="26" spans="2:11" x14ac:dyDescent="0.35">
      <c r="B26" s="8" t="s">
        <v>503</v>
      </c>
      <c r="C26" s="57" t="s">
        <v>504</v>
      </c>
      <c r="D26" s="54" t="s">
        <v>505</v>
      </c>
      <c r="E26" s="6" t="s">
        <v>120</v>
      </c>
      <c r="F26" s="19">
        <v>2300</v>
      </c>
      <c r="G26" s="24">
        <v>135.47</v>
      </c>
      <c r="H26" s="24">
        <v>2.63</v>
      </c>
      <c r="I26" s="31"/>
      <c r="J26" s="31"/>
      <c r="K26" s="35"/>
    </row>
    <row r="27" spans="2:11" x14ac:dyDescent="0.35">
      <c r="B27" s="8" t="s">
        <v>919</v>
      </c>
      <c r="C27" s="57" t="s">
        <v>920</v>
      </c>
      <c r="D27" s="54" t="s">
        <v>921</v>
      </c>
      <c r="E27" s="6" t="s">
        <v>143</v>
      </c>
      <c r="F27" s="19">
        <v>9000</v>
      </c>
      <c r="G27" s="24">
        <v>134.96</v>
      </c>
      <c r="H27" s="24">
        <v>2.62</v>
      </c>
      <c r="I27" s="31"/>
      <c r="J27" s="31"/>
      <c r="K27" s="35"/>
    </row>
    <row r="28" spans="2:11" x14ac:dyDescent="0.35">
      <c r="B28" s="8" t="s">
        <v>334</v>
      </c>
      <c r="C28" s="57" t="s">
        <v>335</v>
      </c>
      <c r="D28" s="54" t="s">
        <v>336</v>
      </c>
      <c r="E28" s="6" t="s">
        <v>337</v>
      </c>
      <c r="F28" s="19">
        <v>10000</v>
      </c>
      <c r="G28" s="24">
        <v>100.47</v>
      </c>
      <c r="H28" s="24">
        <v>1.95</v>
      </c>
      <c r="I28" s="31"/>
      <c r="J28" s="31"/>
      <c r="K28" s="35"/>
    </row>
    <row r="29" spans="2:11" x14ac:dyDescent="0.35">
      <c r="B29" s="8" t="s">
        <v>243</v>
      </c>
      <c r="C29" s="57" t="s">
        <v>244</v>
      </c>
      <c r="D29" s="54" t="s">
        <v>245</v>
      </c>
      <c r="E29" s="6" t="s">
        <v>246</v>
      </c>
      <c r="F29" s="19">
        <v>28382</v>
      </c>
      <c r="G29" s="24">
        <v>97.01</v>
      </c>
      <c r="H29" s="24">
        <v>1.88</v>
      </c>
      <c r="I29" s="31"/>
      <c r="J29" s="31"/>
      <c r="K29" s="35"/>
    </row>
    <row r="30" spans="2:11" x14ac:dyDescent="0.35">
      <c r="B30" s="8" t="s">
        <v>473</v>
      </c>
      <c r="C30" s="57" t="s">
        <v>474</v>
      </c>
      <c r="D30" s="54" t="s">
        <v>475</v>
      </c>
      <c r="E30" s="6" t="s">
        <v>78</v>
      </c>
      <c r="F30" s="19">
        <v>1007</v>
      </c>
      <c r="G30" s="24">
        <v>49.62</v>
      </c>
      <c r="H30" s="24">
        <v>0.96</v>
      </c>
      <c r="I30" s="31"/>
      <c r="J30" s="31"/>
      <c r="K30" s="35"/>
    </row>
    <row r="31" spans="2:11" x14ac:dyDescent="0.35">
      <c r="B31" s="8" t="s">
        <v>322</v>
      </c>
      <c r="C31" s="57" t="s">
        <v>323</v>
      </c>
      <c r="D31" s="54" t="s">
        <v>324</v>
      </c>
      <c r="E31" s="6" t="s">
        <v>124</v>
      </c>
      <c r="F31" s="19">
        <v>450</v>
      </c>
      <c r="G31" s="24">
        <v>16.09</v>
      </c>
      <c r="H31" s="24">
        <v>0.31</v>
      </c>
      <c r="I31" s="31"/>
      <c r="J31" s="31"/>
      <c r="K31" s="35"/>
    </row>
    <row r="32" spans="2:11" x14ac:dyDescent="0.35">
      <c r="B32" s="8" t="s">
        <v>75</v>
      </c>
      <c r="C32" s="57" t="s">
        <v>76</v>
      </c>
      <c r="D32" s="54" t="s">
        <v>77</v>
      </c>
      <c r="E32" s="6" t="s">
        <v>78</v>
      </c>
      <c r="F32" s="19">
        <v>250</v>
      </c>
      <c r="G32" s="24">
        <v>15.25</v>
      </c>
      <c r="H32" s="24">
        <v>0.3</v>
      </c>
      <c r="I32" s="31"/>
      <c r="J32" s="31"/>
      <c r="K32" s="35"/>
    </row>
    <row r="33" spans="2:11" x14ac:dyDescent="0.35">
      <c r="B33" s="8" t="s">
        <v>1659</v>
      </c>
      <c r="C33" s="57" t="s">
        <v>269</v>
      </c>
      <c r="D33" s="54" t="s">
        <v>1660</v>
      </c>
      <c r="E33" s="6" t="s">
        <v>246</v>
      </c>
      <c r="F33" s="19">
        <v>1107</v>
      </c>
      <c r="G33" s="24">
        <v>13.03</v>
      </c>
      <c r="H33" s="24">
        <v>0.25</v>
      </c>
      <c r="I33" s="31"/>
      <c r="J33" s="31"/>
      <c r="K33" s="35" t="s">
        <v>1020</v>
      </c>
    </row>
    <row r="34" spans="2:11" x14ac:dyDescent="0.35">
      <c r="C34" s="58" t="s">
        <v>171</v>
      </c>
      <c r="D34" s="54"/>
      <c r="E34" s="6"/>
      <c r="F34" s="19"/>
      <c r="G34" s="25">
        <v>4017.51</v>
      </c>
      <c r="H34" s="25">
        <v>77.92</v>
      </c>
      <c r="I34" s="31"/>
      <c r="J34" s="31"/>
      <c r="K34" s="35"/>
    </row>
    <row r="35" spans="2:11" x14ac:dyDescent="0.35">
      <c r="C35" s="57"/>
      <c r="D35" s="54"/>
      <c r="E35" s="6"/>
      <c r="F35" s="19"/>
      <c r="G35" s="24"/>
      <c r="H35" s="24"/>
      <c r="I35" s="31"/>
      <c r="J35" s="31"/>
      <c r="K35" s="35"/>
    </row>
    <row r="36" spans="2:11" x14ac:dyDescent="0.35">
      <c r="C36" s="58" t="s">
        <v>3</v>
      </c>
      <c r="D36" s="54"/>
      <c r="E36" s="6"/>
      <c r="F36" s="19"/>
      <c r="G36" s="24" t="s">
        <v>2</v>
      </c>
      <c r="H36" s="24" t="s">
        <v>2</v>
      </c>
      <c r="I36" s="31"/>
      <c r="J36" s="31"/>
      <c r="K36" s="35"/>
    </row>
    <row r="37" spans="2:11" x14ac:dyDescent="0.35">
      <c r="C37" s="57"/>
      <c r="D37" s="54"/>
      <c r="E37" s="6"/>
      <c r="F37" s="19"/>
      <c r="G37" s="24"/>
      <c r="H37" s="24"/>
      <c r="I37" s="31"/>
      <c r="J37" s="31"/>
      <c r="K37" s="35"/>
    </row>
    <row r="38" spans="2:11" x14ac:dyDescent="0.35">
      <c r="C38" s="58" t="s">
        <v>4</v>
      </c>
      <c r="D38" s="54"/>
      <c r="E38" s="6"/>
      <c r="F38" s="19"/>
      <c r="G38" s="24" t="s">
        <v>2</v>
      </c>
      <c r="H38" s="24" t="s">
        <v>2</v>
      </c>
      <c r="I38" s="31"/>
      <c r="J38" s="31"/>
      <c r="K38" s="35"/>
    </row>
    <row r="39" spans="2:11" x14ac:dyDescent="0.35">
      <c r="C39" s="57"/>
      <c r="D39" s="54"/>
      <c r="E39" s="6"/>
      <c r="F39" s="19"/>
      <c r="G39" s="24"/>
      <c r="H39" s="24"/>
      <c r="I39" s="31"/>
      <c r="J39" s="31"/>
      <c r="K39" s="35"/>
    </row>
    <row r="40" spans="2:11" x14ac:dyDescent="0.35">
      <c r="C40" s="58" t="s">
        <v>5</v>
      </c>
      <c r="D40" s="54"/>
      <c r="E40" s="6"/>
      <c r="F40" s="19"/>
      <c r="G40" s="24"/>
      <c r="H40" s="24"/>
      <c r="I40" s="31"/>
      <c r="J40" s="31"/>
      <c r="K40" s="35"/>
    </row>
    <row r="41" spans="2:11" x14ac:dyDescent="0.35">
      <c r="C41" s="57"/>
      <c r="D41" s="54"/>
      <c r="E41" s="6"/>
      <c r="F41" s="19"/>
      <c r="G41" s="24"/>
      <c r="H41" s="24"/>
      <c r="I41" s="31"/>
      <c r="J41" s="31"/>
      <c r="K41" s="35"/>
    </row>
    <row r="42" spans="2:11" x14ac:dyDescent="0.35">
      <c r="C42" s="58" t="s">
        <v>6</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7</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8</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8" t="s">
        <v>9</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C50" s="58" t="s">
        <v>10</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C52" s="58" t="s">
        <v>11</v>
      </c>
      <c r="D52" s="54"/>
      <c r="E52" s="6"/>
      <c r="F52" s="19"/>
      <c r="G52" s="24"/>
      <c r="H52" s="24"/>
      <c r="I52" s="31"/>
      <c r="J52" s="31"/>
      <c r="K52" s="35"/>
    </row>
    <row r="53" spans="1:11" x14ac:dyDescent="0.35">
      <c r="C53" s="57"/>
      <c r="D53" s="54"/>
      <c r="E53" s="6"/>
      <c r="F53" s="19"/>
      <c r="G53" s="24"/>
      <c r="H53" s="24"/>
      <c r="I53" s="31"/>
      <c r="J53" s="31"/>
      <c r="K53" s="35"/>
    </row>
    <row r="54" spans="1:11" x14ac:dyDescent="0.35">
      <c r="C54" s="58" t="s">
        <v>13</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14</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15</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C60" s="58" t="s">
        <v>16</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C62" s="58" t="s">
        <v>17</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A64" s="10"/>
      <c r="B64" s="28"/>
      <c r="C64" s="58" t="s">
        <v>18</v>
      </c>
      <c r="D64" s="54"/>
      <c r="E64" s="6"/>
      <c r="F64" s="19"/>
      <c r="G64" s="24"/>
      <c r="H64" s="24"/>
      <c r="I64" s="31"/>
      <c r="J64" s="31"/>
      <c r="K64" s="35"/>
    </row>
    <row r="65" spans="1:54" x14ac:dyDescent="0.35">
      <c r="A65" s="28"/>
      <c r="B65" s="28"/>
      <c r="C65" s="58" t="s">
        <v>19</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20</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21</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22</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A73" s="28"/>
      <c r="B73" s="28"/>
      <c r="C73" s="58" t="s">
        <v>23</v>
      </c>
      <c r="D73" s="54"/>
      <c r="E73" s="6"/>
      <c r="F73" s="19"/>
      <c r="G73" s="24" t="s">
        <v>2</v>
      </c>
      <c r="H73" s="24" t="s">
        <v>2</v>
      </c>
      <c r="I73" s="31"/>
      <c r="J73" s="31"/>
      <c r="K73" s="35"/>
    </row>
    <row r="74" spans="1:54" x14ac:dyDescent="0.35">
      <c r="A74" s="28"/>
      <c r="B74" s="28"/>
      <c r="C74" s="58"/>
      <c r="D74" s="54"/>
      <c r="E74" s="6"/>
      <c r="F74" s="19"/>
      <c r="G74" s="24"/>
      <c r="H74" s="24"/>
      <c r="I74" s="31"/>
      <c r="J74" s="31"/>
      <c r="K74" s="35"/>
    </row>
    <row r="75" spans="1:54" x14ac:dyDescent="0.35">
      <c r="C75" s="59" t="s">
        <v>24</v>
      </c>
      <c r="D75" s="54"/>
      <c r="E75" s="6"/>
      <c r="F75" s="19"/>
      <c r="G75" s="24"/>
      <c r="H75" s="24"/>
      <c r="I75" s="31"/>
      <c r="J75" s="31"/>
      <c r="K75" s="35"/>
    </row>
    <row r="76" spans="1:54" x14ac:dyDescent="0.35">
      <c r="B76" s="8" t="s">
        <v>186</v>
      </c>
      <c r="C76" s="57" t="s">
        <v>187</v>
      </c>
      <c r="D76" s="54"/>
      <c r="E76" s="6"/>
      <c r="F76" s="19"/>
      <c r="G76" s="24">
        <v>1140.97</v>
      </c>
      <c r="H76" s="24">
        <v>22.13</v>
      </c>
      <c r="I76" s="31"/>
      <c r="J76" s="31"/>
      <c r="K76" s="35"/>
    </row>
    <row r="77" spans="1:54" x14ac:dyDescent="0.35">
      <c r="C77" s="58" t="s">
        <v>171</v>
      </c>
      <c r="D77" s="54"/>
      <c r="E77" s="6"/>
      <c r="F77" s="19"/>
      <c r="G77" s="25">
        <v>1140.97</v>
      </c>
      <c r="H77" s="25">
        <v>22.13</v>
      </c>
      <c r="I77" s="31"/>
      <c r="J77" s="31"/>
      <c r="K77" s="35"/>
    </row>
    <row r="78" spans="1:54" x14ac:dyDescent="0.35">
      <c r="C78" s="57"/>
      <c r="D78" s="54"/>
      <c r="E78" s="6"/>
      <c r="F78" s="19"/>
      <c r="G78" s="24"/>
      <c r="H78" s="24"/>
      <c r="I78" s="31"/>
      <c r="J78" s="31"/>
      <c r="K78" s="35"/>
    </row>
    <row r="79" spans="1:54" x14ac:dyDescent="0.35">
      <c r="A79" s="10"/>
      <c r="B79" s="28"/>
      <c r="C79" s="58" t="s">
        <v>25</v>
      </c>
      <c r="D79" s="54"/>
      <c r="E79" s="6"/>
      <c r="F79" s="19"/>
      <c r="G79" s="24"/>
      <c r="H79" s="24"/>
      <c r="I79" s="31"/>
      <c r="J79" s="31"/>
      <c r="K79" s="35"/>
    </row>
    <row r="80" spans="1:54" s="2" customFormat="1" ht="13.5" x14ac:dyDescent="0.35">
      <c r="A80" s="28"/>
      <c r="B80" s="28"/>
      <c r="C80" s="57" t="s">
        <v>4860</v>
      </c>
      <c r="D80" s="54"/>
      <c r="E80" s="6"/>
      <c r="F80" s="19"/>
      <c r="G80" s="24" t="s">
        <v>2</v>
      </c>
      <c r="H80" s="24" t="s">
        <v>2</v>
      </c>
      <c r="I80" s="31"/>
      <c r="J80" s="31"/>
      <c r="K80" s="35"/>
      <c r="L80" s="3"/>
      <c r="AI80" s="3"/>
      <c r="AV80" s="3"/>
      <c r="AX80" s="3"/>
      <c r="BB80" s="3"/>
    </row>
    <row r="81" spans="2:11" x14ac:dyDescent="0.35">
      <c r="B81" s="8"/>
      <c r="C81" s="57" t="s">
        <v>188</v>
      </c>
      <c r="D81" s="54"/>
      <c r="E81" s="6"/>
      <c r="F81" s="19"/>
      <c r="G81" s="24">
        <v>-2.04</v>
      </c>
      <c r="H81" s="24">
        <v>-0.05</v>
      </c>
      <c r="I81" s="31"/>
      <c r="J81" s="31"/>
      <c r="K81" s="35"/>
    </row>
    <row r="82" spans="2:11" x14ac:dyDescent="0.35">
      <c r="C82" s="58" t="s">
        <v>171</v>
      </c>
      <c r="D82" s="54"/>
      <c r="E82" s="6"/>
      <c r="F82" s="19"/>
      <c r="G82" s="25">
        <v>-2.04</v>
      </c>
      <c r="H82" s="25">
        <v>-0.05</v>
      </c>
      <c r="I82" s="31"/>
      <c r="J82" s="31"/>
      <c r="K82" s="35"/>
    </row>
    <row r="83" spans="2:11" x14ac:dyDescent="0.35">
      <c r="C83" s="57"/>
      <c r="D83" s="54"/>
      <c r="E83" s="6"/>
      <c r="F83" s="19"/>
      <c r="G83" s="24"/>
      <c r="H83" s="24"/>
      <c r="I83" s="31"/>
      <c r="J83" s="31"/>
      <c r="K83" s="35"/>
    </row>
    <row r="84" spans="2:11" x14ac:dyDescent="0.35">
      <c r="C84" s="60" t="s">
        <v>189</v>
      </c>
      <c r="D84" s="55"/>
      <c r="E84" s="5"/>
      <c r="F84" s="20"/>
      <c r="G84" s="26">
        <v>5156.4399999999996</v>
      </c>
      <c r="H84" s="26">
        <v>100</v>
      </c>
      <c r="I84" s="32"/>
      <c r="J84" s="32"/>
      <c r="K84" s="36"/>
    </row>
    <row r="87" spans="2:11" x14ac:dyDescent="0.35">
      <c r="C87" s="1" t="s">
        <v>190</v>
      </c>
    </row>
    <row r="88" spans="2:11" x14ac:dyDescent="0.35">
      <c r="C88" s="37" t="s">
        <v>191</v>
      </c>
      <c r="D88" s="37"/>
      <c r="E88" s="37"/>
      <c r="F88" s="37"/>
      <c r="G88" s="37"/>
      <c r="H88" s="37"/>
      <c r="I88" s="37"/>
      <c r="J88" s="37"/>
      <c r="K88" s="37"/>
    </row>
    <row r="89" spans="2:11" x14ac:dyDescent="0.35">
      <c r="C89" s="2" t="s">
        <v>192</v>
      </c>
    </row>
    <row r="90" spans="2:11" x14ac:dyDescent="0.35">
      <c r="C90" s="2" t="s">
        <v>193</v>
      </c>
    </row>
    <row r="91" spans="2:11" ht="30" customHeight="1" x14ac:dyDescent="0.35">
      <c r="C91" s="82" t="s">
        <v>194</v>
      </c>
      <c r="D91" s="83"/>
      <c r="E91" s="83"/>
      <c r="F91" s="83"/>
      <c r="G91" s="83"/>
      <c r="H91" s="83"/>
      <c r="I91" s="83"/>
      <c r="J91" s="83"/>
      <c r="K91" s="83"/>
    </row>
    <row r="92" spans="2:11" x14ac:dyDescent="0.35">
      <c r="C92" s="2" t="s">
        <v>195</v>
      </c>
    </row>
    <row r="94" spans="2:11" x14ac:dyDescent="0.35">
      <c r="C94" s="79" t="s">
        <v>4945</v>
      </c>
      <c r="E94" s="79" t="s">
        <v>4946</v>
      </c>
      <c r="F94" s="80"/>
    </row>
    <row r="95" spans="2:11" x14ac:dyDescent="0.35">
      <c r="E95" s="2" t="s">
        <v>4949</v>
      </c>
    </row>
  </sheetData>
  <mergeCells count="1">
    <mergeCell ref="C91:K91"/>
  </mergeCells>
  <hyperlinks>
    <hyperlink ref="J2" location="'Index'!A1" display="'Index'!A1" xr:uid="{AC0A15AA-7352-45FF-88EE-3D848B93A5A4}"/>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04F8-9D10-4EC7-8149-793EF6E2C676}">
  <sheetPr codeName="Sheet1"/>
  <dimension ref="A1:IV96"/>
  <sheetViews>
    <sheetView showGridLines="0" zoomScale="90" zoomScaleNormal="90" workbookViewId="0">
      <pane ySplit="6" topLeftCell="A8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2684</v>
      </c>
      <c r="J2" s="38" t="s">
        <v>4596</v>
      </c>
    </row>
    <row r="3" spans="1:54" ht="16" x14ac:dyDescent="0.4">
      <c r="C3" s="1" t="s">
        <v>28</v>
      </c>
      <c r="D3" s="21" t="s">
        <v>2685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16094</v>
      </c>
      <c r="G10" s="24">
        <v>285.32</v>
      </c>
      <c r="H10" s="24">
        <v>7.12</v>
      </c>
      <c r="I10" s="31"/>
      <c r="J10" s="31"/>
      <c r="K10" s="35"/>
    </row>
    <row r="11" spans="1:54" x14ac:dyDescent="0.35">
      <c r="B11" s="8" t="s">
        <v>48</v>
      </c>
      <c r="C11" s="57" t="s">
        <v>49</v>
      </c>
      <c r="D11" s="54" t="s">
        <v>50</v>
      </c>
      <c r="E11" s="6" t="s">
        <v>43</v>
      </c>
      <c r="F11" s="19">
        <v>20000</v>
      </c>
      <c r="G11" s="24">
        <v>256.33</v>
      </c>
      <c r="H11" s="24">
        <v>6.4</v>
      </c>
      <c r="I11" s="31"/>
      <c r="J11" s="31"/>
      <c r="K11" s="35"/>
    </row>
    <row r="12" spans="1:54" x14ac:dyDescent="0.35">
      <c r="B12" s="8" t="s">
        <v>82</v>
      </c>
      <c r="C12" s="57" t="s">
        <v>83</v>
      </c>
      <c r="D12" s="54" t="s">
        <v>84</v>
      </c>
      <c r="E12" s="6" t="s">
        <v>85</v>
      </c>
      <c r="F12" s="19">
        <v>21066</v>
      </c>
      <c r="G12" s="24">
        <v>256.05</v>
      </c>
      <c r="H12" s="24">
        <v>6.39</v>
      </c>
      <c r="I12" s="31"/>
      <c r="J12" s="31"/>
      <c r="K12" s="35"/>
    </row>
    <row r="13" spans="1:54" x14ac:dyDescent="0.35">
      <c r="B13" s="8" t="s">
        <v>851</v>
      </c>
      <c r="C13" s="57" t="s">
        <v>852</v>
      </c>
      <c r="D13" s="54" t="s">
        <v>853</v>
      </c>
      <c r="E13" s="6" t="s">
        <v>147</v>
      </c>
      <c r="F13" s="19">
        <v>84500</v>
      </c>
      <c r="G13" s="24">
        <v>234.95</v>
      </c>
      <c r="H13" s="24">
        <v>5.87</v>
      </c>
      <c r="I13" s="31"/>
      <c r="J13" s="31"/>
      <c r="K13" s="35"/>
    </row>
    <row r="14" spans="1:54" x14ac:dyDescent="0.35">
      <c r="B14" s="8" t="s">
        <v>1956</v>
      </c>
      <c r="C14" s="57" t="s">
        <v>1957</v>
      </c>
      <c r="D14" s="54" t="s">
        <v>1958</v>
      </c>
      <c r="E14" s="6" t="s">
        <v>212</v>
      </c>
      <c r="F14" s="19">
        <v>31000</v>
      </c>
      <c r="G14" s="24">
        <v>225.37</v>
      </c>
      <c r="H14" s="24">
        <v>5.63</v>
      </c>
      <c r="I14" s="31"/>
      <c r="J14" s="31"/>
      <c r="K14" s="35"/>
    </row>
    <row r="15" spans="1:54" x14ac:dyDescent="0.35">
      <c r="B15" s="8" t="s">
        <v>322</v>
      </c>
      <c r="C15" s="57" t="s">
        <v>323</v>
      </c>
      <c r="D15" s="54" t="s">
        <v>324</v>
      </c>
      <c r="E15" s="6" t="s">
        <v>124</v>
      </c>
      <c r="F15" s="19">
        <v>5450</v>
      </c>
      <c r="G15" s="24">
        <v>194.91</v>
      </c>
      <c r="H15" s="24">
        <v>4.87</v>
      </c>
      <c r="I15" s="31"/>
      <c r="J15" s="31"/>
      <c r="K15" s="35"/>
    </row>
    <row r="16" spans="1:54" x14ac:dyDescent="0.35">
      <c r="B16" s="8" t="s">
        <v>209</v>
      </c>
      <c r="C16" s="57" t="s">
        <v>210</v>
      </c>
      <c r="D16" s="54" t="s">
        <v>211</v>
      </c>
      <c r="E16" s="6" t="s">
        <v>212</v>
      </c>
      <c r="F16" s="19">
        <v>4000</v>
      </c>
      <c r="G16" s="24">
        <v>167.96</v>
      </c>
      <c r="H16" s="24">
        <v>4.1900000000000004</v>
      </c>
      <c r="I16" s="31"/>
      <c r="J16" s="31"/>
      <c r="K16" s="35"/>
    </row>
    <row r="17" spans="2:11" x14ac:dyDescent="0.35">
      <c r="B17" s="8" t="s">
        <v>509</v>
      </c>
      <c r="C17" s="57" t="s">
        <v>510</v>
      </c>
      <c r="D17" s="54" t="s">
        <v>511</v>
      </c>
      <c r="E17" s="6" t="s">
        <v>302</v>
      </c>
      <c r="F17" s="19">
        <v>5400</v>
      </c>
      <c r="G17" s="24">
        <v>159.78</v>
      </c>
      <c r="H17" s="24">
        <v>3.99</v>
      </c>
      <c r="I17" s="31"/>
      <c r="J17" s="31"/>
      <c r="K17" s="35"/>
    </row>
    <row r="18" spans="2:11" x14ac:dyDescent="0.35">
      <c r="B18" s="8" t="s">
        <v>1669</v>
      </c>
      <c r="C18" s="57" t="s">
        <v>1670</v>
      </c>
      <c r="D18" s="54" t="s">
        <v>1671</v>
      </c>
      <c r="E18" s="6" t="s">
        <v>486</v>
      </c>
      <c r="F18" s="19">
        <v>30000</v>
      </c>
      <c r="G18" s="24">
        <v>158.94</v>
      </c>
      <c r="H18" s="24">
        <v>3.97</v>
      </c>
      <c r="I18" s="31"/>
      <c r="J18" s="31"/>
      <c r="K18" s="35"/>
    </row>
    <row r="19" spans="2:11" x14ac:dyDescent="0.35">
      <c r="B19" s="8" t="s">
        <v>2125</v>
      </c>
      <c r="C19" s="57" t="s">
        <v>2126</v>
      </c>
      <c r="D19" s="54" t="s">
        <v>2127</v>
      </c>
      <c r="E19" s="6" t="s">
        <v>112</v>
      </c>
      <c r="F19" s="19">
        <v>52433</v>
      </c>
      <c r="G19" s="24">
        <v>156.62</v>
      </c>
      <c r="H19" s="24">
        <v>3.91</v>
      </c>
      <c r="I19" s="31"/>
      <c r="J19" s="31"/>
      <c r="K19" s="35"/>
    </row>
    <row r="20" spans="2:11" x14ac:dyDescent="0.35">
      <c r="B20" s="8" t="s">
        <v>1924</v>
      </c>
      <c r="C20" s="57" t="s">
        <v>1925</v>
      </c>
      <c r="D20" s="54" t="s">
        <v>1926</v>
      </c>
      <c r="E20" s="6" t="s">
        <v>100</v>
      </c>
      <c r="F20" s="19">
        <v>37000</v>
      </c>
      <c r="G20" s="24">
        <v>151.85</v>
      </c>
      <c r="H20" s="24">
        <v>3.79</v>
      </c>
      <c r="I20" s="31"/>
      <c r="J20" s="31"/>
      <c r="K20" s="35"/>
    </row>
    <row r="21" spans="2:11" x14ac:dyDescent="0.35">
      <c r="B21" s="8" t="s">
        <v>2054</v>
      </c>
      <c r="C21" s="57" t="s">
        <v>2055</v>
      </c>
      <c r="D21" s="54" t="s">
        <v>2056</v>
      </c>
      <c r="E21" s="6" t="s">
        <v>200</v>
      </c>
      <c r="F21" s="19">
        <v>17750</v>
      </c>
      <c r="G21" s="24">
        <v>146.41999999999999</v>
      </c>
      <c r="H21" s="24">
        <v>3.66</v>
      </c>
      <c r="I21" s="31"/>
      <c r="J21" s="31"/>
      <c r="K21" s="35"/>
    </row>
    <row r="22" spans="2:11" x14ac:dyDescent="0.35">
      <c r="B22" s="8" t="s">
        <v>1937</v>
      </c>
      <c r="C22" s="57" t="s">
        <v>1938</v>
      </c>
      <c r="D22" s="54" t="s">
        <v>1939</v>
      </c>
      <c r="E22" s="6" t="s">
        <v>423</v>
      </c>
      <c r="F22" s="19">
        <v>33000</v>
      </c>
      <c r="G22" s="24">
        <v>142.15</v>
      </c>
      <c r="H22" s="24">
        <v>3.55</v>
      </c>
      <c r="I22" s="31"/>
      <c r="J22" s="31"/>
      <c r="K22" s="35"/>
    </row>
    <row r="23" spans="2:11" x14ac:dyDescent="0.35">
      <c r="B23" s="8" t="s">
        <v>483</v>
      </c>
      <c r="C23" s="57" t="s">
        <v>484</v>
      </c>
      <c r="D23" s="54" t="s">
        <v>485</v>
      </c>
      <c r="E23" s="6" t="s">
        <v>486</v>
      </c>
      <c r="F23" s="19">
        <v>18500</v>
      </c>
      <c r="G23" s="24">
        <v>137.30000000000001</v>
      </c>
      <c r="H23" s="24">
        <v>3.43</v>
      </c>
      <c r="I23" s="31"/>
      <c r="J23" s="31"/>
      <c r="K23" s="35"/>
    </row>
    <row r="24" spans="2:11" x14ac:dyDescent="0.35">
      <c r="B24" s="8" t="s">
        <v>919</v>
      </c>
      <c r="C24" s="57" t="s">
        <v>920</v>
      </c>
      <c r="D24" s="54" t="s">
        <v>921</v>
      </c>
      <c r="E24" s="6" t="s">
        <v>143</v>
      </c>
      <c r="F24" s="19">
        <v>8000</v>
      </c>
      <c r="G24" s="24">
        <v>119.96</v>
      </c>
      <c r="H24" s="24">
        <v>2.99</v>
      </c>
      <c r="I24" s="31"/>
      <c r="J24" s="31"/>
      <c r="K24" s="35"/>
    </row>
    <row r="25" spans="2:11" x14ac:dyDescent="0.35">
      <c r="B25" s="8" t="s">
        <v>68</v>
      </c>
      <c r="C25" s="57" t="s">
        <v>69</v>
      </c>
      <c r="D25" s="54" t="s">
        <v>70</v>
      </c>
      <c r="E25" s="6" t="s">
        <v>43</v>
      </c>
      <c r="F25" s="19">
        <v>15000</v>
      </c>
      <c r="G25" s="24">
        <v>119.24</v>
      </c>
      <c r="H25" s="24">
        <v>2.98</v>
      </c>
      <c r="I25" s="31"/>
      <c r="J25" s="31"/>
      <c r="K25" s="35"/>
    </row>
    <row r="26" spans="2:11" x14ac:dyDescent="0.35">
      <c r="B26" s="8" t="s">
        <v>61</v>
      </c>
      <c r="C26" s="57" t="s">
        <v>62</v>
      </c>
      <c r="D26" s="54" t="s">
        <v>63</v>
      </c>
      <c r="E26" s="6" t="s">
        <v>43</v>
      </c>
      <c r="F26" s="19">
        <v>6500</v>
      </c>
      <c r="G26" s="24">
        <v>116.09</v>
      </c>
      <c r="H26" s="24">
        <v>2.9</v>
      </c>
      <c r="I26" s="31"/>
      <c r="J26" s="31"/>
      <c r="K26" s="35"/>
    </row>
    <row r="27" spans="2:11" x14ac:dyDescent="0.35">
      <c r="B27" s="8" t="s">
        <v>1962</v>
      </c>
      <c r="C27" s="57" t="s">
        <v>1963</v>
      </c>
      <c r="D27" s="54" t="s">
        <v>1964</v>
      </c>
      <c r="E27" s="6" t="s">
        <v>132</v>
      </c>
      <c r="F27" s="19">
        <v>24000</v>
      </c>
      <c r="G27" s="24">
        <v>115.24</v>
      </c>
      <c r="H27" s="24">
        <v>2.88</v>
      </c>
      <c r="I27" s="31"/>
      <c r="J27" s="31"/>
      <c r="K27" s="35"/>
    </row>
    <row r="28" spans="2:11" x14ac:dyDescent="0.35">
      <c r="B28" s="8" t="s">
        <v>503</v>
      </c>
      <c r="C28" s="57" t="s">
        <v>504</v>
      </c>
      <c r="D28" s="54" t="s">
        <v>505</v>
      </c>
      <c r="E28" s="6" t="s">
        <v>120</v>
      </c>
      <c r="F28" s="19">
        <v>1925</v>
      </c>
      <c r="G28" s="24">
        <v>113.39</v>
      </c>
      <c r="H28" s="24">
        <v>2.83</v>
      </c>
      <c r="I28" s="31"/>
      <c r="J28" s="31"/>
      <c r="K28" s="35"/>
    </row>
    <row r="29" spans="2:11" x14ac:dyDescent="0.35">
      <c r="B29" s="8" t="s">
        <v>1082</v>
      </c>
      <c r="C29" s="57" t="s">
        <v>1083</v>
      </c>
      <c r="D29" s="54" t="s">
        <v>1084</v>
      </c>
      <c r="E29" s="6" t="s">
        <v>302</v>
      </c>
      <c r="F29" s="19">
        <v>7588</v>
      </c>
      <c r="G29" s="24">
        <v>100.12</v>
      </c>
      <c r="H29" s="24">
        <v>2.5</v>
      </c>
      <c r="I29" s="31"/>
      <c r="J29" s="31"/>
      <c r="K29" s="35"/>
    </row>
    <row r="30" spans="2:11" x14ac:dyDescent="0.35">
      <c r="B30" s="8" t="s">
        <v>243</v>
      </c>
      <c r="C30" s="57" t="s">
        <v>244</v>
      </c>
      <c r="D30" s="54" t="s">
        <v>245</v>
      </c>
      <c r="E30" s="6" t="s">
        <v>246</v>
      </c>
      <c r="F30" s="19">
        <v>23651</v>
      </c>
      <c r="G30" s="24">
        <v>80.84</v>
      </c>
      <c r="H30" s="24">
        <v>2.02</v>
      </c>
      <c r="I30" s="31"/>
      <c r="J30" s="31"/>
      <c r="K30" s="35"/>
    </row>
    <row r="31" spans="2:11" x14ac:dyDescent="0.35">
      <c r="B31" s="8" t="s">
        <v>334</v>
      </c>
      <c r="C31" s="57" t="s">
        <v>335</v>
      </c>
      <c r="D31" s="54" t="s">
        <v>336</v>
      </c>
      <c r="E31" s="6" t="s">
        <v>337</v>
      </c>
      <c r="F31" s="19">
        <v>8000</v>
      </c>
      <c r="G31" s="24">
        <v>80.38</v>
      </c>
      <c r="H31" s="24">
        <v>2.0099999999999998</v>
      </c>
      <c r="I31" s="31"/>
      <c r="J31" s="31"/>
      <c r="K31" s="35"/>
    </row>
    <row r="32" spans="2:11" x14ac:dyDescent="0.35">
      <c r="B32" s="8" t="s">
        <v>473</v>
      </c>
      <c r="C32" s="57" t="s">
        <v>474</v>
      </c>
      <c r="D32" s="54" t="s">
        <v>475</v>
      </c>
      <c r="E32" s="6" t="s">
        <v>78</v>
      </c>
      <c r="F32" s="19">
        <v>975</v>
      </c>
      <c r="G32" s="24">
        <v>48.04</v>
      </c>
      <c r="H32" s="24">
        <v>1.2</v>
      </c>
      <c r="I32" s="31"/>
      <c r="J32" s="31"/>
      <c r="K32" s="35"/>
    </row>
    <row r="33" spans="2:11" x14ac:dyDescent="0.35">
      <c r="B33" s="8" t="s">
        <v>815</v>
      </c>
      <c r="C33" s="57" t="s">
        <v>816</v>
      </c>
      <c r="D33" s="54" t="s">
        <v>817</v>
      </c>
      <c r="E33" s="6" t="s">
        <v>132</v>
      </c>
      <c r="F33" s="19">
        <v>3951</v>
      </c>
      <c r="G33" s="24">
        <v>32</v>
      </c>
      <c r="H33" s="24">
        <v>0.8</v>
      </c>
      <c r="I33" s="31"/>
      <c r="J33" s="31"/>
      <c r="K33" s="35"/>
    </row>
    <row r="34" spans="2:11" x14ac:dyDescent="0.35">
      <c r="B34" s="8" t="s">
        <v>1659</v>
      </c>
      <c r="C34" s="57" t="s">
        <v>269</v>
      </c>
      <c r="D34" s="54" t="s">
        <v>1660</v>
      </c>
      <c r="E34" s="6" t="s">
        <v>246</v>
      </c>
      <c r="F34" s="19">
        <v>939</v>
      </c>
      <c r="G34" s="24">
        <v>11.06</v>
      </c>
      <c r="H34" s="24">
        <v>0.28000000000000003</v>
      </c>
      <c r="I34" s="31"/>
      <c r="J34" s="31"/>
      <c r="K34" s="35" t="s">
        <v>1020</v>
      </c>
    </row>
    <row r="35" spans="2:11" x14ac:dyDescent="0.35">
      <c r="C35" s="58" t="s">
        <v>171</v>
      </c>
      <c r="D35" s="54"/>
      <c r="E35" s="6"/>
      <c r="F35" s="19"/>
      <c r="G35" s="25">
        <v>3610.31</v>
      </c>
      <c r="H35" s="25">
        <v>90.16</v>
      </c>
      <c r="I35" s="31"/>
      <c r="J35" s="31"/>
      <c r="K35" s="35"/>
    </row>
    <row r="36" spans="2:11" x14ac:dyDescent="0.35">
      <c r="C36" s="57"/>
      <c r="D36" s="54"/>
      <c r="E36" s="6"/>
      <c r="F36" s="19"/>
      <c r="G36" s="24"/>
      <c r="H36" s="24"/>
      <c r="I36" s="31"/>
      <c r="J36" s="31"/>
      <c r="K36" s="35"/>
    </row>
    <row r="37" spans="2:11" x14ac:dyDescent="0.35">
      <c r="C37" s="58" t="s">
        <v>3</v>
      </c>
      <c r="D37" s="54"/>
      <c r="E37" s="6"/>
      <c r="F37" s="19"/>
      <c r="G37" s="24" t="s">
        <v>2</v>
      </c>
      <c r="H37" s="24" t="s">
        <v>2</v>
      </c>
      <c r="I37" s="31"/>
      <c r="J37" s="31"/>
      <c r="K37" s="35"/>
    </row>
    <row r="38" spans="2:11" x14ac:dyDescent="0.35">
      <c r="C38" s="57"/>
      <c r="D38" s="54"/>
      <c r="E38" s="6"/>
      <c r="F38" s="19"/>
      <c r="G38" s="24"/>
      <c r="H38" s="24"/>
      <c r="I38" s="31"/>
      <c r="J38" s="31"/>
      <c r="K38" s="35"/>
    </row>
    <row r="39" spans="2:11" x14ac:dyDescent="0.35">
      <c r="C39" s="58" t="s">
        <v>4</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5</v>
      </c>
      <c r="D41" s="54"/>
      <c r="E41" s="6"/>
      <c r="F41" s="19"/>
      <c r="G41" s="24"/>
      <c r="H41" s="24"/>
      <c r="I41" s="31"/>
      <c r="J41" s="31"/>
      <c r="K41" s="35"/>
    </row>
    <row r="42" spans="2:11" x14ac:dyDescent="0.35">
      <c r="C42" s="57"/>
      <c r="D42" s="54"/>
      <c r="E42" s="6"/>
      <c r="F42" s="19"/>
      <c r="G42" s="24"/>
      <c r="H42" s="24"/>
      <c r="I42" s="31"/>
      <c r="J42" s="31"/>
      <c r="K42" s="35"/>
    </row>
    <row r="43" spans="2:11" x14ac:dyDescent="0.35">
      <c r="C43" s="58" t="s">
        <v>6</v>
      </c>
      <c r="D43" s="54"/>
      <c r="E43" s="6"/>
      <c r="F43" s="19"/>
      <c r="G43" s="24" t="s">
        <v>2</v>
      </c>
      <c r="H43" s="24" t="s">
        <v>2</v>
      </c>
      <c r="I43" s="31"/>
      <c r="J43" s="31"/>
      <c r="K43" s="35"/>
    </row>
    <row r="44" spans="2:11" x14ac:dyDescent="0.35">
      <c r="C44" s="57"/>
      <c r="D44" s="54"/>
      <c r="E44" s="6"/>
      <c r="F44" s="19"/>
      <c r="G44" s="24"/>
      <c r="H44" s="24"/>
      <c r="I44" s="31"/>
      <c r="J44" s="31"/>
      <c r="K44" s="35"/>
    </row>
    <row r="45" spans="2:11" x14ac:dyDescent="0.35">
      <c r="C45" s="58" t="s">
        <v>7</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8</v>
      </c>
      <c r="D47" s="54"/>
      <c r="E47" s="6"/>
      <c r="F47" s="19"/>
      <c r="G47" s="24" t="s">
        <v>2</v>
      </c>
      <c r="H47" s="24" t="s">
        <v>2</v>
      </c>
      <c r="I47" s="31"/>
      <c r="J47" s="31"/>
      <c r="K47" s="35"/>
    </row>
    <row r="48" spans="2:11" x14ac:dyDescent="0.35">
      <c r="C48" s="57"/>
      <c r="D48" s="54"/>
      <c r="E48" s="6"/>
      <c r="F48" s="19"/>
      <c r="G48" s="24"/>
      <c r="H48" s="24"/>
      <c r="I48" s="31"/>
      <c r="J48" s="31"/>
      <c r="K48" s="35"/>
    </row>
    <row r="49" spans="3:11" x14ac:dyDescent="0.35">
      <c r="C49" s="58" t="s">
        <v>9</v>
      </c>
      <c r="D49" s="54"/>
      <c r="E49" s="6"/>
      <c r="F49" s="19"/>
      <c r="G49" s="24" t="s">
        <v>2</v>
      </c>
      <c r="H49" s="24" t="s">
        <v>2</v>
      </c>
      <c r="I49" s="31"/>
      <c r="J49" s="31"/>
      <c r="K49" s="35"/>
    </row>
    <row r="50" spans="3:11" x14ac:dyDescent="0.35">
      <c r="C50" s="57"/>
      <c r="D50" s="54"/>
      <c r="E50" s="6"/>
      <c r="F50" s="19"/>
      <c r="G50" s="24"/>
      <c r="H50" s="24"/>
      <c r="I50" s="31"/>
      <c r="J50" s="31"/>
      <c r="K50" s="35"/>
    </row>
    <row r="51" spans="3:11" x14ac:dyDescent="0.35">
      <c r="C51" s="58" t="s">
        <v>10</v>
      </c>
      <c r="D51" s="54"/>
      <c r="E51" s="6"/>
      <c r="F51" s="19"/>
      <c r="G51" s="24" t="s">
        <v>2</v>
      </c>
      <c r="H51" s="24" t="s">
        <v>2</v>
      </c>
      <c r="I51" s="31"/>
      <c r="J51" s="31"/>
      <c r="K51" s="35"/>
    </row>
    <row r="52" spans="3:11" x14ac:dyDescent="0.35">
      <c r="C52" s="57"/>
      <c r="D52" s="54"/>
      <c r="E52" s="6"/>
      <c r="F52" s="19"/>
      <c r="G52" s="24"/>
      <c r="H52" s="24"/>
      <c r="I52" s="31"/>
      <c r="J52" s="31"/>
      <c r="K52" s="35"/>
    </row>
    <row r="53" spans="3:11" x14ac:dyDescent="0.35">
      <c r="C53" s="58" t="s">
        <v>11</v>
      </c>
      <c r="D53" s="54"/>
      <c r="E53" s="6"/>
      <c r="F53" s="19"/>
      <c r="G53" s="24"/>
      <c r="H53" s="24"/>
      <c r="I53" s="31"/>
      <c r="J53" s="31"/>
      <c r="K53" s="35"/>
    </row>
    <row r="54" spans="3:11" x14ac:dyDescent="0.35">
      <c r="C54" s="57"/>
      <c r="D54" s="54"/>
      <c r="E54" s="6"/>
      <c r="F54" s="19"/>
      <c r="G54" s="24"/>
      <c r="H54" s="24"/>
      <c r="I54" s="31"/>
      <c r="J54" s="31"/>
      <c r="K54" s="35"/>
    </row>
    <row r="55" spans="3:11" x14ac:dyDescent="0.35">
      <c r="C55" s="58" t="s">
        <v>13</v>
      </c>
      <c r="D55" s="54"/>
      <c r="E55" s="6"/>
      <c r="F55" s="19"/>
      <c r="G55" s="24" t="s">
        <v>2</v>
      </c>
      <c r="H55" s="24" t="s">
        <v>2</v>
      </c>
      <c r="I55" s="31"/>
      <c r="J55" s="31"/>
      <c r="K55" s="35"/>
    </row>
    <row r="56" spans="3:11" x14ac:dyDescent="0.35">
      <c r="C56" s="57"/>
      <c r="D56" s="54"/>
      <c r="E56" s="6"/>
      <c r="F56" s="19"/>
      <c r="G56" s="24"/>
      <c r="H56" s="24"/>
      <c r="I56" s="31"/>
      <c r="J56" s="31"/>
      <c r="K56" s="35"/>
    </row>
    <row r="57" spans="3:11" x14ac:dyDescent="0.35">
      <c r="C57" s="58" t="s">
        <v>14</v>
      </c>
      <c r="D57" s="54"/>
      <c r="E57" s="6"/>
      <c r="F57" s="19"/>
      <c r="G57" s="24" t="s">
        <v>2</v>
      </c>
      <c r="H57" s="24" t="s">
        <v>2</v>
      </c>
      <c r="I57" s="31"/>
      <c r="J57" s="31"/>
      <c r="K57" s="35"/>
    </row>
    <row r="58" spans="3:11" x14ac:dyDescent="0.35">
      <c r="C58" s="57"/>
      <c r="D58" s="54"/>
      <c r="E58" s="6"/>
      <c r="F58" s="19"/>
      <c r="G58" s="24"/>
      <c r="H58" s="24"/>
      <c r="I58" s="31"/>
      <c r="J58" s="31"/>
      <c r="K58" s="35"/>
    </row>
    <row r="59" spans="3:11" x14ac:dyDescent="0.35">
      <c r="C59" s="58" t="s">
        <v>15</v>
      </c>
      <c r="D59" s="54"/>
      <c r="E59" s="6"/>
      <c r="F59" s="19"/>
      <c r="G59" s="24" t="s">
        <v>2</v>
      </c>
      <c r="H59" s="24" t="s">
        <v>2</v>
      </c>
      <c r="I59" s="31"/>
      <c r="J59" s="31"/>
      <c r="K59" s="35"/>
    </row>
    <row r="60" spans="3:11" x14ac:dyDescent="0.35">
      <c r="C60" s="57"/>
      <c r="D60" s="54"/>
      <c r="E60" s="6"/>
      <c r="F60" s="19"/>
      <c r="G60" s="24"/>
      <c r="H60" s="24"/>
      <c r="I60" s="31"/>
      <c r="J60" s="31"/>
      <c r="K60" s="35"/>
    </row>
    <row r="61" spans="3:11" x14ac:dyDescent="0.35">
      <c r="C61" s="58" t="s">
        <v>16</v>
      </c>
      <c r="D61" s="54"/>
      <c r="E61" s="6"/>
      <c r="F61" s="19"/>
      <c r="G61" s="24" t="s">
        <v>2</v>
      </c>
      <c r="H61" s="24" t="s">
        <v>2</v>
      </c>
      <c r="I61" s="31"/>
      <c r="J61" s="31"/>
      <c r="K61" s="35"/>
    </row>
    <row r="62" spans="3:11" x14ac:dyDescent="0.35">
      <c r="C62" s="57"/>
      <c r="D62" s="54"/>
      <c r="E62" s="6"/>
      <c r="F62" s="19"/>
      <c r="G62" s="24"/>
      <c r="H62" s="24"/>
      <c r="I62" s="31"/>
      <c r="J62" s="31"/>
      <c r="K62" s="35"/>
    </row>
    <row r="63" spans="3:11" x14ac:dyDescent="0.35">
      <c r="C63" s="58" t="s">
        <v>17</v>
      </c>
      <c r="D63" s="54"/>
      <c r="E63" s="6"/>
      <c r="F63" s="19"/>
      <c r="G63" s="24" t="s">
        <v>2</v>
      </c>
      <c r="H63" s="24" t="s">
        <v>2</v>
      </c>
      <c r="I63" s="31"/>
      <c r="J63" s="31"/>
      <c r="K63" s="35"/>
    </row>
    <row r="64" spans="3:11" x14ac:dyDescent="0.35">
      <c r="C64" s="57"/>
      <c r="D64" s="54"/>
      <c r="E64" s="6"/>
      <c r="F64" s="19"/>
      <c r="G64" s="24"/>
      <c r="H64" s="24"/>
      <c r="I64" s="31"/>
      <c r="J64" s="31"/>
      <c r="K64" s="35"/>
    </row>
    <row r="65" spans="1:11" x14ac:dyDescent="0.35">
      <c r="A65" s="10"/>
      <c r="B65" s="28"/>
      <c r="C65" s="58" t="s">
        <v>18</v>
      </c>
      <c r="D65" s="54"/>
      <c r="E65" s="6"/>
      <c r="F65" s="19"/>
      <c r="G65" s="24"/>
      <c r="H65" s="24"/>
      <c r="I65" s="31"/>
      <c r="J65" s="31"/>
      <c r="K65" s="35"/>
    </row>
    <row r="66" spans="1:11" x14ac:dyDescent="0.35">
      <c r="A66" s="28"/>
      <c r="B66" s="28"/>
      <c r="C66" s="58" t="s">
        <v>19</v>
      </c>
      <c r="D66" s="54"/>
      <c r="E66" s="6"/>
      <c r="F66" s="19"/>
      <c r="G66" s="24" t="s">
        <v>2</v>
      </c>
      <c r="H66" s="24" t="s">
        <v>2</v>
      </c>
      <c r="I66" s="31"/>
      <c r="J66" s="31"/>
      <c r="K66" s="35"/>
    </row>
    <row r="67" spans="1:11" x14ac:dyDescent="0.35">
      <c r="A67" s="28"/>
      <c r="B67" s="28"/>
      <c r="C67" s="58"/>
      <c r="D67" s="54"/>
      <c r="E67" s="6"/>
      <c r="F67" s="19"/>
      <c r="G67" s="24"/>
      <c r="H67" s="24"/>
      <c r="I67" s="31"/>
      <c r="J67" s="31"/>
      <c r="K67" s="35"/>
    </row>
    <row r="68" spans="1:11" x14ac:dyDescent="0.35">
      <c r="A68" s="28"/>
      <c r="B68" s="28"/>
      <c r="C68" s="58" t="s">
        <v>20</v>
      </c>
      <c r="D68" s="54"/>
      <c r="E68" s="6"/>
      <c r="F68" s="19"/>
      <c r="G68" s="24" t="s">
        <v>2</v>
      </c>
      <c r="H68" s="24" t="s">
        <v>2</v>
      </c>
      <c r="I68" s="31"/>
      <c r="J68" s="31"/>
      <c r="K68" s="35"/>
    </row>
    <row r="69" spans="1:11" x14ac:dyDescent="0.35">
      <c r="A69" s="28"/>
      <c r="B69" s="28"/>
      <c r="C69" s="58"/>
      <c r="D69" s="54"/>
      <c r="E69" s="6"/>
      <c r="F69" s="19"/>
      <c r="G69" s="24"/>
      <c r="H69" s="24"/>
      <c r="I69" s="31"/>
      <c r="J69" s="31"/>
      <c r="K69" s="35"/>
    </row>
    <row r="70" spans="1:11" x14ac:dyDescent="0.35">
      <c r="A70" s="28"/>
      <c r="B70" s="28"/>
      <c r="C70" s="58" t="s">
        <v>21</v>
      </c>
      <c r="D70" s="54"/>
      <c r="E70" s="6"/>
      <c r="F70" s="19"/>
      <c r="G70" s="24" t="s">
        <v>2</v>
      </c>
      <c r="H70" s="24" t="s">
        <v>2</v>
      </c>
      <c r="I70" s="31"/>
      <c r="J70" s="31"/>
      <c r="K70" s="35"/>
    </row>
    <row r="71" spans="1:11" x14ac:dyDescent="0.35">
      <c r="A71" s="28"/>
      <c r="B71" s="28"/>
      <c r="C71" s="58"/>
      <c r="D71" s="54"/>
      <c r="E71" s="6"/>
      <c r="F71" s="19"/>
      <c r="G71" s="24"/>
      <c r="H71" s="24"/>
      <c r="I71" s="31"/>
      <c r="J71" s="31"/>
      <c r="K71" s="35"/>
    </row>
    <row r="72" spans="1:11" x14ac:dyDescent="0.35">
      <c r="A72" s="28"/>
      <c r="B72" s="28"/>
      <c r="C72" s="58" t="s">
        <v>22</v>
      </c>
      <c r="D72" s="54"/>
      <c r="E72" s="6"/>
      <c r="F72" s="19"/>
      <c r="G72" s="24" t="s">
        <v>2</v>
      </c>
      <c r="H72" s="24" t="s">
        <v>2</v>
      </c>
      <c r="I72" s="31"/>
      <c r="J72" s="31"/>
      <c r="K72" s="35"/>
    </row>
    <row r="73" spans="1:11" x14ac:dyDescent="0.35">
      <c r="A73" s="28"/>
      <c r="B73" s="28"/>
      <c r="C73" s="58"/>
      <c r="D73" s="54"/>
      <c r="E73" s="6"/>
      <c r="F73" s="19"/>
      <c r="G73" s="24"/>
      <c r="H73" s="24"/>
      <c r="I73" s="31"/>
      <c r="J73" s="31"/>
      <c r="K73" s="35"/>
    </row>
    <row r="74" spans="1:11" x14ac:dyDescent="0.35">
      <c r="A74" s="28"/>
      <c r="B74" s="28"/>
      <c r="C74" s="58" t="s">
        <v>23</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C76" s="59" t="s">
        <v>24</v>
      </c>
      <c r="D76" s="54"/>
      <c r="E76" s="6"/>
      <c r="F76" s="19"/>
      <c r="G76" s="24"/>
      <c r="H76" s="24"/>
      <c r="I76" s="31"/>
      <c r="J76" s="31"/>
      <c r="K76" s="35"/>
    </row>
    <row r="77" spans="1:11" x14ac:dyDescent="0.35">
      <c r="B77" s="8" t="s">
        <v>186</v>
      </c>
      <c r="C77" s="57" t="s">
        <v>187</v>
      </c>
      <c r="D77" s="54"/>
      <c r="E77" s="6"/>
      <c r="F77" s="19"/>
      <c r="G77" s="24">
        <v>396.97</v>
      </c>
      <c r="H77" s="24">
        <v>9.91</v>
      </c>
      <c r="I77" s="31"/>
      <c r="J77" s="31"/>
      <c r="K77" s="35"/>
    </row>
    <row r="78" spans="1:11" x14ac:dyDescent="0.35">
      <c r="C78" s="58" t="s">
        <v>171</v>
      </c>
      <c r="D78" s="54"/>
      <c r="E78" s="6"/>
      <c r="F78" s="19"/>
      <c r="G78" s="25">
        <v>396.97</v>
      </c>
      <c r="H78" s="25">
        <v>9.91</v>
      </c>
      <c r="I78" s="31"/>
      <c r="J78" s="31"/>
      <c r="K78" s="35"/>
    </row>
    <row r="79" spans="1:11" x14ac:dyDescent="0.35">
      <c r="C79" s="57"/>
      <c r="D79" s="54"/>
      <c r="E79" s="6"/>
      <c r="F79" s="19"/>
      <c r="G79" s="24"/>
      <c r="H79" s="24"/>
      <c r="I79" s="31"/>
      <c r="J79" s="31"/>
      <c r="K79" s="35"/>
    </row>
    <row r="80" spans="1:11" x14ac:dyDescent="0.35">
      <c r="A80" s="10"/>
      <c r="B80" s="28"/>
      <c r="C80" s="58" t="s">
        <v>25</v>
      </c>
      <c r="D80" s="54"/>
      <c r="E80" s="6"/>
      <c r="F80" s="19"/>
      <c r="G80" s="24"/>
      <c r="H80" s="24"/>
      <c r="I80" s="31"/>
      <c r="J80" s="31"/>
      <c r="K80" s="35"/>
    </row>
    <row r="81" spans="1:54" s="2" customFormat="1" ht="13.5" x14ac:dyDescent="0.35">
      <c r="A81" s="28"/>
      <c r="B81" s="28"/>
      <c r="C81" s="57" t="s">
        <v>4860</v>
      </c>
      <c r="D81" s="54"/>
      <c r="E81" s="6"/>
      <c r="F81" s="19"/>
      <c r="G81" s="24" t="s">
        <v>2</v>
      </c>
      <c r="H81" s="24" t="s">
        <v>2</v>
      </c>
      <c r="I81" s="31"/>
      <c r="J81" s="31"/>
      <c r="K81" s="35"/>
      <c r="L81" s="3"/>
      <c r="AI81" s="3"/>
      <c r="AV81" s="3"/>
      <c r="AX81" s="3"/>
      <c r="BB81" s="3"/>
    </row>
    <row r="82" spans="1:54" x14ac:dyDescent="0.35">
      <c r="B82" s="8"/>
      <c r="C82" s="57" t="s">
        <v>188</v>
      </c>
      <c r="D82" s="54"/>
      <c r="E82" s="6"/>
      <c r="F82" s="19"/>
      <c r="G82" s="24">
        <v>-1.54</v>
      </c>
      <c r="H82" s="24">
        <v>-7.0000000000000007E-2</v>
      </c>
      <c r="I82" s="31"/>
      <c r="J82" s="31"/>
      <c r="K82" s="35"/>
    </row>
    <row r="83" spans="1:54" x14ac:dyDescent="0.35">
      <c r="C83" s="58" t="s">
        <v>171</v>
      </c>
      <c r="D83" s="54"/>
      <c r="E83" s="6"/>
      <c r="F83" s="19"/>
      <c r="G83" s="25">
        <v>-1.54</v>
      </c>
      <c r="H83" s="25">
        <v>-7.0000000000000007E-2</v>
      </c>
      <c r="I83" s="31"/>
      <c r="J83" s="31"/>
      <c r="K83" s="35"/>
    </row>
    <row r="84" spans="1:54" x14ac:dyDescent="0.35">
      <c r="C84" s="57"/>
      <c r="D84" s="54"/>
      <c r="E84" s="6"/>
      <c r="F84" s="19"/>
      <c r="G84" s="24"/>
      <c r="H84" s="24"/>
      <c r="I84" s="31"/>
      <c r="J84" s="31"/>
      <c r="K84" s="35"/>
    </row>
    <row r="85" spans="1:54" x14ac:dyDescent="0.35">
      <c r="C85" s="60" t="s">
        <v>189</v>
      </c>
      <c r="D85" s="55"/>
      <c r="E85" s="5"/>
      <c r="F85" s="20"/>
      <c r="G85" s="26">
        <v>4005.74</v>
      </c>
      <c r="H85" s="26">
        <v>100</v>
      </c>
      <c r="I85" s="32"/>
      <c r="J85" s="32"/>
      <c r="K85" s="36"/>
    </row>
    <row r="88" spans="1:54" x14ac:dyDescent="0.35">
      <c r="C88" s="1" t="s">
        <v>190</v>
      </c>
    </row>
    <row r="89" spans="1:54" x14ac:dyDescent="0.35">
      <c r="C89" s="37" t="s">
        <v>191</v>
      </c>
      <c r="D89" s="37"/>
      <c r="E89" s="37"/>
      <c r="F89" s="37"/>
      <c r="G89" s="37"/>
      <c r="H89" s="37"/>
      <c r="I89" s="37"/>
      <c r="J89" s="37"/>
      <c r="K89" s="37"/>
    </row>
    <row r="90" spans="1:54" x14ac:dyDescent="0.35">
      <c r="C90" s="2" t="s">
        <v>192</v>
      </c>
    </row>
    <row r="91" spans="1:54" x14ac:dyDescent="0.35">
      <c r="C91" s="2" t="s">
        <v>193</v>
      </c>
    </row>
    <row r="92" spans="1:54" ht="30" customHeight="1" x14ac:dyDescent="0.35">
      <c r="C92" s="82" t="s">
        <v>194</v>
      </c>
      <c r="D92" s="83"/>
      <c r="E92" s="83"/>
      <c r="F92" s="83"/>
      <c r="G92" s="83"/>
      <c r="H92" s="83"/>
      <c r="I92" s="83"/>
      <c r="J92" s="83"/>
      <c r="K92" s="83"/>
    </row>
    <row r="93" spans="1:54" x14ac:dyDescent="0.35">
      <c r="C93" s="2" t="s">
        <v>195</v>
      </c>
    </row>
    <row r="95" spans="1:54" x14ac:dyDescent="0.35">
      <c r="C95" s="79" t="s">
        <v>4945</v>
      </c>
      <c r="E95" s="79" t="s">
        <v>4946</v>
      </c>
      <c r="F95" s="80"/>
    </row>
    <row r="96" spans="1:54" x14ac:dyDescent="0.35">
      <c r="E96" s="2" t="s">
        <v>4949</v>
      </c>
    </row>
  </sheetData>
  <mergeCells count="1">
    <mergeCell ref="C92:K92"/>
  </mergeCells>
  <hyperlinks>
    <hyperlink ref="J2" location="'Index'!A1" display="'Index'!A1" xr:uid="{73AD016B-D04F-4927-BD79-5A1114B4F345}"/>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287E-9A8A-47C0-95A8-F641BF4FA753}">
  <sheetPr codeName="Sheet1"/>
  <dimension ref="A1:IV106"/>
  <sheetViews>
    <sheetView showGridLines="0" zoomScale="90" zoomScaleNormal="90" workbookViewId="0">
      <pane ySplit="6" topLeftCell="A9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2686</v>
      </c>
      <c r="J2" s="38" t="s">
        <v>4596</v>
      </c>
    </row>
    <row r="3" spans="1:54" ht="16" x14ac:dyDescent="0.4">
      <c r="C3" s="1" t="s">
        <v>28</v>
      </c>
      <c r="D3" s="21" t="s">
        <v>2687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v>
      </c>
      <c r="C10" s="57" t="s">
        <v>49</v>
      </c>
      <c r="D10" s="54" t="s">
        <v>50</v>
      </c>
      <c r="E10" s="6" t="s">
        <v>43</v>
      </c>
      <c r="F10" s="19">
        <v>10835814</v>
      </c>
      <c r="G10" s="24">
        <v>138877.21</v>
      </c>
      <c r="H10" s="24">
        <v>20.97</v>
      </c>
      <c r="I10" s="31"/>
      <c r="J10" s="31"/>
      <c r="K10" s="35"/>
    </row>
    <row r="11" spans="1:54" x14ac:dyDescent="0.35">
      <c r="B11" s="8" t="s">
        <v>40</v>
      </c>
      <c r="C11" s="57" t="s">
        <v>41</v>
      </c>
      <c r="D11" s="54" t="s">
        <v>42</v>
      </c>
      <c r="E11" s="6" t="s">
        <v>43</v>
      </c>
      <c r="F11" s="19">
        <v>5014715</v>
      </c>
      <c r="G11" s="24">
        <v>88903.37</v>
      </c>
      <c r="H11" s="24">
        <v>13.43</v>
      </c>
      <c r="I11" s="31"/>
      <c r="J11" s="31"/>
      <c r="K11" s="35"/>
    </row>
    <row r="12" spans="1:54" x14ac:dyDescent="0.35">
      <c r="B12" s="8" t="s">
        <v>61</v>
      </c>
      <c r="C12" s="57" t="s">
        <v>62</v>
      </c>
      <c r="D12" s="54" t="s">
        <v>63</v>
      </c>
      <c r="E12" s="6" t="s">
        <v>43</v>
      </c>
      <c r="F12" s="19">
        <v>3650000</v>
      </c>
      <c r="G12" s="24">
        <v>65190.83</v>
      </c>
      <c r="H12" s="24">
        <v>9.85</v>
      </c>
      <c r="I12" s="31"/>
      <c r="J12" s="31"/>
      <c r="K12" s="35"/>
    </row>
    <row r="13" spans="1:54" x14ac:dyDescent="0.35">
      <c r="B13" s="8" t="s">
        <v>68</v>
      </c>
      <c r="C13" s="57" t="s">
        <v>69</v>
      </c>
      <c r="D13" s="54" t="s">
        <v>70</v>
      </c>
      <c r="E13" s="6" t="s">
        <v>43</v>
      </c>
      <c r="F13" s="19">
        <v>3755364</v>
      </c>
      <c r="G13" s="24">
        <v>29853.27</v>
      </c>
      <c r="H13" s="24">
        <v>4.51</v>
      </c>
      <c r="I13" s="31"/>
      <c r="J13" s="31"/>
      <c r="K13" s="35"/>
    </row>
    <row r="14" spans="1:54" x14ac:dyDescent="0.35">
      <c r="B14" s="8" t="s">
        <v>219</v>
      </c>
      <c r="C14" s="57" t="s">
        <v>220</v>
      </c>
      <c r="D14" s="54" t="s">
        <v>221</v>
      </c>
      <c r="E14" s="6" t="s">
        <v>112</v>
      </c>
      <c r="F14" s="19">
        <v>1366547</v>
      </c>
      <c r="G14" s="24">
        <v>29191.49</v>
      </c>
      <c r="H14" s="24">
        <v>4.41</v>
      </c>
      <c r="I14" s="31"/>
      <c r="J14" s="31"/>
      <c r="K14" s="35"/>
    </row>
    <row r="15" spans="1:54" x14ac:dyDescent="0.35">
      <c r="B15" s="8" t="s">
        <v>1956</v>
      </c>
      <c r="C15" s="57" t="s">
        <v>1957</v>
      </c>
      <c r="D15" s="54" t="s">
        <v>1958</v>
      </c>
      <c r="E15" s="6" t="s">
        <v>212</v>
      </c>
      <c r="F15" s="19">
        <v>2832550</v>
      </c>
      <c r="G15" s="24">
        <v>20592.64</v>
      </c>
      <c r="H15" s="24">
        <v>3.11</v>
      </c>
      <c r="I15" s="31"/>
      <c r="J15" s="31"/>
      <c r="K15" s="35"/>
    </row>
    <row r="16" spans="1:54" x14ac:dyDescent="0.35">
      <c r="B16" s="8" t="s">
        <v>1663</v>
      </c>
      <c r="C16" s="57" t="s">
        <v>1664</v>
      </c>
      <c r="D16" s="54" t="s">
        <v>1665</v>
      </c>
      <c r="E16" s="6" t="s">
        <v>112</v>
      </c>
      <c r="F16" s="19">
        <v>917438</v>
      </c>
      <c r="G16" s="24">
        <v>15408.83</v>
      </c>
      <c r="H16" s="24">
        <v>2.33</v>
      </c>
      <c r="I16" s="31"/>
      <c r="J16" s="31"/>
      <c r="K16" s="35"/>
    </row>
    <row r="17" spans="2:11" x14ac:dyDescent="0.35">
      <c r="B17" s="8" t="s">
        <v>439</v>
      </c>
      <c r="C17" s="57" t="s">
        <v>440</v>
      </c>
      <c r="D17" s="54" t="s">
        <v>441</v>
      </c>
      <c r="E17" s="6" t="s">
        <v>43</v>
      </c>
      <c r="F17" s="19">
        <v>14156627</v>
      </c>
      <c r="G17" s="24">
        <v>14550.18</v>
      </c>
      <c r="H17" s="24">
        <v>2.2000000000000002</v>
      </c>
      <c r="I17" s="31"/>
      <c r="J17" s="31"/>
      <c r="K17" s="35"/>
    </row>
    <row r="18" spans="2:11" x14ac:dyDescent="0.35">
      <c r="B18" s="8" t="s">
        <v>2594</v>
      </c>
      <c r="C18" s="57" t="s">
        <v>2595</v>
      </c>
      <c r="D18" s="54" t="s">
        <v>2596</v>
      </c>
      <c r="E18" s="6" t="s">
        <v>43</v>
      </c>
      <c r="F18" s="19">
        <v>6633974</v>
      </c>
      <c r="G18" s="24">
        <v>14404.35</v>
      </c>
      <c r="H18" s="24">
        <v>2.1800000000000002</v>
      </c>
      <c r="I18" s="31"/>
      <c r="J18" s="31"/>
      <c r="K18" s="35"/>
    </row>
    <row r="19" spans="2:11" x14ac:dyDescent="0.35">
      <c r="B19" s="8" t="s">
        <v>306</v>
      </c>
      <c r="C19" s="57" t="s">
        <v>307</v>
      </c>
      <c r="D19" s="54" t="s">
        <v>308</v>
      </c>
      <c r="E19" s="6" t="s">
        <v>112</v>
      </c>
      <c r="F19" s="19">
        <v>955052</v>
      </c>
      <c r="G19" s="24">
        <v>13359.74</v>
      </c>
      <c r="H19" s="24">
        <v>2.02</v>
      </c>
      <c r="I19" s="31"/>
      <c r="J19" s="31"/>
      <c r="K19" s="35"/>
    </row>
    <row r="20" spans="2:11" x14ac:dyDescent="0.35">
      <c r="B20" s="8" t="s">
        <v>1988</v>
      </c>
      <c r="C20" s="57" t="s">
        <v>1365</v>
      </c>
      <c r="D20" s="54" t="s">
        <v>1989</v>
      </c>
      <c r="E20" s="6" t="s">
        <v>112</v>
      </c>
      <c r="F20" s="19">
        <v>2855779</v>
      </c>
      <c r="G20" s="24">
        <v>12808.17</v>
      </c>
      <c r="H20" s="24">
        <v>1.93</v>
      </c>
      <c r="I20" s="31"/>
      <c r="J20" s="31"/>
      <c r="K20" s="35"/>
    </row>
    <row r="21" spans="2:11" x14ac:dyDescent="0.35">
      <c r="B21" s="8" t="s">
        <v>325</v>
      </c>
      <c r="C21" s="57" t="s">
        <v>326</v>
      </c>
      <c r="D21" s="54" t="s">
        <v>327</v>
      </c>
      <c r="E21" s="6" t="s">
        <v>43</v>
      </c>
      <c r="F21" s="19">
        <v>12190730</v>
      </c>
      <c r="G21" s="24">
        <v>12422.35</v>
      </c>
      <c r="H21" s="24">
        <v>1.88</v>
      </c>
      <c r="I21" s="31"/>
      <c r="J21" s="31"/>
      <c r="K21" s="35"/>
    </row>
    <row r="22" spans="2:11" x14ac:dyDescent="0.35">
      <c r="B22" s="8" t="s">
        <v>1672</v>
      </c>
      <c r="C22" s="57" t="s">
        <v>1673</v>
      </c>
      <c r="D22" s="54" t="s">
        <v>1674</v>
      </c>
      <c r="E22" s="6" t="s">
        <v>112</v>
      </c>
      <c r="F22" s="19">
        <v>4250232</v>
      </c>
      <c r="G22" s="24">
        <v>12302.3</v>
      </c>
      <c r="H22" s="24">
        <v>1.86</v>
      </c>
      <c r="I22" s="31"/>
      <c r="J22" s="31"/>
      <c r="K22" s="35"/>
    </row>
    <row r="23" spans="2:11" x14ac:dyDescent="0.35">
      <c r="B23" s="8" t="s">
        <v>209</v>
      </c>
      <c r="C23" s="57" t="s">
        <v>210</v>
      </c>
      <c r="D23" s="54" t="s">
        <v>211</v>
      </c>
      <c r="E23" s="6" t="s">
        <v>212</v>
      </c>
      <c r="F23" s="19">
        <v>281563</v>
      </c>
      <c r="G23" s="24">
        <v>11822.97</v>
      </c>
      <c r="H23" s="24">
        <v>1.79</v>
      </c>
      <c r="I23" s="31"/>
      <c r="J23" s="31"/>
      <c r="K23" s="35"/>
    </row>
    <row r="24" spans="2:11" x14ac:dyDescent="0.35">
      <c r="B24" s="8" t="s">
        <v>414</v>
      </c>
      <c r="C24" s="57" t="s">
        <v>415</v>
      </c>
      <c r="D24" s="54" t="s">
        <v>416</v>
      </c>
      <c r="E24" s="6" t="s">
        <v>89</v>
      </c>
      <c r="F24" s="19">
        <v>1600000</v>
      </c>
      <c r="G24" s="24">
        <v>10477.6</v>
      </c>
      <c r="H24" s="24">
        <v>1.58</v>
      </c>
      <c r="I24" s="31"/>
      <c r="J24" s="31"/>
      <c r="K24" s="35"/>
    </row>
    <row r="25" spans="2:11" x14ac:dyDescent="0.35">
      <c r="B25" s="8" t="s">
        <v>2568</v>
      </c>
      <c r="C25" s="57" t="s">
        <v>2569</v>
      </c>
      <c r="D25" s="54" t="s">
        <v>2570</v>
      </c>
      <c r="E25" s="6" t="s">
        <v>89</v>
      </c>
      <c r="F25" s="19">
        <v>2200000</v>
      </c>
      <c r="G25" s="24">
        <v>9773.5</v>
      </c>
      <c r="H25" s="24">
        <v>1.48</v>
      </c>
      <c r="I25" s="31"/>
      <c r="J25" s="31"/>
      <c r="K25" s="35"/>
    </row>
    <row r="26" spans="2:11" x14ac:dyDescent="0.35">
      <c r="B26" s="8" t="s">
        <v>1968</v>
      </c>
      <c r="C26" s="57" t="s">
        <v>1969</v>
      </c>
      <c r="D26" s="54" t="s">
        <v>1970</v>
      </c>
      <c r="E26" s="6" t="s">
        <v>43</v>
      </c>
      <c r="F26" s="19">
        <v>5281475</v>
      </c>
      <c r="G26" s="24">
        <v>9101.57</v>
      </c>
      <c r="H26" s="24">
        <v>1.37</v>
      </c>
      <c r="I26" s="31"/>
      <c r="J26" s="31"/>
      <c r="K26" s="35"/>
    </row>
    <row r="27" spans="2:11" x14ac:dyDescent="0.35">
      <c r="B27" s="8" t="s">
        <v>1878</v>
      </c>
      <c r="C27" s="57" t="s">
        <v>1879</v>
      </c>
      <c r="D27" s="54" t="s">
        <v>1880</v>
      </c>
      <c r="E27" s="6" t="s">
        <v>112</v>
      </c>
      <c r="F27" s="19">
        <v>133050</v>
      </c>
      <c r="G27" s="24">
        <v>8851.9500000000007</v>
      </c>
      <c r="H27" s="24">
        <v>1.34</v>
      </c>
      <c r="I27" s="31"/>
      <c r="J27" s="31"/>
      <c r="K27" s="35"/>
    </row>
    <row r="28" spans="2:11" x14ac:dyDescent="0.35">
      <c r="B28" s="8" t="s">
        <v>2688</v>
      </c>
      <c r="C28" s="57" t="s">
        <v>2391</v>
      </c>
      <c r="D28" s="54" t="s">
        <v>2689</v>
      </c>
      <c r="E28" s="6" t="s">
        <v>112</v>
      </c>
      <c r="F28" s="19">
        <v>1102924</v>
      </c>
      <c r="G28" s="24">
        <v>8374.5</v>
      </c>
      <c r="H28" s="24">
        <v>1.26</v>
      </c>
      <c r="I28" s="31"/>
      <c r="J28" s="31"/>
      <c r="K28" s="35"/>
    </row>
    <row r="29" spans="2:11" x14ac:dyDescent="0.35">
      <c r="B29" s="8" t="s">
        <v>2327</v>
      </c>
      <c r="C29" s="57" t="s">
        <v>2328</v>
      </c>
      <c r="D29" s="54" t="s">
        <v>2329</v>
      </c>
      <c r="E29" s="6" t="s">
        <v>212</v>
      </c>
      <c r="F29" s="19">
        <v>113760</v>
      </c>
      <c r="G29" s="24">
        <v>7264.66</v>
      </c>
      <c r="H29" s="24">
        <v>1.1000000000000001</v>
      </c>
      <c r="I29" s="31"/>
      <c r="J29" s="31"/>
      <c r="K29" s="35"/>
    </row>
    <row r="30" spans="2:11" x14ac:dyDescent="0.35">
      <c r="B30" s="8" t="s">
        <v>2233</v>
      </c>
      <c r="C30" s="57" t="s">
        <v>2234</v>
      </c>
      <c r="D30" s="54" t="s">
        <v>2235</v>
      </c>
      <c r="E30" s="6" t="s">
        <v>212</v>
      </c>
      <c r="F30" s="19">
        <v>91496</v>
      </c>
      <c r="G30" s="24">
        <v>4872.53</v>
      </c>
      <c r="H30" s="24">
        <v>0.74</v>
      </c>
      <c r="I30" s="31"/>
      <c r="J30" s="31"/>
      <c r="K30" s="35"/>
    </row>
    <row r="31" spans="2:11" x14ac:dyDescent="0.35">
      <c r="B31" s="8" t="s">
        <v>2690</v>
      </c>
      <c r="C31" s="57" t="s">
        <v>2691</v>
      </c>
      <c r="D31" s="54" t="s">
        <v>2692</v>
      </c>
      <c r="E31" s="6" t="s">
        <v>212</v>
      </c>
      <c r="F31" s="19">
        <v>288620</v>
      </c>
      <c r="G31" s="24">
        <v>3981.95</v>
      </c>
      <c r="H31" s="24">
        <v>0.6</v>
      </c>
      <c r="I31" s="31"/>
      <c r="J31" s="31"/>
      <c r="K31" s="35"/>
    </row>
    <row r="32" spans="2:11" x14ac:dyDescent="0.35">
      <c r="B32" s="8" t="s">
        <v>2580</v>
      </c>
      <c r="C32" s="57" t="s">
        <v>2022</v>
      </c>
      <c r="D32" s="54" t="s">
        <v>2581</v>
      </c>
      <c r="E32" s="6" t="s">
        <v>112</v>
      </c>
      <c r="F32" s="19">
        <v>3033160</v>
      </c>
      <c r="G32" s="24">
        <v>2751.38</v>
      </c>
      <c r="H32" s="24">
        <v>0.42</v>
      </c>
      <c r="I32" s="31"/>
      <c r="J32" s="31"/>
      <c r="K32" s="35"/>
    </row>
    <row r="33" spans="3:11" x14ac:dyDescent="0.35">
      <c r="C33" s="58" t="s">
        <v>171</v>
      </c>
      <c r="D33" s="54"/>
      <c r="E33" s="6"/>
      <c r="F33" s="19"/>
      <c r="G33" s="25">
        <v>545137.34</v>
      </c>
      <c r="H33" s="25">
        <v>82.36</v>
      </c>
      <c r="I33" s="31"/>
      <c r="J33" s="31"/>
      <c r="K33" s="35"/>
    </row>
    <row r="34" spans="3:11" x14ac:dyDescent="0.35">
      <c r="C34" s="57"/>
      <c r="D34" s="54"/>
      <c r="E34" s="6"/>
      <c r="F34" s="19"/>
      <c r="G34" s="24"/>
      <c r="H34" s="24"/>
      <c r="I34" s="31"/>
      <c r="J34" s="31"/>
      <c r="K34" s="35"/>
    </row>
    <row r="35" spans="3:11" x14ac:dyDescent="0.35">
      <c r="C35" s="58" t="s">
        <v>3</v>
      </c>
      <c r="D35" s="54"/>
      <c r="E35" s="6"/>
      <c r="F35" s="19"/>
      <c r="G35" s="24" t="s">
        <v>2</v>
      </c>
      <c r="H35" s="24" t="s">
        <v>2</v>
      </c>
      <c r="I35" s="31"/>
      <c r="J35" s="31"/>
      <c r="K35" s="35"/>
    </row>
    <row r="36" spans="3:11" x14ac:dyDescent="0.35">
      <c r="C36" s="57"/>
      <c r="D36" s="54"/>
      <c r="E36" s="6"/>
      <c r="F36" s="19"/>
      <c r="G36" s="24"/>
      <c r="H36" s="24"/>
      <c r="I36" s="31"/>
      <c r="J36" s="31"/>
      <c r="K36" s="35"/>
    </row>
    <row r="37" spans="3:11" x14ac:dyDescent="0.35">
      <c r="C37" s="58" t="s">
        <v>4</v>
      </c>
      <c r="D37" s="54"/>
      <c r="E37" s="6"/>
      <c r="F37" s="19"/>
      <c r="G37" s="24" t="s">
        <v>2</v>
      </c>
      <c r="H37" s="24" t="s">
        <v>2</v>
      </c>
      <c r="I37" s="31"/>
      <c r="J37" s="31"/>
      <c r="K37" s="35"/>
    </row>
    <row r="38" spans="3:11" x14ac:dyDescent="0.35">
      <c r="C38" s="57"/>
      <c r="D38" s="54"/>
      <c r="E38" s="6"/>
      <c r="F38" s="19"/>
      <c r="G38" s="24"/>
      <c r="H38" s="24"/>
      <c r="I38" s="31"/>
      <c r="J38" s="31"/>
      <c r="K38" s="35"/>
    </row>
    <row r="39" spans="3:11" x14ac:dyDescent="0.35">
      <c r="C39" s="58" t="s">
        <v>5</v>
      </c>
      <c r="D39" s="54"/>
      <c r="E39" s="6"/>
      <c r="F39" s="19"/>
      <c r="G39" s="24"/>
      <c r="H39" s="24"/>
      <c r="I39" s="31"/>
      <c r="J39" s="31"/>
      <c r="K39" s="35"/>
    </row>
    <row r="40" spans="3:11" x14ac:dyDescent="0.35">
      <c r="C40" s="57"/>
      <c r="D40" s="54"/>
      <c r="E40" s="6"/>
      <c r="F40" s="19"/>
      <c r="G40" s="24"/>
      <c r="H40" s="24"/>
      <c r="I40" s="31"/>
      <c r="J40" s="31"/>
      <c r="K40" s="35"/>
    </row>
    <row r="41" spans="3:11" x14ac:dyDescent="0.35">
      <c r="C41" s="58" t="s">
        <v>6</v>
      </c>
      <c r="D41" s="54"/>
      <c r="E41" s="6"/>
      <c r="F41" s="19"/>
      <c r="G41" s="24" t="s">
        <v>2</v>
      </c>
      <c r="H41" s="24" t="s">
        <v>2</v>
      </c>
      <c r="I41" s="31"/>
      <c r="J41" s="31"/>
      <c r="K41" s="35"/>
    </row>
    <row r="42" spans="3:11" x14ac:dyDescent="0.35">
      <c r="C42" s="57"/>
      <c r="D42" s="54"/>
      <c r="E42" s="6"/>
      <c r="F42" s="19"/>
      <c r="G42" s="24"/>
      <c r="H42" s="24"/>
      <c r="I42" s="31"/>
      <c r="J42" s="31"/>
      <c r="K42" s="35"/>
    </row>
    <row r="43" spans="3:11" x14ac:dyDescent="0.35">
      <c r="C43" s="58" t="s">
        <v>7</v>
      </c>
      <c r="D43" s="54"/>
      <c r="E43" s="6"/>
      <c r="F43" s="19"/>
      <c r="G43" s="24" t="s">
        <v>2</v>
      </c>
      <c r="H43" s="24" t="s">
        <v>2</v>
      </c>
      <c r="I43" s="31"/>
      <c r="J43" s="31"/>
      <c r="K43" s="35"/>
    </row>
    <row r="44" spans="3:11" x14ac:dyDescent="0.35">
      <c r="C44" s="57"/>
      <c r="D44" s="54"/>
      <c r="E44" s="6"/>
      <c r="F44" s="19"/>
      <c r="G44" s="24"/>
      <c r="H44" s="24"/>
      <c r="I44" s="31"/>
      <c r="J44" s="31"/>
      <c r="K44" s="35"/>
    </row>
    <row r="45" spans="3:11" x14ac:dyDescent="0.35">
      <c r="C45" s="58" t="s">
        <v>8</v>
      </c>
      <c r="D45" s="54"/>
      <c r="E45" s="6"/>
      <c r="F45" s="19"/>
      <c r="G45" s="24" t="s">
        <v>2</v>
      </c>
      <c r="H45" s="24" t="s">
        <v>2</v>
      </c>
      <c r="I45" s="31"/>
      <c r="J45" s="31"/>
      <c r="K45" s="35"/>
    </row>
    <row r="46" spans="3:11" x14ac:dyDescent="0.35">
      <c r="C46" s="57"/>
      <c r="D46" s="54"/>
      <c r="E46" s="6"/>
      <c r="F46" s="19"/>
      <c r="G46" s="24"/>
      <c r="H46" s="24"/>
      <c r="I46" s="31"/>
      <c r="J46" s="31"/>
      <c r="K46" s="35"/>
    </row>
    <row r="47" spans="3:11" x14ac:dyDescent="0.35">
      <c r="C47" s="58" t="s">
        <v>9</v>
      </c>
      <c r="D47" s="54"/>
      <c r="E47" s="6"/>
      <c r="F47" s="19"/>
      <c r="G47" s="24" t="s">
        <v>2</v>
      </c>
      <c r="H47" s="24" t="s">
        <v>2</v>
      </c>
      <c r="I47" s="31"/>
      <c r="J47" s="31"/>
      <c r="K47" s="35"/>
    </row>
    <row r="48" spans="3:11" x14ac:dyDescent="0.35">
      <c r="C48" s="57"/>
      <c r="D48" s="54"/>
      <c r="E48" s="6"/>
      <c r="F48" s="19"/>
      <c r="G48" s="24"/>
      <c r="H48" s="24"/>
      <c r="I48" s="31"/>
      <c r="J48" s="31"/>
      <c r="K48" s="35"/>
    </row>
    <row r="49" spans="1:11" x14ac:dyDescent="0.35">
      <c r="C49" s="58" t="s">
        <v>10</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A51" s="10"/>
      <c r="B51" s="28"/>
      <c r="C51" s="58" t="s">
        <v>11</v>
      </c>
      <c r="D51" s="54"/>
      <c r="E51" s="6"/>
      <c r="F51" s="19"/>
      <c r="G51" s="24"/>
      <c r="H51" s="24"/>
      <c r="I51" s="31"/>
      <c r="J51" s="31"/>
      <c r="K51" s="35"/>
    </row>
    <row r="52" spans="1:11" x14ac:dyDescent="0.35">
      <c r="A52" s="28"/>
      <c r="B52" s="28"/>
      <c r="C52" s="58" t="s">
        <v>13</v>
      </c>
      <c r="D52" s="54"/>
      <c r="E52" s="6"/>
      <c r="F52" s="19"/>
      <c r="G52" s="24" t="s">
        <v>2</v>
      </c>
      <c r="H52" s="24" t="s">
        <v>2</v>
      </c>
      <c r="I52" s="31"/>
      <c r="J52" s="31"/>
      <c r="K52" s="35"/>
    </row>
    <row r="53" spans="1:11" x14ac:dyDescent="0.35">
      <c r="A53" s="28"/>
      <c r="B53" s="28"/>
      <c r="C53" s="58"/>
      <c r="D53" s="54"/>
      <c r="E53" s="6"/>
      <c r="F53" s="19"/>
      <c r="G53" s="24"/>
      <c r="H53" s="24"/>
      <c r="I53" s="31"/>
      <c r="J53" s="31"/>
      <c r="K53" s="35"/>
    </row>
    <row r="54" spans="1:11" x14ac:dyDescent="0.35">
      <c r="A54" s="28"/>
      <c r="B54" s="28"/>
      <c r="C54" s="58" t="s">
        <v>14</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C56" s="59" t="s">
        <v>15</v>
      </c>
      <c r="D56" s="54"/>
      <c r="E56" s="6"/>
      <c r="F56" s="19"/>
      <c r="G56" s="24"/>
      <c r="H56" s="24"/>
      <c r="I56" s="31"/>
      <c r="J56" s="31"/>
      <c r="K56" s="35"/>
    </row>
    <row r="57" spans="1:11" x14ac:dyDescent="0.35">
      <c r="B57" s="8" t="s">
        <v>182</v>
      </c>
      <c r="C57" s="57" t="s">
        <v>183</v>
      </c>
      <c r="D57" s="54" t="s">
        <v>184</v>
      </c>
      <c r="E57" s="6" t="s">
        <v>185</v>
      </c>
      <c r="F57" s="19">
        <v>500000</v>
      </c>
      <c r="G57" s="24">
        <v>486.21</v>
      </c>
      <c r="H57" s="24">
        <v>7.0000000000000007E-2</v>
      </c>
      <c r="I57" s="31">
        <v>6.6801000000000004</v>
      </c>
      <c r="J57" s="31"/>
      <c r="K57" s="35"/>
    </row>
    <row r="58" spans="1:11" x14ac:dyDescent="0.35">
      <c r="C58" s="58" t="s">
        <v>171</v>
      </c>
      <c r="D58" s="54"/>
      <c r="E58" s="6"/>
      <c r="F58" s="19"/>
      <c r="G58" s="25">
        <v>486.21</v>
      </c>
      <c r="H58" s="25">
        <v>7.0000000000000007E-2</v>
      </c>
      <c r="I58" s="31"/>
      <c r="J58" s="31"/>
      <c r="K58" s="35"/>
    </row>
    <row r="59" spans="1:11" x14ac:dyDescent="0.35">
      <c r="C59" s="57"/>
      <c r="D59" s="54"/>
      <c r="E59" s="6"/>
      <c r="F59" s="19"/>
      <c r="G59" s="24"/>
      <c r="H59" s="24"/>
      <c r="I59" s="31"/>
      <c r="J59" s="31"/>
      <c r="K59" s="35"/>
    </row>
    <row r="60" spans="1:11" x14ac:dyDescent="0.35">
      <c r="C60" s="58" t="s">
        <v>16</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C62" s="58" t="s">
        <v>17</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A64" s="10"/>
      <c r="B64" s="28"/>
      <c r="C64" s="58" t="s">
        <v>18</v>
      </c>
      <c r="D64" s="54"/>
      <c r="E64" s="6"/>
      <c r="F64" s="19"/>
      <c r="G64" s="24"/>
      <c r="H64" s="24"/>
      <c r="I64" s="31"/>
      <c r="J64" s="31"/>
      <c r="K64" s="35"/>
    </row>
    <row r="65" spans="1:54" x14ac:dyDescent="0.35">
      <c r="A65" s="28"/>
      <c r="B65" s="28"/>
      <c r="C65" s="58" t="s">
        <v>19</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20</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21</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22</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A73" s="28"/>
      <c r="B73" s="28"/>
      <c r="C73" s="58" t="s">
        <v>23</v>
      </c>
      <c r="D73" s="54"/>
      <c r="E73" s="6"/>
      <c r="F73" s="19"/>
      <c r="G73" s="24" t="s">
        <v>2</v>
      </c>
      <c r="H73" s="24" t="s">
        <v>2</v>
      </c>
      <c r="I73" s="31"/>
      <c r="J73" s="31"/>
      <c r="K73" s="35"/>
    </row>
    <row r="74" spans="1:54" x14ac:dyDescent="0.35">
      <c r="A74" s="28"/>
      <c r="B74" s="28"/>
      <c r="C74" s="58"/>
      <c r="D74" s="54"/>
      <c r="E74" s="6"/>
      <c r="F74" s="19"/>
      <c r="G74" s="24"/>
      <c r="H74" s="24"/>
      <c r="I74" s="31"/>
      <c r="J74" s="31"/>
      <c r="K74" s="35"/>
    </row>
    <row r="75" spans="1:54" x14ac:dyDescent="0.35">
      <c r="C75" s="59" t="s">
        <v>24</v>
      </c>
      <c r="D75" s="54"/>
      <c r="E75" s="6"/>
      <c r="F75" s="19"/>
      <c r="G75" s="24"/>
      <c r="H75" s="24"/>
      <c r="I75" s="31"/>
      <c r="J75" s="31"/>
      <c r="K75" s="35"/>
    </row>
    <row r="76" spans="1:54" x14ac:dyDescent="0.35">
      <c r="B76" s="8" t="s">
        <v>186</v>
      </c>
      <c r="C76" s="57" t="s">
        <v>187</v>
      </c>
      <c r="D76" s="54"/>
      <c r="E76" s="6"/>
      <c r="F76" s="19"/>
      <c r="G76" s="24">
        <v>98202.44</v>
      </c>
      <c r="H76" s="24">
        <v>14.83</v>
      </c>
      <c r="I76" s="31"/>
      <c r="J76" s="31"/>
      <c r="K76" s="35"/>
    </row>
    <row r="77" spans="1:54" x14ac:dyDescent="0.35">
      <c r="C77" s="58" t="s">
        <v>171</v>
      </c>
      <c r="D77" s="54"/>
      <c r="E77" s="6"/>
      <c r="F77" s="19"/>
      <c r="G77" s="25">
        <v>98202.44</v>
      </c>
      <c r="H77" s="25">
        <v>14.83</v>
      </c>
      <c r="I77" s="31"/>
      <c r="J77" s="31"/>
      <c r="K77" s="35"/>
    </row>
    <row r="78" spans="1:54" x14ac:dyDescent="0.35">
      <c r="C78" s="57"/>
      <c r="D78" s="54"/>
      <c r="E78" s="6"/>
      <c r="F78" s="19"/>
      <c r="G78" s="24"/>
      <c r="H78" s="24"/>
      <c r="I78" s="31"/>
      <c r="J78" s="31"/>
      <c r="K78" s="35"/>
    </row>
    <row r="79" spans="1:54" x14ac:dyDescent="0.35">
      <c r="A79" s="10"/>
      <c r="B79" s="28"/>
      <c r="C79" s="58" t="s">
        <v>25</v>
      </c>
      <c r="D79" s="54"/>
      <c r="E79" s="6"/>
      <c r="F79" s="19"/>
      <c r="G79" s="24"/>
      <c r="H79" s="24"/>
      <c r="I79" s="31"/>
      <c r="J79" s="31"/>
      <c r="K79" s="35"/>
    </row>
    <row r="80" spans="1:54" s="2" customFormat="1" ht="13.5" x14ac:dyDescent="0.35">
      <c r="A80" s="28"/>
      <c r="B80" s="28"/>
      <c r="C80" s="57" t="s">
        <v>4860</v>
      </c>
      <c r="D80" s="54"/>
      <c r="E80" s="6"/>
      <c r="F80" s="19"/>
      <c r="G80" s="24">
        <v>29090</v>
      </c>
      <c r="H80" s="24">
        <v>4.3899999999999997</v>
      </c>
      <c r="I80" s="31"/>
      <c r="J80" s="31"/>
      <c r="K80" s="35"/>
      <c r="L80" s="3"/>
      <c r="AI80" s="3"/>
      <c r="AV80" s="3"/>
      <c r="AX80" s="3"/>
      <c r="BB80" s="3"/>
    </row>
    <row r="81" spans="2:11" x14ac:dyDescent="0.35">
      <c r="B81" s="8"/>
      <c r="C81" s="57" t="s">
        <v>188</v>
      </c>
      <c r="D81" s="54"/>
      <c r="E81" s="6"/>
      <c r="F81" s="19"/>
      <c r="G81" s="24">
        <v>-10758.689999999999</v>
      </c>
      <c r="H81" s="24">
        <v>-1.6499999999999997</v>
      </c>
      <c r="I81" s="31"/>
      <c r="J81" s="31"/>
      <c r="K81" s="35"/>
    </row>
    <row r="82" spans="2:11" x14ac:dyDescent="0.35">
      <c r="C82" s="58" t="s">
        <v>171</v>
      </c>
      <c r="D82" s="54"/>
      <c r="E82" s="6"/>
      <c r="F82" s="19"/>
      <c r="G82" s="25">
        <v>18331.310000000001</v>
      </c>
      <c r="H82" s="25">
        <v>2.74</v>
      </c>
      <c r="I82" s="31"/>
      <c r="J82" s="31"/>
      <c r="K82" s="35"/>
    </row>
    <row r="83" spans="2:11" x14ac:dyDescent="0.35">
      <c r="C83" s="57"/>
      <c r="D83" s="54"/>
      <c r="E83" s="6"/>
      <c r="F83" s="19"/>
      <c r="G83" s="24"/>
      <c r="H83" s="24"/>
      <c r="I83" s="31"/>
      <c r="J83" s="31"/>
      <c r="K83" s="35"/>
    </row>
    <row r="84" spans="2:11" x14ac:dyDescent="0.35">
      <c r="C84" s="60" t="s">
        <v>189</v>
      </c>
      <c r="D84" s="55"/>
      <c r="E84" s="5"/>
      <c r="F84" s="20"/>
      <c r="G84" s="26">
        <v>662157.30000000005</v>
      </c>
      <c r="H84" s="26">
        <v>99.999999999999986</v>
      </c>
      <c r="I84" s="32"/>
      <c r="J84" s="32"/>
      <c r="K84" s="36"/>
    </row>
    <row r="86" spans="2:11" s="50" customFormat="1" ht="15" x14ac:dyDescent="0.4">
      <c r="C86" s="50" t="s">
        <v>4692</v>
      </c>
      <c r="F86" s="51"/>
      <c r="G86" s="51"/>
      <c r="H86" s="51"/>
    </row>
    <row r="87" spans="2:11" s="42" customFormat="1" ht="27" x14ac:dyDescent="0.35">
      <c r="B87" s="43"/>
      <c r="C87" s="43" t="s">
        <v>4687</v>
      </c>
      <c r="D87" s="43" t="s">
        <v>4688</v>
      </c>
      <c r="E87" s="43" t="s">
        <v>4689</v>
      </c>
      <c r="F87" s="44" t="s">
        <v>34</v>
      </c>
      <c r="G87" s="45" t="s">
        <v>4690</v>
      </c>
      <c r="H87" s="44" t="s">
        <v>36</v>
      </c>
      <c r="I87" s="43" t="s">
        <v>39</v>
      </c>
    </row>
    <row r="88" spans="2:11" s="42" customFormat="1" ht="13.5" x14ac:dyDescent="0.35">
      <c r="B88" s="43"/>
      <c r="C88" s="43" t="s">
        <v>4694</v>
      </c>
      <c r="D88" s="43"/>
      <c r="E88" s="43"/>
      <c r="F88" s="44"/>
      <c r="G88" s="45"/>
      <c r="H88" s="44"/>
      <c r="I88" s="43"/>
    </row>
    <row r="89" spans="2:11" s="2" customFormat="1" ht="13.5" x14ac:dyDescent="0.35">
      <c r="B89" s="46">
        <v>2300124</v>
      </c>
      <c r="C89" s="46" t="s">
        <v>4877</v>
      </c>
      <c r="D89" s="46" t="s">
        <v>4686</v>
      </c>
      <c r="E89" s="46" t="s">
        <v>12</v>
      </c>
      <c r="F89" s="47">
        <v>55500</v>
      </c>
      <c r="G89" s="47">
        <v>28463.813249999999</v>
      </c>
      <c r="H89" s="47">
        <v>4.3</v>
      </c>
      <c r="I89" s="46"/>
    </row>
    <row r="90" spans="2:11" s="1" customFormat="1" ht="13.5" x14ac:dyDescent="0.35">
      <c r="B90" s="48"/>
      <c r="C90" s="48" t="s">
        <v>4602</v>
      </c>
      <c r="D90" s="48"/>
      <c r="E90" s="48"/>
      <c r="F90" s="49"/>
      <c r="G90" s="49"/>
      <c r="H90" s="49"/>
      <c r="I90" s="48"/>
    </row>
    <row r="91" spans="2:11" s="2" customFormat="1" ht="13.5" x14ac:dyDescent="0.35">
      <c r="B91" s="46">
        <v>2218769</v>
      </c>
      <c r="C91" s="46" t="s">
        <v>4614</v>
      </c>
      <c r="D91" s="46" t="s">
        <v>4686</v>
      </c>
      <c r="E91" s="46" t="s">
        <v>112</v>
      </c>
      <c r="F91" s="47">
        <v>2000000</v>
      </c>
      <c r="G91" s="47">
        <v>10090</v>
      </c>
      <c r="H91" s="47">
        <v>1.52</v>
      </c>
      <c r="I91" s="46"/>
    </row>
    <row r="92" spans="2:11" s="2" customFormat="1" ht="13.5" x14ac:dyDescent="0.35">
      <c r="B92" s="46">
        <v>2218736</v>
      </c>
      <c r="C92" s="46" t="s">
        <v>4719</v>
      </c>
      <c r="D92" s="46" t="s">
        <v>4686</v>
      </c>
      <c r="E92" s="46" t="s">
        <v>112</v>
      </c>
      <c r="F92" s="47">
        <v>2340000</v>
      </c>
      <c r="G92" s="47">
        <v>10554.57</v>
      </c>
      <c r="H92" s="47">
        <v>1.59</v>
      </c>
      <c r="I92" s="46"/>
    </row>
    <row r="93" spans="2:11" s="2" customFormat="1" ht="13.5" x14ac:dyDescent="0.35">
      <c r="B93" s="46">
        <v>2218816</v>
      </c>
      <c r="C93" s="46" t="s">
        <v>4720</v>
      </c>
      <c r="D93" s="46" t="s">
        <v>4686</v>
      </c>
      <c r="E93" s="46" t="s">
        <v>212</v>
      </c>
      <c r="F93" s="47">
        <v>237500</v>
      </c>
      <c r="G93" s="47">
        <v>12702.2125</v>
      </c>
      <c r="H93" s="47">
        <v>1.92</v>
      </c>
      <c r="I93" s="46"/>
    </row>
    <row r="94" spans="2:11" s="2" customFormat="1" ht="13.5" x14ac:dyDescent="0.35">
      <c r="B94" s="46">
        <v>2218755</v>
      </c>
      <c r="C94" s="46" t="s">
        <v>4621</v>
      </c>
      <c r="D94" s="46" t="s">
        <v>4686</v>
      </c>
      <c r="E94" s="46" t="s">
        <v>43</v>
      </c>
      <c r="F94" s="47">
        <v>5850000</v>
      </c>
      <c r="G94" s="47">
        <v>14174.55</v>
      </c>
      <c r="H94" s="47">
        <v>2.14</v>
      </c>
      <c r="I94" s="46"/>
    </row>
    <row r="95" spans="2:11" s="2" customFormat="1" ht="13.5" x14ac:dyDescent="0.35">
      <c r="B95" s="46">
        <v>2218692</v>
      </c>
      <c r="C95" s="46" t="s">
        <v>4612</v>
      </c>
      <c r="D95" s="46" t="s">
        <v>4686</v>
      </c>
      <c r="E95" s="46" t="s">
        <v>43</v>
      </c>
      <c r="F95" s="47">
        <v>3450000</v>
      </c>
      <c r="G95" s="47">
        <v>27624.15</v>
      </c>
      <c r="H95" s="47">
        <v>4.17</v>
      </c>
      <c r="I95" s="46"/>
    </row>
    <row r="96" spans="2:11" s="1" customFormat="1" ht="13.5" x14ac:dyDescent="0.35">
      <c r="B96" s="48"/>
      <c r="C96" s="48" t="s">
        <v>4691</v>
      </c>
      <c r="D96" s="48"/>
      <c r="E96" s="48"/>
      <c r="F96" s="49"/>
      <c r="G96" s="49">
        <v>103609.29574999999</v>
      </c>
      <c r="H96" s="49">
        <v>15.64</v>
      </c>
      <c r="I96" s="48"/>
    </row>
    <row r="98" spans="3:11" x14ac:dyDescent="0.35">
      <c r="C98" s="1" t="s">
        <v>190</v>
      </c>
    </row>
    <row r="99" spans="3:11" x14ac:dyDescent="0.35">
      <c r="C99" s="37" t="s">
        <v>191</v>
      </c>
      <c r="D99" s="37"/>
      <c r="E99" s="37"/>
      <c r="F99" s="37"/>
      <c r="G99" s="37"/>
      <c r="H99" s="37"/>
      <c r="I99" s="37"/>
      <c r="J99" s="37"/>
      <c r="K99" s="37"/>
    </row>
    <row r="100" spans="3:11" x14ac:dyDescent="0.35">
      <c r="C100" s="2" t="s">
        <v>192</v>
      </c>
    </row>
    <row r="101" spans="3:11" x14ac:dyDescent="0.35">
      <c r="C101" s="2" t="s">
        <v>193</v>
      </c>
    </row>
    <row r="102" spans="3:11" ht="30" customHeight="1" x14ac:dyDescent="0.35">
      <c r="C102" s="82" t="s">
        <v>194</v>
      </c>
      <c r="D102" s="83"/>
      <c r="E102" s="83"/>
      <c r="F102" s="83"/>
      <c r="G102" s="83"/>
      <c r="H102" s="83"/>
      <c r="I102" s="83"/>
      <c r="J102" s="83"/>
      <c r="K102" s="83"/>
    </row>
    <row r="103" spans="3:11" x14ac:dyDescent="0.35">
      <c r="C103" s="2" t="s">
        <v>195</v>
      </c>
    </row>
    <row r="105" spans="3:11" x14ac:dyDescent="0.35">
      <c r="C105" s="79" t="s">
        <v>4945</v>
      </c>
      <c r="E105" s="79" t="s">
        <v>4946</v>
      </c>
      <c r="F105" s="80"/>
    </row>
    <row r="106" spans="3:11" x14ac:dyDescent="0.35">
      <c r="E106" s="2" t="s">
        <v>4980</v>
      </c>
    </row>
  </sheetData>
  <mergeCells count="1">
    <mergeCell ref="C102:K102"/>
  </mergeCells>
  <hyperlinks>
    <hyperlink ref="J2" location="'Index'!A1" display="'Index'!A1" xr:uid="{64C0E28E-7BD6-4248-B25E-3F04D28D3B75}"/>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2A93-2655-44D2-98CD-BA113D047EAF}">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2693</v>
      </c>
      <c r="J2" s="38" t="s">
        <v>4596</v>
      </c>
    </row>
    <row r="3" spans="1:54" ht="16" x14ac:dyDescent="0.4">
      <c r="C3" s="1" t="s">
        <v>28</v>
      </c>
      <c r="D3" s="21" t="s">
        <v>2694</v>
      </c>
      <c r="F3" s="71" t="s">
        <v>4888</v>
      </c>
      <c r="G3" s="13" t="s">
        <v>4519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851</v>
      </c>
      <c r="C10" s="57" t="s">
        <v>852</v>
      </c>
      <c r="D10" s="54" t="s">
        <v>853</v>
      </c>
      <c r="E10" s="6" t="s">
        <v>147</v>
      </c>
      <c r="F10" s="19">
        <v>8369922</v>
      </c>
      <c r="G10" s="24">
        <v>23272.57</v>
      </c>
      <c r="H10" s="24">
        <v>7.9</v>
      </c>
      <c r="I10" s="31"/>
      <c r="J10" s="31"/>
      <c r="K10" s="35"/>
    </row>
    <row r="11" spans="1:54" x14ac:dyDescent="0.35">
      <c r="B11" s="8" t="s">
        <v>2125</v>
      </c>
      <c r="C11" s="57" t="s">
        <v>2126</v>
      </c>
      <c r="D11" s="54" t="s">
        <v>2127</v>
      </c>
      <c r="E11" s="6" t="s">
        <v>112</v>
      </c>
      <c r="F11" s="19">
        <v>3961440</v>
      </c>
      <c r="G11" s="24">
        <v>11832.82</v>
      </c>
      <c r="H11" s="24">
        <v>4.0199999999999996</v>
      </c>
      <c r="I11" s="31"/>
      <c r="J11" s="31"/>
      <c r="K11" s="35"/>
    </row>
    <row r="12" spans="1:54" x14ac:dyDescent="0.35">
      <c r="B12" s="8" t="s">
        <v>532</v>
      </c>
      <c r="C12" s="57" t="s">
        <v>533</v>
      </c>
      <c r="D12" s="54" t="s">
        <v>534</v>
      </c>
      <c r="E12" s="6" t="s">
        <v>198</v>
      </c>
      <c r="F12" s="19">
        <v>236831</v>
      </c>
      <c r="G12" s="24">
        <v>10785.88</v>
      </c>
      <c r="H12" s="24">
        <v>3.66</v>
      </c>
      <c r="I12" s="31"/>
      <c r="J12" s="31"/>
      <c r="K12" s="35"/>
    </row>
    <row r="13" spans="1:54" x14ac:dyDescent="0.35">
      <c r="B13" s="8" t="s">
        <v>571</v>
      </c>
      <c r="C13" s="57" t="s">
        <v>572</v>
      </c>
      <c r="D13" s="54" t="s">
        <v>573</v>
      </c>
      <c r="E13" s="6" t="s">
        <v>277</v>
      </c>
      <c r="F13" s="19">
        <v>1617196</v>
      </c>
      <c r="G13" s="24">
        <v>10325.799999999999</v>
      </c>
      <c r="H13" s="24">
        <v>3.5</v>
      </c>
      <c r="I13" s="31"/>
      <c r="J13" s="31"/>
      <c r="K13" s="35"/>
    </row>
    <row r="14" spans="1:54" x14ac:dyDescent="0.35">
      <c r="B14" s="8" t="s">
        <v>2059</v>
      </c>
      <c r="C14" s="57" t="s">
        <v>2060</v>
      </c>
      <c r="D14" s="54" t="s">
        <v>2061</v>
      </c>
      <c r="E14" s="6" t="s">
        <v>1044</v>
      </c>
      <c r="F14" s="19">
        <v>229298</v>
      </c>
      <c r="G14" s="24">
        <v>9580.8700000000008</v>
      </c>
      <c r="H14" s="24">
        <v>3.25</v>
      </c>
      <c r="I14" s="31"/>
      <c r="J14" s="31"/>
      <c r="K14" s="35"/>
    </row>
    <row r="15" spans="1:54" x14ac:dyDescent="0.35">
      <c r="B15" s="8" t="s">
        <v>75</v>
      </c>
      <c r="C15" s="57" t="s">
        <v>76</v>
      </c>
      <c r="D15" s="54" t="s">
        <v>77</v>
      </c>
      <c r="E15" s="6" t="s">
        <v>78</v>
      </c>
      <c r="F15" s="19">
        <v>153321</v>
      </c>
      <c r="G15" s="24">
        <v>9350.74</v>
      </c>
      <c r="H15" s="24">
        <v>3.17</v>
      </c>
      <c r="I15" s="31"/>
      <c r="J15" s="31"/>
      <c r="K15" s="35"/>
    </row>
    <row r="16" spans="1:54" x14ac:dyDescent="0.35">
      <c r="B16" s="8" t="s">
        <v>1927</v>
      </c>
      <c r="C16" s="57" t="s">
        <v>1928</v>
      </c>
      <c r="D16" s="54" t="s">
        <v>1929</v>
      </c>
      <c r="E16" s="6" t="s">
        <v>1930</v>
      </c>
      <c r="F16" s="19">
        <v>2046665</v>
      </c>
      <c r="G16" s="24">
        <v>9096.4</v>
      </c>
      <c r="H16" s="24">
        <v>3.09</v>
      </c>
      <c r="I16" s="31"/>
      <c r="J16" s="31"/>
      <c r="K16" s="35"/>
    </row>
    <row r="17" spans="2:11" x14ac:dyDescent="0.35">
      <c r="B17" s="8" t="s">
        <v>960</v>
      </c>
      <c r="C17" s="57" t="s">
        <v>961</v>
      </c>
      <c r="D17" s="54" t="s">
        <v>962</v>
      </c>
      <c r="E17" s="6" t="s">
        <v>147</v>
      </c>
      <c r="F17" s="19">
        <v>94437</v>
      </c>
      <c r="G17" s="24">
        <v>8194.5300000000007</v>
      </c>
      <c r="H17" s="24">
        <v>2.78</v>
      </c>
      <c r="I17" s="31"/>
      <c r="J17" s="31"/>
      <c r="K17" s="35"/>
    </row>
    <row r="18" spans="2:11" x14ac:dyDescent="0.35">
      <c r="B18" s="8" t="s">
        <v>2062</v>
      </c>
      <c r="C18" s="57" t="s">
        <v>2063</v>
      </c>
      <c r="D18" s="54" t="s">
        <v>2064</v>
      </c>
      <c r="E18" s="6" t="s">
        <v>116</v>
      </c>
      <c r="F18" s="19">
        <v>2038040</v>
      </c>
      <c r="G18" s="24">
        <v>7997.27</v>
      </c>
      <c r="H18" s="24">
        <v>2.71</v>
      </c>
      <c r="I18" s="31"/>
      <c r="J18" s="31"/>
      <c r="K18" s="35"/>
    </row>
    <row r="19" spans="2:11" x14ac:dyDescent="0.35">
      <c r="B19" s="8" t="s">
        <v>1988</v>
      </c>
      <c r="C19" s="57" t="s">
        <v>1365</v>
      </c>
      <c r="D19" s="54" t="s">
        <v>1989</v>
      </c>
      <c r="E19" s="6" t="s">
        <v>112</v>
      </c>
      <c r="F19" s="19">
        <v>1755429</v>
      </c>
      <c r="G19" s="24">
        <v>7873.1</v>
      </c>
      <c r="H19" s="24">
        <v>2.67</v>
      </c>
      <c r="I19" s="31"/>
      <c r="J19" s="31"/>
      <c r="K19" s="35"/>
    </row>
    <row r="20" spans="2:11" x14ac:dyDescent="0.35">
      <c r="B20" s="8" t="s">
        <v>1971</v>
      </c>
      <c r="C20" s="57" t="s">
        <v>1781</v>
      </c>
      <c r="D20" s="54" t="s">
        <v>1972</v>
      </c>
      <c r="E20" s="6" t="s">
        <v>112</v>
      </c>
      <c r="F20" s="19">
        <v>1505890</v>
      </c>
      <c r="G20" s="24">
        <v>7539.99</v>
      </c>
      <c r="H20" s="24">
        <v>2.56</v>
      </c>
      <c r="I20" s="31"/>
      <c r="J20" s="31"/>
      <c r="K20" s="35"/>
    </row>
    <row r="21" spans="2:11" x14ac:dyDescent="0.35">
      <c r="B21" s="8" t="s">
        <v>2085</v>
      </c>
      <c r="C21" s="57" t="s">
        <v>2086</v>
      </c>
      <c r="D21" s="54" t="s">
        <v>2087</v>
      </c>
      <c r="E21" s="6" t="s">
        <v>139</v>
      </c>
      <c r="F21" s="19">
        <v>106605</v>
      </c>
      <c r="G21" s="24">
        <v>6967.76</v>
      </c>
      <c r="H21" s="24">
        <v>2.36</v>
      </c>
      <c r="I21" s="31"/>
      <c r="J21" s="31"/>
      <c r="K21" s="35"/>
    </row>
    <row r="22" spans="2:11" x14ac:dyDescent="0.35">
      <c r="B22" s="8" t="s">
        <v>133</v>
      </c>
      <c r="C22" s="57" t="s">
        <v>134</v>
      </c>
      <c r="D22" s="54" t="s">
        <v>135</v>
      </c>
      <c r="E22" s="6" t="s">
        <v>74</v>
      </c>
      <c r="F22" s="19">
        <v>283157</v>
      </c>
      <c r="G22" s="24">
        <v>6706.57</v>
      </c>
      <c r="H22" s="24">
        <v>2.2799999999999998</v>
      </c>
      <c r="I22" s="31"/>
      <c r="J22" s="31"/>
      <c r="K22" s="35"/>
    </row>
    <row r="23" spans="2:11" x14ac:dyDescent="0.35">
      <c r="B23" s="8" t="s">
        <v>2054</v>
      </c>
      <c r="C23" s="57" t="s">
        <v>2055</v>
      </c>
      <c r="D23" s="54" t="s">
        <v>2056</v>
      </c>
      <c r="E23" s="6" t="s">
        <v>200</v>
      </c>
      <c r="F23" s="19">
        <v>773630</v>
      </c>
      <c r="G23" s="24">
        <v>6381.67</v>
      </c>
      <c r="H23" s="24">
        <v>2.17</v>
      </c>
      <c r="I23" s="31"/>
      <c r="J23" s="31"/>
      <c r="K23" s="35"/>
    </row>
    <row r="24" spans="2:11" x14ac:dyDescent="0.35">
      <c r="B24" s="8" t="s">
        <v>544</v>
      </c>
      <c r="C24" s="57" t="s">
        <v>545</v>
      </c>
      <c r="D24" s="54" t="s">
        <v>546</v>
      </c>
      <c r="E24" s="6" t="s">
        <v>147</v>
      </c>
      <c r="F24" s="19">
        <v>178573</v>
      </c>
      <c r="G24" s="24">
        <v>6360.5</v>
      </c>
      <c r="H24" s="24">
        <v>2.16</v>
      </c>
      <c r="I24" s="31"/>
      <c r="J24" s="31"/>
      <c r="K24" s="35"/>
    </row>
    <row r="25" spans="2:11" x14ac:dyDescent="0.35">
      <c r="B25" s="8" t="s">
        <v>79</v>
      </c>
      <c r="C25" s="57" t="s">
        <v>80</v>
      </c>
      <c r="D25" s="54" t="s">
        <v>81</v>
      </c>
      <c r="E25" s="6" t="s">
        <v>47</v>
      </c>
      <c r="F25" s="19">
        <v>111669</v>
      </c>
      <c r="G25" s="24">
        <v>6237.72</v>
      </c>
      <c r="H25" s="24">
        <v>2.12</v>
      </c>
      <c r="I25" s="31"/>
      <c r="J25" s="31"/>
      <c r="K25" s="35"/>
    </row>
    <row r="26" spans="2:11" x14ac:dyDescent="0.35">
      <c r="B26" s="8" t="s">
        <v>402</v>
      </c>
      <c r="C26" s="57" t="s">
        <v>403</v>
      </c>
      <c r="D26" s="54" t="s">
        <v>404</v>
      </c>
      <c r="E26" s="6" t="s">
        <v>353</v>
      </c>
      <c r="F26" s="19">
        <v>3260485</v>
      </c>
      <c r="G26" s="24">
        <v>6226.87</v>
      </c>
      <c r="H26" s="24">
        <v>2.11</v>
      </c>
      <c r="I26" s="31"/>
      <c r="J26" s="31"/>
      <c r="K26" s="35"/>
    </row>
    <row r="27" spans="2:11" x14ac:dyDescent="0.35">
      <c r="B27" s="8" t="s">
        <v>2695</v>
      </c>
      <c r="C27" s="57" t="s">
        <v>2696</v>
      </c>
      <c r="D27" s="54" t="s">
        <v>2697</v>
      </c>
      <c r="E27" s="6" t="s">
        <v>112</v>
      </c>
      <c r="F27" s="19">
        <v>52202</v>
      </c>
      <c r="G27" s="24">
        <v>6205.12</v>
      </c>
      <c r="H27" s="24">
        <v>2.11</v>
      </c>
      <c r="I27" s="31"/>
      <c r="J27" s="31"/>
      <c r="K27" s="35"/>
    </row>
    <row r="28" spans="2:11" x14ac:dyDescent="0.35">
      <c r="B28" s="8" t="s">
        <v>966</v>
      </c>
      <c r="C28" s="57" t="s">
        <v>967</v>
      </c>
      <c r="D28" s="54" t="s">
        <v>968</v>
      </c>
      <c r="E28" s="6" t="s">
        <v>85</v>
      </c>
      <c r="F28" s="19">
        <v>4522873</v>
      </c>
      <c r="G28" s="24">
        <v>6169.65</v>
      </c>
      <c r="H28" s="24">
        <v>2.09</v>
      </c>
      <c r="I28" s="31"/>
      <c r="J28" s="31"/>
      <c r="K28" s="35"/>
    </row>
    <row r="29" spans="2:11" x14ac:dyDescent="0.35">
      <c r="B29" s="8" t="s">
        <v>109</v>
      </c>
      <c r="C29" s="57" t="s">
        <v>110</v>
      </c>
      <c r="D29" s="54" t="s">
        <v>111</v>
      </c>
      <c r="E29" s="6" t="s">
        <v>112</v>
      </c>
      <c r="F29" s="19">
        <v>504454</v>
      </c>
      <c r="G29" s="24">
        <v>5982.57</v>
      </c>
      <c r="H29" s="24">
        <v>2.0299999999999998</v>
      </c>
      <c r="I29" s="31"/>
      <c r="J29" s="31"/>
      <c r="K29" s="35"/>
    </row>
    <row r="30" spans="2:11" x14ac:dyDescent="0.35">
      <c r="B30" s="8" t="s">
        <v>800</v>
      </c>
      <c r="C30" s="57" t="s">
        <v>801</v>
      </c>
      <c r="D30" s="54" t="s">
        <v>802</v>
      </c>
      <c r="E30" s="6" t="s">
        <v>277</v>
      </c>
      <c r="F30" s="19">
        <v>356064</v>
      </c>
      <c r="G30" s="24">
        <v>5787.64</v>
      </c>
      <c r="H30" s="24">
        <v>1.96</v>
      </c>
      <c r="I30" s="31"/>
      <c r="J30" s="31"/>
      <c r="K30" s="35"/>
    </row>
    <row r="31" spans="2:11" x14ac:dyDescent="0.35">
      <c r="B31" s="8" t="s">
        <v>512</v>
      </c>
      <c r="C31" s="57" t="s">
        <v>513</v>
      </c>
      <c r="D31" s="54" t="s">
        <v>514</v>
      </c>
      <c r="E31" s="6" t="s">
        <v>124</v>
      </c>
      <c r="F31" s="19">
        <v>3558931</v>
      </c>
      <c r="G31" s="24">
        <v>5556.2</v>
      </c>
      <c r="H31" s="24">
        <v>1.89</v>
      </c>
      <c r="I31" s="31"/>
      <c r="J31" s="31"/>
      <c r="K31" s="35"/>
    </row>
    <row r="32" spans="2:11" x14ac:dyDescent="0.35">
      <c r="B32" s="8" t="s">
        <v>1993</v>
      </c>
      <c r="C32" s="57" t="s">
        <v>729</v>
      </c>
      <c r="D32" s="54" t="s">
        <v>1994</v>
      </c>
      <c r="E32" s="6" t="s">
        <v>43</v>
      </c>
      <c r="F32" s="19">
        <v>2248965</v>
      </c>
      <c r="G32" s="24">
        <v>5409.89</v>
      </c>
      <c r="H32" s="24">
        <v>1.84</v>
      </c>
      <c r="I32" s="31"/>
      <c r="J32" s="31"/>
      <c r="K32" s="35"/>
    </row>
    <row r="33" spans="2:11" x14ac:dyDescent="0.35">
      <c r="B33" s="8" t="s">
        <v>2105</v>
      </c>
      <c r="C33" s="57" t="s">
        <v>2106</v>
      </c>
      <c r="D33" s="54" t="s">
        <v>2107</v>
      </c>
      <c r="E33" s="6" t="s">
        <v>312</v>
      </c>
      <c r="F33" s="19">
        <v>185603</v>
      </c>
      <c r="G33" s="24">
        <v>5390.38</v>
      </c>
      <c r="H33" s="24">
        <v>1.83</v>
      </c>
      <c r="I33" s="31"/>
      <c r="J33" s="31"/>
      <c r="K33" s="35"/>
    </row>
    <row r="34" spans="2:11" x14ac:dyDescent="0.35">
      <c r="B34" s="8" t="s">
        <v>554</v>
      </c>
      <c r="C34" s="57" t="s">
        <v>555</v>
      </c>
      <c r="D34" s="54" t="s">
        <v>556</v>
      </c>
      <c r="E34" s="6" t="s">
        <v>89</v>
      </c>
      <c r="F34" s="19">
        <v>288406</v>
      </c>
      <c r="G34" s="24">
        <v>5155.9799999999996</v>
      </c>
      <c r="H34" s="24">
        <v>1.75</v>
      </c>
      <c r="I34" s="31"/>
      <c r="J34" s="31"/>
      <c r="K34" s="35"/>
    </row>
    <row r="35" spans="2:11" x14ac:dyDescent="0.35">
      <c r="B35" s="8" t="s">
        <v>2068</v>
      </c>
      <c r="C35" s="57" t="s">
        <v>2069</v>
      </c>
      <c r="D35" s="54" t="s">
        <v>2070</v>
      </c>
      <c r="E35" s="6" t="s">
        <v>132</v>
      </c>
      <c r="F35" s="19">
        <v>305194</v>
      </c>
      <c r="G35" s="24">
        <v>5112.3</v>
      </c>
      <c r="H35" s="24">
        <v>1.73</v>
      </c>
      <c r="I35" s="31"/>
      <c r="J35" s="31"/>
      <c r="K35" s="35"/>
    </row>
    <row r="36" spans="2:11" x14ac:dyDescent="0.35">
      <c r="B36" s="8" t="s">
        <v>2698</v>
      </c>
      <c r="C36" s="57" t="s">
        <v>2699</v>
      </c>
      <c r="D36" s="54" t="s">
        <v>2700</v>
      </c>
      <c r="E36" s="6" t="s">
        <v>116</v>
      </c>
      <c r="F36" s="19">
        <v>949003</v>
      </c>
      <c r="G36" s="24">
        <v>5024.5</v>
      </c>
      <c r="H36" s="24">
        <v>1.7</v>
      </c>
      <c r="I36" s="31"/>
      <c r="J36" s="31"/>
      <c r="K36" s="35"/>
    </row>
    <row r="37" spans="2:11" x14ac:dyDescent="0.35">
      <c r="B37" s="8" t="s">
        <v>278</v>
      </c>
      <c r="C37" s="57" t="s">
        <v>279</v>
      </c>
      <c r="D37" s="54" t="s">
        <v>280</v>
      </c>
      <c r="E37" s="6" t="s">
        <v>163</v>
      </c>
      <c r="F37" s="19">
        <v>454374</v>
      </c>
      <c r="G37" s="24">
        <v>4916.55</v>
      </c>
      <c r="H37" s="24">
        <v>1.67</v>
      </c>
      <c r="I37" s="31"/>
      <c r="J37" s="31"/>
      <c r="K37" s="35"/>
    </row>
    <row r="38" spans="2:11" x14ac:dyDescent="0.35">
      <c r="B38" s="8" t="s">
        <v>2259</v>
      </c>
      <c r="C38" s="57" t="s">
        <v>2260</v>
      </c>
      <c r="D38" s="54" t="s">
        <v>2261</v>
      </c>
      <c r="E38" s="6" t="s">
        <v>200</v>
      </c>
      <c r="F38" s="19">
        <v>336119</v>
      </c>
      <c r="G38" s="24">
        <v>4670.04</v>
      </c>
      <c r="H38" s="24">
        <v>1.58</v>
      </c>
      <c r="I38" s="31"/>
      <c r="J38" s="31"/>
      <c r="K38" s="35"/>
    </row>
    <row r="39" spans="2:11" x14ac:dyDescent="0.35">
      <c r="B39" s="8" t="s">
        <v>151</v>
      </c>
      <c r="C39" s="57" t="s">
        <v>152</v>
      </c>
      <c r="D39" s="54" t="s">
        <v>153</v>
      </c>
      <c r="E39" s="6" t="s">
        <v>139</v>
      </c>
      <c r="F39" s="19">
        <v>63220</v>
      </c>
      <c r="G39" s="24">
        <v>4369.92</v>
      </c>
      <c r="H39" s="24">
        <v>1.48</v>
      </c>
      <c r="I39" s="31"/>
      <c r="J39" s="31"/>
      <c r="K39" s="35"/>
    </row>
    <row r="40" spans="2:11" x14ac:dyDescent="0.35">
      <c r="B40" s="8" t="s">
        <v>1931</v>
      </c>
      <c r="C40" s="57" t="s">
        <v>1932</v>
      </c>
      <c r="D40" s="54" t="s">
        <v>1933</v>
      </c>
      <c r="E40" s="6" t="s">
        <v>67</v>
      </c>
      <c r="F40" s="19">
        <v>810160</v>
      </c>
      <c r="G40" s="24">
        <v>4340.84</v>
      </c>
      <c r="H40" s="24">
        <v>1.47</v>
      </c>
      <c r="I40" s="31"/>
      <c r="J40" s="31"/>
      <c r="K40" s="35"/>
    </row>
    <row r="41" spans="2:11" x14ac:dyDescent="0.35">
      <c r="B41" s="8" t="s">
        <v>439</v>
      </c>
      <c r="C41" s="57" t="s">
        <v>440</v>
      </c>
      <c r="D41" s="54" t="s">
        <v>441</v>
      </c>
      <c r="E41" s="6" t="s">
        <v>43</v>
      </c>
      <c r="F41" s="19">
        <v>4156896</v>
      </c>
      <c r="G41" s="24">
        <v>4272.46</v>
      </c>
      <c r="H41" s="24">
        <v>1.45</v>
      </c>
      <c r="I41" s="31"/>
      <c r="J41" s="31"/>
      <c r="K41" s="35"/>
    </row>
    <row r="42" spans="2:11" x14ac:dyDescent="0.35">
      <c r="B42" s="8" t="s">
        <v>228</v>
      </c>
      <c r="C42" s="57" t="s">
        <v>229</v>
      </c>
      <c r="D42" s="54" t="s">
        <v>230</v>
      </c>
      <c r="E42" s="6" t="s">
        <v>196</v>
      </c>
      <c r="F42" s="19">
        <v>458077</v>
      </c>
      <c r="G42" s="24">
        <v>4263.32</v>
      </c>
      <c r="H42" s="24">
        <v>1.45</v>
      </c>
      <c r="I42" s="31"/>
      <c r="J42" s="31"/>
      <c r="K42" s="35"/>
    </row>
    <row r="43" spans="2:11" x14ac:dyDescent="0.35">
      <c r="B43" s="8" t="s">
        <v>234</v>
      </c>
      <c r="C43" s="57" t="s">
        <v>235</v>
      </c>
      <c r="D43" s="54" t="s">
        <v>236</v>
      </c>
      <c r="E43" s="6" t="s">
        <v>67</v>
      </c>
      <c r="F43" s="19">
        <v>16233</v>
      </c>
      <c r="G43" s="24">
        <v>4170.9399999999996</v>
      </c>
      <c r="H43" s="24">
        <v>1.42</v>
      </c>
      <c r="I43" s="31"/>
      <c r="J43" s="31"/>
      <c r="K43" s="35"/>
    </row>
    <row r="44" spans="2:11" x14ac:dyDescent="0.35">
      <c r="B44" s="8" t="s">
        <v>2188</v>
      </c>
      <c r="C44" s="57" t="s">
        <v>2189</v>
      </c>
      <c r="D44" s="54" t="s">
        <v>2190</v>
      </c>
      <c r="E44" s="6" t="s">
        <v>116</v>
      </c>
      <c r="F44" s="19">
        <v>644248</v>
      </c>
      <c r="G44" s="24">
        <v>4140.26</v>
      </c>
      <c r="H44" s="24">
        <v>1.4</v>
      </c>
      <c r="I44" s="31"/>
      <c r="J44" s="31"/>
      <c r="K44" s="35"/>
    </row>
    <row r="45" spans="2:11" x14ac:dyDescent="0.35">
      <c r="B45" s="8" t="s">
        <v>2077</v>
      </c>
      <c r="C45" s="57" t="s">
        <v>772</v>
      </c>
      <c r="D45" s="54" t="s">
        <v>2078</v>
      </c>
      <c r="E45" s="6" t="s">
        <v>43</v>
      </c>
      <c r="F45" s="19">
        <v>4064546</v>
      </c>
      <c r="G45" s="24">
        <v>4069.42</v>
      </c>
      <c r="H45" s="24">
        <v>1.38</v>
      </c>
      <c r="I45" s="31"/>
      <c r="J45" s="31"/>
      <c r="K45" s="35"/>
    </row>
    <row r="46" spans="2:11" x14ac:dyDescent="0.35">
      <c r="B46" s="8" t="s">
        <v>2140</v>
      </c>
      <c r="C46" s="57" t="s">
        <v>2141</v>
      </c>
      <c r="D46" s="54" t="s">
        <v>2142</v>
      </c>
      <c r="E46" s="6" t="s">
        <v>116</v>
      </c>
      <c r="F46" s="19">
        <v>369551</v>
      </c>
      <c r="G46" s="24">
        <v>3845.92</v>
      </c>
      <c r="H46" s="24">
        <v>1.31</v>
      </c>
      <c r="I46" s="31"/>
      <c r="J46" s="31"/>
      <c r="K46" s="35"/>
    </row>
    <row r="47" spans="2:11" x14ac:dyDescent="0.35">
      <c r="B47" s="8" t="s">
        <v>913</v>
      </c>
      <c r="C47" s="57" t="s">
        <v>914</v>
      </c>
      <c r="D47" s="54" t="s">
        <v>915</v>
      </c>
      <c r="E47" s="6" t="s">
        <v>78</v>
      </c>
      <c r="F47" s="19">
        <v>113365</v>
      </c>
      <c r="G47" s="24">
        <v>3809.12</v>
      </c>
      <c r="H47" s="24">
        <v>1.29</v>
      </c>
      <c r="I47" s="31"/>
      <c r="J47" s="31"/>
      <c r="K47" s="35"/>
    </row>
    <row r="48" spans="2:11" x14ac:dyDescent="0.35">
      <c r="B48" s="8" t="s">
        <v>948</v>
      </c>
      <c r="C48" s="57" t="s">
        <v>949</v>
      </c>
      <c r="D48" s="54" t="s">
        <v>950</v>
      </c>
      <c r="E48" s="6" t="s">
        <v>163</v>
      </c>
      <c r="F48" s="19">
        <v>712873</v>
      </c>
      <c r="G48" s="24">
        <v>3614.27</v>
      </c>
      <c r="H48" s="24">
        <v>1.23</v>
      </c>
      <c r="I48" s="31"/>
      <c r="J48" s="31"/>
      <c r="K48" s="35"/>
    </row>
    <row r="49" spans="2:11" x14ac:dyDescent="0.35">
      <c r="B49" s="8" t="s">
        <v>2226</v>
      </c>
      <c r="C49" s="57" t="s">
        <v>581</v>
      </c>
      <c r="D49" s="54" t="s">
        <v>2227</v>
      </c>
      <c r="E49" s="6" t="s">
        <v>124</v>
      </c>
      <c r="F49" s="19">
        <v>10458</v>
      </c>
      <c r="G49" s="24">
        <v>3566.2</v>
      </c>
      <c r="H49" s="24">
        <v>1.21</v>
      </c>
      <c r="I49" s="31"/>
      <c r="J49" s="31"/>
      <c r="K49" s="35"/>
    </row>
    <row r="50" spans="2:11" x14ac:dyDescent="0.35">
      <c r="B50" s="8" t="s">
        <v>2074</v>
      </c>
      <c r="C50" s="57" t="s">
        <v>2075</v>
      </c>
      <c r="D50" s="54" t="s">
        <v>2076</v>
      </c>
      <c r="E50" s="6" t="s">
        <v>139</v>
      </c>
      <c r="F50" s="19">
        <v>1549649</v>
      </c>
      <c r="G50" s="24">
        <v>3554.89</v>
      </c>
      <c r="H50" s="24">
        <v>1.21</v>
      </c>
      <c r="I50" s="31"/>
      <c r="J50" s="31"/>
      <c r="K50" s="35"/>
    </row>
    <row r="51" spans="2:11" x14ac:dyDescent="0.35">
      <c r="B51" s="8" t="s">
        <v>319</v>
      </c>
      <c r="C51" s="57" t="s">
        <v>320</v>
      </c>
      <c r="D51" s="54" t="s">
        <v>321</v>
      </c>
      <c r="E51" s="6" t="s">
        <v>116</v>
      </c>
      <c r="F51" s="19">
        <v>436388</v>
      </c>
      <c r="G51" s="24">
        <v>3518.16</v>
      </c>
      <c r="H51" s="24">
        <v>1.19</v>
      </c>
      <c r="I51" s="31"/>
      <c r="J51" s="31"/>
      <c r="K51" s="35"/>
    </row>
    <row r="52" spans="2:11" x14ac:dyDescent="0.35">
      <c r="B52" s="8" t="s">
        <v>2701</v>
      </c>
      <c r="C52" s="57" t="s">
        <v>1226</v>
      </c>
      <c r="D52" s="54" t="s">
        <v>2702</v>
      </c>
      <c r="E52" s="6" t="s">
        <v>112</v>
      </c>
      <c r="F52" s="19">
        <v>2154411</v>
      </c>
      <c r="G52" s="24">
        <v>3210.93</v>
      </c>
      <c r="H52" s="24">
        <v>1.0900000000000001</v>
      </c>
      <c r="I52" s="31"/>
      <c r="J52" s="31"/>
      <c r="K52" s="35"/>
    </row>
    <row r="53" spans="2:11" x14ac:dyDescent="0.35">
      <c r="B53" s="8" t="s">
        <v>414</v>
      </c>
      <c r="C53" s="57" t="s">
        <v>415</v>
      </c>
      <c r="D53" s="54" t="s">
        <v>416</v>
      </c>
      <c r="E53" s="6" t="s">
        <v>89</v>
      </c>
      <c r="F53" s="19">
        <v>470802</v>
      </c>
      <c r="G53" s="24">
        <v>3083.05</v>
      </c>
      <c r="H53" s="24">
        <v>1.05</v>
      </c>
      <c r="I53" s="31"/>
      <c r="J53" s="31"/>
      <c r="K53" s="35"/>
    </row>
    <row r="54" spans="2:11" x14ac:dyDescent="0.35">
      <c r="B54" s="8" t="s">
        <v>978</v>
      </c>
      <c r="C54" s="57" t="s">
        <v>979</v>
      </c>
      <c r="D54" s="54" t="s">
        <v>980</v>
      </c>
      <c r="E54" s="6" t="s">
        <v>116</v>
      </c>
      <c r="F54" s="19">
        <v>3815394</v>
      </c>
      <c r="G54" s="24">
        <v>3078.64</v>
      </c>
      <c r="H54" s="24">
        <v>1.04</v>
      </c>
      <c r="I54" s="31"/>
      <c r="J54" s="31"/>
      <c r="K54" s="35"/>
    </row>
    <row r="55" spans="2:11" x14ac:dyDescent="0.35">
      <c r="B55" s="8" t="s">
        <v>2143</v>
      </c>
      <c r="C55" s="57" t="s">
        <v>2144</v>
      </c>
      <c r="D55" s="54" t="s">
        <v>2145</v>
      </c>
      <c r="E55" s="6" t="s">
        <v>78</v>
      </c>
      <c r="F55" s="19">
        <v>301744</v>
      </c>
      <c r="G55" s="24">
        <v>2932.05</v>
      </c>
      <c r="H55" s="24">
        <v>0.99</v>
      </c>
      <c r="I55" s="31"/>
      <c r="J55" s="31"/>
      <c r="K55" s="35"/>
    </row>
    <row r="56" spans="2:11" x14ac:dyDescent="0.35">
      <c r="B56" s="8" t="s">
        <v>2111</v>
      </c>
      <c r="C56" s="57" t="s">
        <v>2112</v>
      </c>
      <c r="D56" s="54" t="s">
        <v>2113</v>
      </c>
      <c r="E56" s="6" t="s">
        <v>128</v>
      </c>
      <c r="F56" s="19">
        <v>363675</v>
      </c>
      <c r="G56" s="24">
        <v>2861.76</v>
      </c>
      <c r="H56" s="24">
        <v>0.97</v>
      </c>
      <c r="I56" s="31"/>
      <c r="J56" s="31"/>
      <c r="K56" s="35"/>
    </row>
    <row r="57" spans="2:11" x14ac:dyDescent="0.35">
      <c r="B57" s="8" t="s">
        <v>2203</v>
      </c>
      <c r="C57" s="57" t="s">
        <v>1293</v>
      </c>
      <c r="D57" s="54" t="s">
        <v>2204</v>
      </c>
      <c r="E57" s="6" t="s">
        <v>43</v>
      </c>
      <c r="F57" s="19">
        <v>2329509</v>
      </c>
      <c r="G57" s="24">
        <v>2804.03</v>
      </c>
      <c r="H57" s="24">
        <v>0.95</v>
      </c>
      <c r="I57" s="31"/>
      <c r="J57" s="31"/>
      <c r="K57" s="35"/>
    </row>
    <row r="58" spans="2:11" x14ac:dyDescent="0.35">
      <c r="B58" s="8" t="s">
        <v>2703</v>
      </c>
      <c r="C58" s="57" t="s">
        <v>2704</v>
      </c>
      <c r="D58" s="54" t="s">
        <v>2705</v>
      </c>
      <c r="E58" s="6" t="s">
        <v>353</v>
      </c>
      <c r="F58" s="19">
        <v>334283</v>
      </c>
      <c r="G58" s="24">
        <v>2544.06</v>
      </c>
      <c r="H58" s="24">
        <v>0.86</v>
      </c>
      <c r="I58" s="31"/>
      <c r="J58" s="31"/>
      <c r="K58" s="35"/>
    </row>
    <row r="59" spans="2:11" x14ac:dyDescent="0.35">
      <c r="B59" s="8" t="s">
        <v>442</v>
      </c>
      <c r="C59" s="57" t="s">
        <v>443</v>
      </c>
      <c r="D59" s="54" t="s">
        <v>444</v>
      </c>
      <c r="E59" s="6" t="s">
        <v>89</v>
      </c>
      <c r="F59" s="19">
        <v>267629</v>
      </c>
      <c r="G59" s="24">
        <v>2387.25</v>
      </c>
      <c r="H59" s="24">
        <v>0.81</v>
      </c>
      <c r="I59" s="31"/>
      <c r="J59" s="31"/>
      <c r="K59" s="35"/>
    </row>
    <row r="60" spans="2:11" x14ac:dyDescent="0.35">
      <c r="C60" s="58" t="s">
        <v>171</v>
      </c>
      <c r="D60" s="54"/>
      <c r="E60" s="6"/>
      <c r="F60" s="19"/>
      <c r="G60" s="25">
        <v>294549.37</v>
      </c>
      <c r="H60" s="25">
        <v>99.94</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81.45</v>
      </c>
      <c r="H102" s="24">
        <v>0.03</v>
      </c>
      <c r="I102" s="31"/>
      <c r="J102" s="31"/>
      <c r="K102" s="35"/>
    </row>
    <row r="103" spans="1:54" x14ac:dyDescent="0.35">
      <c r="C103" s="58" t="s">
        <v>171</v>
      </c>
      <c r="D103" s="54"/>
      <c r="E103" s="6"/>
      <c r="F103" s="19"/>
      <c r="G103" s="25">
        <v>81.45</v>
      </c>
      <c r="H103" s="25">
        <v>0.03</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71.94</v>
      </c>
      <c r="H107" s="24">
        <v>0.03</v>
      </c>
      <c r="I107" s="31"/>
      <c r="J107" s="31"/>
      <c r="K107" s="35"/>
    </row>
    <row r="108" spans="1:54" x14ac:dyDescent="0.35">
      <c r="C108" s="58" t="s">
        <v>171</v>
      </c>
      <c r="D108" s="54"/>
      <c r="E108" s="6"/>
      <c r="F108" s="19"/>
      <c r="G108" s="25">
        <v>71.94</v>
      </c>
      <c r="H108" s="25">
        <v>0.03</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294702.76</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4981</v>
      </c>
    </row>
  </sheetData>
  <mergeCells count="1">
    <mergeCell ref="C117:K117"/>
  </mergeCells>
  <hyperlinks>
    <hyperlink ref="J2" location="'Index'!A1" display="'Index'!A1" xr:uid="{0761B970-AA65-469E-9E83-1518C2188D5C}"/>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9F4C-85CA-4A98-87D2-3D44BC73610A}">
  <sheetPr codeName="Sheet1"/>
  <dimension ref="A1:IV83"/>
  <sheetViews>
    <sheetView showGridLines="0" zoomScale="90" zoomScaleNormal="90" workbookViewId="0">
      <pane ySplit="6" topLeftCell="A7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2706</v>
      </c>
      <c r="J2" s="38" t="s">
        <v>4596</v>
      </c>
    </row>
    <row r="3" spans="1:54" ht="16" x14ac:dyDescent="0.4">
      <c r="C3" s="1" t="s">
        <v>28</v>
      </c>
      <c r="D3" s="21" t="s">
        <v>2707</v>
      </c>
      <c r="F3" s="71" t="s">
        <v>4888</v>
      </c>
      <c r="G3" s="13" t="s">
        <v>4520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7155350</v>
      </c>
      <c r="G10" s="24">
        <v>126853.62</v>
      </c>
      <c r="H10" s="24">
        <v>28.11</v>
      </c>
      <c r="I10" s="31"/>
      <c r="J10" s="31"/>
      <c r="K10" s="35"/>
    </row>
    <row r="11" spans="1:54" x14ac:dyDescent="0.35">
      <c r="B11" s="8" t="s">
        <v>48</v>
      </c>
      <c r="C11" s="57" t="s">
        <v>49</v>
      </c>
      <c r="D11" s="54" t="s">
        <v>50</v>
      </c>
      <c r="E11" s="6" t="s">
        <v>43</v>
      </c>
      <c r="F11" s="19">
        <v>8797664</v>
      </c>
      <c r="G11" s="24">
        <v>112755.26</v>
      </c>
      <c r="H11" s="24">
        <v>24.98</v>
      </c>
      <c r="I11" s="31"/>
      <c r="J11" s="31"/>
      <c r="K11" s="35"/>
    </row>
    <row r="12" spans="1:54" x14ac:dyDescent="0.35">
      <c r="B12" s="8" t="s">
        <v>61</v>
      </c>
      <c r="C12" s="57" t="s">
        <v>62</v>
      </c>
      <c r="D12" s="54" t="s">
        <v>63</v>
      </c>
      <c r="E12" s="6" t="s">
        <v>43</v>
      </c>
      <c r="F12" s="19">
        <v>2224060</v>
      </c>
      <c r="G12" s="24">
        <v>39722.82</v>
      </c>
      <c r="H12" s="24">
        <v>8.8000000000000007</v>
      </c>
      <c r="I12" s="31"/>
      <c r="J12" s="31"/>
      <c r="K12" s="35"/>
    </row>
    <row r="13" spans="1:54" x14ac:dyDescent="0.35">
      <c r="B13" s="8" t="s">
        <v>58</v>
      </c>
      <c r="C13" s="57" t="s">
        <v>59</v>
      </c>
      <c r="D13" s="54" t="s">
        <v>60</v>
      </c>
      <c r="E13" s="6" t="s">
        <v>43</v>
      </c>
      <c r="F13" s="19">
        <v>3620632</v>
      </c>
      <c r="G13" s="24">
        <v>38548.870000000003</v>
      </c>
      <c r="H13" s="24">
        <v>8.5399999999999991</v>
      </c>
      <c r="I13" s="31"/>
      <c r="J13" s="31"/>
      <c r="K13" s="35"/>
    </row>
    <row r="14" spans="1:54" x14ac:dyDescent="0.35">
      <c r="B14" s="8" t="s">
        <v>68</v>
      </c>
      <c r="C14" s="57" t="s">
        <v>69</v>
      </c>
      <c r="D14" s="54" t="s">
        <v>70</v>
      </c>
      <c r="E14" s="6" t="s">
        <v>43</v>
      </c>
      <c r="F14" s="19">
        <v>4798246</v>
      </c>
      <c r="G14" s="24">
        <v>38143.660000000003</v>
      </c>
      <c r="H14" s="24">
        <v>8.4499999999999993</v>
      </c>
      <c r="I14" s="31"/>
      <c r="J14" s="31"/>
      <c r="K14" s="35"/>
    </row>
    <row r="15" spans="1:54" x14ac:dyDescent="0.35">
      <c r="B15" s="8" t="s">
        <v>954</v>
      </c>
      <c r="C15" s="57" t="s">
        <v>955</v>
      </c>
      <c r="D15" s="54" t="s">
        <v>956</v>
      </c>
      <c r="E15" s="6" t="s">
        <v>43</v>
      </c>
      <c r="F15" s="19">
        <v>2121189</v>
      </c>
      <c r="G15" s="24">
        <v>20366.599999999999</v>
      </c>
      <c r="H15" s="24">
        <v>4.51</v>
      </c>
      <c r="I15" s="31"/>
      <c r="J15" s="31"/>
      <c r="K15" s="35"/>
    </row>
    <row r="16" spans="1:54" x14ac:dyDescent="0.35">
      <c r="B16" s="8" t="s">
        <v>1886</v>
      </c>
      <c r="C16" s="57" t="s">
        <v>1583</v>
      </c>
      <c r="D16" s="54" t="s">
        <v>1887</v>
      </c>
      <c r="E16" s="6" t="s">
        <v>43</v>
      </c>
      <c r="F16" s="19">
        <v>7858093</v>
      </c>
      <c r="G16" s="24">
        <v>15717.76</v>
      </c>
      <c r="H16" s="24">
        <v>3.48</v>
      </c>
      <c r="I16" s="31"/>
      <c r="J16" s="31"/>
      <c r="K16" s="35"/>
    </row>
    <row r="17" spans="2:11" x14ac:dyDescent="0.35">
      <c r="B17" s="8" t="s">
        <v>1993</v>
      </c>
      <c r="C17" s="57" t="s">
        <v>729</v>
      </c>
      <c r="D17" s="54" t="s">
        <v>1994</v>
      </c>
      <c r="E17" s="6" t="s">
        <v>43</v>
      </c>
      <c r="F17" s="19">
        <v>5982059</v>
      </c>
      <c r="G17" s="24">
        <v>14389.84</v>
      </c>
      <c r="H17" s="24">
        <v>3.19</v>
      </c>
      <c r="I17" s="31"/>
      <c r="J17" s="31"/>
      <c r="K17" s="35"/>
    </row>
    <row r="18" spans="2:11" x14ac:dyDescent="0.35">
      <c r="B18" s="8" t="s">
        <v>2149</v>
      </c>
      <c r="C18" s="57" t="s">
        <v>2150</v>
      </c>
      <c r="D18" s="54" t="s">
        <v>2151</v>
      </c>
      <c r="E18" s="6" t="s">
        <v>43</v>
      </c>
      <c r="F18" s="19">
        <v>19874966</v>
      </c>
      <c r="G18" s="24">
        <v>12549.05</v>
      </c>
      <c r="H18" s="24">
        <v>2.78</v>
      </c>
      <c r="I18" s="31"/>
      <c r="J18" s="31"/>
      <c r="K18" s="35"/>
    </row>
    <row r="19" spans="2:11" x14ac:dyDescent="0.35">
      <c r="B19" s="8" t="s">
        <v>439</v>
      </c>
      <c r="C19" s="57" t="s">
        <v>440</v>
      </c>
      <c r="D19" s="54" t="s">
        <v>441</v>
      </c>
      <c r="E19" s="6" t="s">
        <v>43</v>
      </c>
      <c r="F19" s="19">
        <v>11056993</v>
      </c>
      <c r="G19" s="24">
        <v>11364.38</v>
      </c>
      <c r="H19" s="24">
        <v>2.52</v>
      </c>
      <c r="I19" s="31"/>
      <c r="J19" s="31"/>
      <c r="K19" s="35"/>
    </row>
    <row r="20" spans="2:11" x14ac:dyDescent="0.35">
      <c r="B20" s="8" t="s">
        <v>2077</v>
      </c>
      <c r="C20" s="57" t="s">
        <v>772</v>
      </c>
      <c r="D20" s="54" t="s">
        <v>2078</v>
      </c>
      <c r="E20" s="6" t="s">
        <v>43</v>
      </c>
      <c r="F20" s="19">
        <v>10811345</v>
      </c>
      <c r="G20" s="24">
        <v>10824.32</v>
      </c>
      <c r="H20" s="24">
        <v>2.4</v>
      </c>
      <c r="I20" s="31"/>
      <c r="J20" s="31"/>
      <c r="K20" s="35"/>
    </row>
    <row r="21" spans="2:11" x14ac:dyDescent="0.35">
      <c r="B21" s="8" t="s">
        <v>566</v>
      </c>
      <c r="C21" s="57" t="s">
        <v>567</v>
      </c>
      <c r="D21" s="54" t="s">
        <v>568</v>
      </c>
      <c r="E21" s="6" t="s">
        <v>43</v>
      </c>
      <c r="F21" s="19">
        <v>1799155</v>
      </c>
      <c r="G21" s="24">
        <v>10059.08</v>
      </c>
      <c r="H21" s="24">
        <v>2.23</v>
      </c>
      <c r="I21" s="31"/>
      <c r="J21" s="31"/>
      <c r="K21" s="35"/>
    </row>
    <row r="22" spans="2:11" x14ac:dyDescent="0.35">
      <c r="C22" s="58" t="s">
        <v>171</v>
      </c>
      <c r="D22" s="54"/>
      <c r="E22" s="6"/>
      <c r="F22" s="19"/>
      <c r="G22" s="25">
        <v>451295.26</v>
      </c>
      <c r="H22" s="25">
        <v>99.99</v>
      </c>
      <c r="I22" s="31"/>
      <c r="J22" s="31"/>
      <c r="K22" s="35"/>
    </row>
    <row r="23" spans="2:11" x14ac:dyDescent="0.35">
      <c r="C23" s="57"/>
      <c r="D23" s="54"/>
      <c r="E23" s="6"/>
      <c r="F23" s="19"/>
      <c r="G23" s="24"/>
      <c r="H23" s="24"/>
      <c r="I23" s="31"/>
      <c r="J23" s="31"/>
      <c r="K23" s="35"/>
    </row>
    <row r="24" spans="2:11" x14ac:dyDescent="0.35">
      <c r="C24" s="58" t="s">
        <v>3</v>
      </c>
      <c r="D24" s="54"/>
      <c r="E24" s="6"/>
      <c r="F24" s="19"/>
      <c r="G24" s="24" t="s">
        <v>2</v>
      </c>
      <c r="H24" s="24" t="s">
        <v>2</v>
      </c>
      <c r="I24" s="31"/>
      <c r="J24" s="31"/>
      <c r="K24" s="35"/>
    </row>
    <row r="25" spans="2:11" x14ac:dyDescent="0.35">
      <c r="C25" s="57"/>
      <c r="D25" s="54"/>
      <c r="E25" s="6"/>
      <c r="F25" s="19"/>
      <c r="G25" s="24"/>
      <c r="H25" s="24"/>
      <c r="I25" s="31"/>
      <c r="J25" s="31"/>
      <c r="K25" s="35"/>
    </row>
    <row r="26" spans="2:11" x14ac:dyDescent="0.35">
      <c r="C26" s="58" t="s">
        <v>4</v>
      </c>
      <c r="D26" s="54"/>
      <c r="E26" s="6"/>
      <c r="F26" s="19"/>
      <c r="G26" s="24" t="s">
        <v>2</v>
      </c>
      <c r="H26" s="24" t="s">
        <v>2</v>
      </c>
      <c r="I26" s="31"/>
      <c r="J26" s="31"/>
      <c r="K26" s="35"/>
    </row>
    <row r="27" spans="2:11" x14ac:dyDescent="0.35">
      <c r="C27" s="57"/>
      <c r="D27" s="54"/>
      <c r="E27" s="6"/>
      <c r="F27" s="19"/>
      <c r="G27" s="24"/>
      <c r="H27" s="24"/>
      <c r="I27" s="31"/>
      <c r="J27" s="31"/>
      <c r="K27" s="35"/>
    </row>
    <row r="28" spans="2:11" x14ac:dyDescent="0.35">
      <c r="C28" s="58" t="s">
        <v>5</v>
      </c>
      <c r="D28" s="54"/>
      <c r="E28" s="6"/>
      <c r="F28" s="19"/>
      <c r="G28" s="24"/>
      <c r="H28" s="24"/>
      <c r="I28" s="31"/>
      <c r="J28" s="31"/>
      <c r="K28" s="35"/>
    </row>
    <row r="29" spans="2:11" x14ac:dyDescent="0.35">
      <c r="C29" s="57"/>
      <c r="D29" s="54"/>
      <c r="E29" s="6"/>
      <c r="F29" s="19"/>
      <c r="G29" s="24"/>
      <c r="H29" s="24"/>
      <c r="I29" s="31"/>
      <c r="J29" s="31"/>
      <c r="K29" s="35"/>
    </row>
    <row r="30" spans="2:11" x14ac:dyDescent="0.35">
      <c r="C30" s="58" t="s">
        <v>6</v>
      </c>
      <c r="D30" s="54"/>
      <c r="E30" s="6"/>
      <c r="F30" s="19"/>
      <c r="G30" s="24" t="s">
        <v>2</v>
      </c>
      <c r="H30" s="24" t="s">
        <v>2</v>
      </c>
      <c r="I30" s="31"/>
      <c r="J30" s="31"/>
      <c r="K30" s="35"/>
    </row>
    <row r="31" spans="2:11" x14ac:dyDescent="0.35">
      <c r="C31" s="57"/>
      <c r="D31" s="54"/>
      <c r="E31" s="6"/>
      <c r="F31" s="19"/>
      <c r="G31" s="24"/>
      <c r="H31" s="24"/>
      <c r="I31" s="31"/>
      <c r="J31" s="31"/>
      <c r="K31" s="35"/>
    </row>
    <row r="32" spans="2:11" x14ac:dyDescent="0.35">
      <c r="C32" s="58" t="s">
        <v>7</v>
      </c>
      <c r="D32" s="54"/>
      <c r="E32" s="6"/>
      <c r="F32" s="19"/>
      <c r="G32" s="24" t="s">
        <v>2</v>
      </c>
      <c r="H32" s="24" t="s">
        <v>2</v>
      </c>
      <c r="I32" s="31"/>
      <c r="J32" s="31"/>
      <c r="K32" s="35"/>
    </row>
    <row r="33" spans="3:11" x14ac:dyDescent="0.35">
      <c r="C33" s="57"/>
      <c r="D33" s="54"/>
      <c r="E33" s="6"/>
      <c r="F33" s="19"/>
      <c r="G33" s="24"/>
      <c r="H33" s="24"/>
      <c r="I33" s="31"/>
      <c r="J33" s="31"/>
      <c r="K33" s="35"/>
    </row>
    <row r="34" spans="3:11" x14ac:dyDescent="0.35">
      <c r="C34" s="58" t="s">
        <v>8</v>
      </c>
      <c r="D34" s="54"/>
      <c r="E34" s="6"/>
      <c r="F34" s="19"/>
      <c r="G34" s="24" t="s">
        <v>2</v>
      </c>
      <c r="H34" s="24" t="s">
        <v>2</v>
      </c>
      <c r="I34" s="31"/>
      <c r="J34" s="31"/>
      <c r="K34" s="35"/>
    </row>
    <row r="35" spans="3:11" x14ac:dyDescent="0.35">
      <c r="C35" s="57"/>
      <c r="D35" s="54"/>
      <c r="E35" s="6"/>
      <c r="F35" s="19"/>
      <c r="G35" s="24"/>
      <c r="H35" s="24"/>
      <c r="I35" s="31"/>
      <c r="J35" s="31"/>
      <c r="K35" s="35"/>
    </row>
    <row r="36" spans="3:11" x14ac:dyDescent="0.35">
      <c r="C36" s="58" t="s">
        <v>9</v>
      </c>
      <c r="D36" s="54"/>
      <c r="E36" s="6"/>
      <c r="F36" s="19"/>
      <c r="G36" s="24" t="s">
        <v>2</v>
      </c>
      <c r="H36" s="24" t="s">
        <v>2</v>
      </c>
      <c r="I36" s="31"/>
      <c r="J36" s="31"/>
      <c r="K36" s="35"/>
    </row>
    <row r="37" spans="3:11" x14ac:dyDescent="0.35">
      <c r="C37" s="57"/>
      <c r="D37" s="54"/>
      <c r="E37" s="6"/>
      <c r="F37" s="19"/>
      <c r="G37" s="24"/>
      <c r="H37" s="24"/>
      <c r="I37" s="31"/>
      <c r="J37" s="31"/>
      <c r="K37" s="35"/>
    </row>
    <row r="38" spans="3:11" x14ac:dyDescent="0.35">
      <c r="C38" s="58" t="s">
        <v>10</v>
      </c>
      <c r="D38" s="54"/>
      <c r="E38" s="6"/>
      <c r="F38" s="19"/>
      <c r="G38" s="24" t="s">
        <v>2</v>
      </c>
      <c r="H38" s="24" t="s">
        <v>2</v>
      </c>
      <c r="I38" s="31"/>
      <c r="J38" s="31"/>
      <c r="K38" s="35"/>
    </row>
    <row r="39" spans="3:11" x14ac:dyDescent="0.35">
      <c r="C39" s="57"/>
      <c r="D39" s="54"/>
      <c r="E39" s="6"/>
      <c r="F39" s="19"/>
      <c r="G39" s="24"/>
      <c r="H39" s="24"/>
      <c r="I39" s="31"/>
      <c r="J39" s="31"/>
      <c r="K39" s="35"/>
    </row>
    <row r="40" spans="3:11" x14ac:dyDescent="0.35">
      <c r="C40" s="58" t="s">
        <v>11</v>
      </c>
      <c r="D40" s="54"/>
      <c r="E40" s="6"/>
      <c r="F40" s="19"/>
      <c r="G40" s="24"/>
      <c r="H40" s="24"/>
      <c r="I40" s="31"/>
      <c r="J40" s="31"/>
      <c r="K40" s="35"/>
    </row>
    <row r="41" spans="3:11" x14ac:dyDescent="0.35">
      <c r="C41" s="57"/>
      <c r="D41" s="54"/>
      <c r="E41" s="6"/>
      <c r="F41" s="19"/>
      <c r="G41" s="24"/>
      <c r="H41" s="24"/>
      <c r="I41" s="31"/>
      <c r="J41" s="31"/>
      <c r="K41" s="35"/>
    </row>
    <row r="42" spans="3:11" x14ac:dyDescent="0.35">
      <c r="C42" s="58" t="s">
        <v>13</v>
      </c>
      <c r="D42" s="54"/>
      <c r="E42" s="6"/>
      <c r="F42" s="19"/>
      <c r="G42" s="24" t="s">
        <v>2</v>
      </c>
      <c r="H42" s="24" t="s">
        <v>2</v>
      </c>
      <c r="I42" s="31"/>
      <c r="J42" s="31"/>
      <c r="K42" s="35"/>
    </row>
    <row r="43" spans="3:11" x14ac:dyDescent="0.35">
      <c r="C43" s="57"/>
      <c r="D43" s="54"/>
      <c r="E43" s="6"/>
      <c r="F43" s="19"/>
      <c r="G43" s="24"/>
      <c r="H43" s="24"/>
      <c r="I43" s="31"/>
      <c r="J43" s="31"/>
      <c r="K43" s="35"/>
    </row>
    <row r="44" spans="3:11" x14ac:dyDescent="0.35">
      <c r="C44" s="58" t="s">
        <v>14</v>
      </c>
      <c r="D44" s="54"/>
      <c r="E44" s="6"/>
      <c r="F44" s="19"/>
      <c r="G44" s="24" t="s">
        <v>2</v>
      </c>
      <c r="H44" s="24" t="s">
        <v>2</v>
      </c>
      <c r="I44" s="31"/>
      <c r="J44" s="31"/>
      <c r="K44" s="35"/>
    </row>
    <row r="45" spans="3:11" x14ac:dyDescent="0.35">
      <c r="C45" s="57"/>
      <c r="D45" s="54"/>
      <c r="E45" s="6"/>
      <c r="F45" s="19"/>
      <c r="G45" s="24"/>
      <c r="H45" s="24"/>
      <c r="I45" s="31"/>
      <c r="J45" s="31"/>
      <c r="K45" s="35"/>
    </row>
    <row r="46" spans="3:11" x14ac:dyDescent="0.35">
      <c r="C46" s="58" t="s">
        <v>15</v>
      </c>
      <c r="D46" s="54"/>
      <c r="E46" s="6"/>
      <c r="F46" s="19"/>
      <c r="G46" s="24" t="s">
        <v>2</v>
      </c>
      <c r="H46" s="24" t="s">
        <v>2</v>
      </c>
      <c r="I46" s="31"/>
      <c r="J46" s="31"/>
      <c r="K46" s="35"/>
    </row>
    <row r="47" spans="3:11" x14ac:dyDescent="0.35">
      <c r="C47" s="57"/>
      <c r="D47" s="54"/>
      <c r="E47" s="6"/>
      <c r="F47" s="19"/>
      <c r="G47" s="24"/>
      <c r="H47" s="24"/>
      <c r="I47" s="31"/>
      <c r="J47" s="31"/>
      <c r="K47" s="35"/>
    </row>
    <row r="48" spans="3:11" x14ac:dyDescent="0.35">
      <c r="C48" s="58" t="s">
        <v>16</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C50" s="58" t="s">
        <v>17</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A52" s="10"/>
      <c r="B52" s="28"/>
      <c r="C52" s="58" t="s">
        <v>18</v>
      </c>
      <c r="D52" s="54"/>
      <c r="E52" s="6"/>
      <c r="F52" s="19"/>
      <c r="G52" s="24"/>
      <c r="H52" s="24"/>
      <c r="I52" s="31"/>
      <c r="J52" s="31"/>
      <c r="K52" s="35"/>
    </row>
    <row r="53" spans="1:11" x14ac:dyDescent="0.35">
      <c r="A53" s="28"/>
      <c r="B53" s="28"/>
      <c r="C53" s="58" t="s">
        <v>19</v>
      </c>
      <c r="D53" s="54"/>
      <c r="E53" s="6"/>
      <c r="F53" s="19"/>
      <c r="G53" s="24" t="s">
        <v>2</v>
      </c>
      <c r="H53" s="24" t="s">
        <v>2</v>
      </c>
      <c r="I53" s="31"/>
      <c r="J53" s="31"/>
      <c r="K53" s="35"/>
    </row>
    <row r="54" spans="1:11" x14ac:dyDescent="0.35">
      <c r="A54" s="28"/>
      <c r="B54" s="28"/>
      <c r="C54" s="58"/>
      <c r="D54" s="54"/>
      <c r="E54" s="6"/>
      <c r="F54" s="19"/>
      <c r="G54" s="24"/>
      <c r="H54" s="24"/>
      <c r="I54" s="31"/>
      <c r="J54" s="31"/>
      <c r="K54" s="35"/>
    </row>
    <row r="55" spans="1:11" x14ac:dyDescent="0.35">
      <c r="A55" s="28"/>
      <c r="B55" s="28"/>
      <c r="C55" s="58" t="s">
        <v>20</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21</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22</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23</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C63" s="59" t="s">
        <v>24</v>
      </c>
      <c r="D63" s="54"/>
      <c r="E63" s="6"/>
      <c r="F63" s="19"/>
      <c r="G63" s="24"/>
      <c r="H63" s="24"/>
      <c r="I63" s="31"/>
      <c r="J63" s="31"/>
      <c r="K63" s="35"/>
    </row>
    <row r="64" spans="1:11" x14ac:dyDescent="0.35">
      <c r="B64" s="8" t="s">
        <v>186</v>
      </c>
      <c r="C64" s="57" t="s">
        <v>187</v>
      </c>
      <c r="D64" s="54"/>
      <c r="E64" s="6"/>
      <c r="F64" s="19"/>
      <c r="G64" s="24">
        <v>106.22</v>
      </c>
      <c r="H64" s="24">
        <v>0.02</v>
      </c>
      <c r="I64" s="31"/>
      <c r="J64" s="31"/>
      <c r="K64" s="35"/>
    </row>
    <row r="65" spans="1:54" x14ac:dyDescent="0.35">
      <c r="C65" s="58" t="s">
        <v>171</v>
      </c>
      <c r="D65" s="54"/>
      <c r="E65" s="6"/>
      <c r="F65" s="19"/>
      <c r="G65" s="25">
        <v>106.22</v>
      </c>
      <c r="H65" s="25">
        <v>0.02</v>
      </c>
      <c r="I65" s="31"/>
      <c r="J65" s="31"/>
      <c r="K65" s="35"/>
    </row>
    <row r="66" spans="1:54" x14ac:dyDescent="0.35">
      <c r="C66" s="57"/>
      <c r="D66" s="54"/>
      <c r="E66" s="6"/>
      <c r="F66" s="19"/>
      <c r="G66" s="24"/>
      <c r="H66" s="24"/>
      <c r="I66" s="31"/>
      <c r="J66" s="31"/>
      <c r="K66" s="35"/>
    </row>
    <row r="67" spans="1:54" x14ac:dyDescent="0.35">
      <c r="A67" s="10"/>
      <c r="B67" s="28"/>
      <c r="C67" s="58" t="s">
        <v>25</v>
      </c>
      <c r="D67" s="54"/>
      <c r="E67" s="6"/>
      <c r="F67" s="19"/>
      <c r="G67" s="24"/>
      <c r="H67" s="24"/>
      <c r="I67" s="31"/>
      <c r="J67" s="31"/>
      <c r="K67" s="35"/>
    </row>
    <row r="68" spans="1:54" s="2" customFormat="1" ht="13.5" x14ac:dyDescent="0.35">
      <c r="A68" s="28"/>
      <c r="B68" s="28"/>
      <c r="C68" s="57" t="s">
        <v>4860</v>
      </c>
      <c r="D68" s="54"/>
      <c r="E68" s="6"/>
      <c r="F68" s="19"/>
      <c r="G68" s="24" t="s">
        <v>2</v>
      </c>
      <c r="H68" s="24" t="s">
        <v>2</v>
      </c>
      <c r="I68" s="31"/>
      <c r="J68" s="31"/>
      <c r="K68" s="35"/>
      <c r="L68" s="3"/>
      <c r="AI68" s="3"/>
      <c r="AV68" s="3"/>
      <c r="AX68" s="3"/>
      <c r="BB68" s="3"/>
    </row>
    <row r="69" spans="1:54" x14ac:dyDescent="0.35">
      <c r="B69" s="8"/>
      <c r="C69" s="57" t="s">
        <v>188</v>
      </c>
      <c r="D69" s="54"/>
      <c r="E69" s="6"/>
      <c r="F69" s="19"/>
      <c r="G69" s="24">
        <v>-100.43</v>
      </c>
      <c r="H69" s="24">
        <v>-0.01</v>
      </c>
      <c r="I69" s="31"/>
      <c r="J69" s="31"/>
      <c r="K69" s="35"/>
    </row>
    <row r="70" spans="1:54" x14ac:dyDescent="0.35">
      <c r="C70" s="58" t="s">
        <v>171</v>
      </c>
      <c r="D70" s="54"/>
      <c r="E70" s="6"/>
      <c r="F70" s="19"/>
      <c r="G70" s="25">
        <v>-100.43</v>
      </c>
      <c r="H70" s="25">
        <v>-0.01</v>
      </c>
      <c r="I70" s="31"/>
      <c r="J70" s="31"/>
      <c r="K70" s="35"/>
    </row>
    <row r="71" spans="1:54" x14ac:dyDescent="0.35">
      <c r="C71" s="57"/>
      <c r="D71" s="54"/>
      <c r="E71" s="6"/>
      <c r="F71" s="19"/>
      <c r="G71" s="24"/>
      <c r="H71" s="24"/>
      <c r="I71" s="31"/>
      <c r="J71" s="31"/>
      <c r="K71" s="35"/>
    </row>
    <row r="72" spans="1:54" x14ac:dyDescent="0.35">
      <c r="C72" s="60" t="s">
        <v>189</v>
      </c>
      <c r="D72" s="55"/>
      <c r="E72" s="5"/>
      <c r="F72" s="20"/>
      <c r="G72" s="26">
        <v>451301.05</v>
      </c>
      <c r="H72" s="26">
        <v>99.999999999999986</v>
      </c>
      <c r="I72" s="32"/>
      <c r="J72" s="32"/>
      <c r="K72" s="36"/>
    </row>
    <row r="75" spans="1:54" x14ac:dyDescent="0.35">
      <c r="C75" s="1" t="s">
        <v>190</v>
      </c>
    </row>
    <row r="76" spans="1:54" x14ac:dyDescent="0.35">
      <c r="C76" s="37" t="s">
        <v>191</v>
      </c>
      <c r="D76" s="37"/>
      <c r="E76" s="37"/>
      <c r="F76" s="37"/>
      <c r="G76" s="37"/>
      <c r="H76" s="37"/>
      <c r="I76" s="37"/>
      <c r="J76" s="37"/>
      <c r="K76" s="37"/>
    </row>
    <row r="77" spans="1:54" x14ac:dyDescent="0.35">
      <c r="C77" s="2" t="s">
        <v>192</v>
      </c>
    </row>
    <row r="78" spans="1:54" x14ac:dyDescent="0.35">
      <c r="C78" s="2" t="s">
        <v>193</v>
      </c>
    </row>
    <row r="79" spans="1:54" ht="30" customHeight="1" x14ac:dyDescent="0.35">
      <c r="C79" s="82" t="s">
        <v>194</v>
      </c>
      <c r="D79" s="83"/>
      <c r="E79" s="83"/>
      <c r="F79" s="83"/>
      <c r="G79" s="83"/>
      <c r="H79" s="83"/>
      <c r="I79" s="83"/>
      <c r="J79" s="83"/>
      <c r="K79" s="83"/>
    </row>
    <row r="80" spans="1:54" x14ac:dyDescent="0.35">
      <c r="C80" s="2" t="s">
        <v>195</v>
      </c>
    </row>
    <row r="82" spans="3:6" x14ac:dyDescent="0.35">
      <c r="C82" s="79" t="s">
        <v>4945</v>
      </c>
      <c r="E82" s="79" t="s">
        <v>4946</v>
      </c>
      <c r="F82" s="80"/>
    </row>
    <row r="83" spans="3:6" x14ac:dyDescent="0.35">
      <c r="E83" s="2" t="s">
        <v>4982</v>
      </c>
    </row>
  </sheetData>
  <mergeCells count="1">
    <mergeCell ref="C79:K79"/>
  </mergeCells>
  <hyperlinks>
    <hyperlink ref="J2" location="'Index'!A1" display="'Index'!A1" xr:uid="{5D12269F-54F0-4BFF-9704-BEC258DDA27F}"/>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D8E6-EDFA-42A0-B0C7-29BBA0C4A14F}">
  <sheetPr codeName="Sheet1"/>
  <dimension ref="A1:IV171"/>
  <sheetViews>
    <sheetView showGridLines="0" zoomScale="90" zoomScaleNormal="90" workbookViewId="0">
      <pane ySplit="6" topLeftCell="A16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2708</v>
      </c>
      <c r="J2" s="38" t="s">
        <v>4596</v>
      </c>
    </row>
    <row r="3" spans="1:54" ht="16" x14ac:dyDescent="0.4">
      <c r="C3" s="1" t="s">
        <v>28</v>
      </c>
      <c r="D3" s="21" t="s">
        <v>2709</v>
      </c>
      <c r="F3" s="71" t="s">
        <v>4888</v>
      </c>
      <c r="G3" s="13" t="s">
        <v>4521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5192</v>
      </c>
      <c r="G10" s="24">
        <v>92.03</v>
      </c>
      <c r="H10" s="24">
        <v>10.029999999999999</v>
      </c>
      <c r="I10" s="31"/>
      <c r="J10" s="31"/>
      <c r="K10" s="35"/>
    </row>
    <row r="11" spans="1:54" x14ac:dyDescent="0.35">
      <c r="B11" s="8" t="s">
        <v>48</v>
      </c>
      <c r="C11" s="57" t="s">
        <v>49</v>
      </c>
      <c r="D11" s="54" t="s">
        <v>50</v>
      </c>
      <c r="E11" s="6" t="s">
        <v>43</v>
      </c>
      <c r="F11" s="19">
        <v>4841</v>
      </c>
      <c r="G11" s="24">
        <v>62.06</v>
      </c>
      <c r="H11" s="24">
        <v>6.76</v>
      </c>
      <c r="I11" s="31"/>
      <c r="J11" s="31"/>
      <c r="K11" s="35"/>
    </row>
    <row r="12" spans="1:54" x14ac:dyDescent="0.35">
      <c r="B12" s="8" t="s">
        <v>82</v>
      </c>
      <c r="C12" s="57" t="s">
        <v>83</v>
      </c>
      <c r="D12" s="54" t="s">
        <v>84</v>
      </c>
      <c r="E12" s="6" t="s">
        <v>85</v>
      </c>
      <c r="F12" s="19">
        <v>4642</v>
      </c>
      <c r="G12" s="24">
        <v>56.42</v>
      </c>
      <c r="H12" s="24">
        <v>6.15</v>
      </c>
      <c r="I12" s="31"/>
      <c r="J12" s="31"/>
      <c r="K12" s="35"/>
    </row>
    <row r="13" spans="1:54" x14ac:dyDescent="0.35">
      <c r="B13" s="8" t="s">
        <v>44</v>
      </c>
      <c r="C13" s="57" t="s">
        <v>45</v>
      </c>
      <c r="D13" s="54" t="s">
        <v>46</v>
      </c>
      <c r="E13" s="6" t="s">
        <v>47</v>
      </c>
      <c r="F13" s="19">
        <v>2479</v>
      </c>
      <c r="G13" s="24">
        <v>46.62</v>
      </c>
      <c r="H13" s="24">
        <v>5.08</v>
      </c>
      <c r="I13" s="31"/>
      <c r="J13" s="31"/>
      <c r="K13" s="35"/>
    </row>
    <row r="14" spans="1:54" x14ac:dyDescent="0.35">
      <c r="B14" s="8" t="s">
        <v>247</v>
      </c>
      <c r="C14" s="57" t="s">
        <v>248</v>
      </c>
      <c r="D14" s="54" t="s">
        <v>249</v>
      </c>
      <c r="E14" s="6" t="s">
        <v>96</v>
      </c>
      <c r="F14" s="19">
        <v>6351</v>
      </c>
      <c r="G14" s="24">
        <v>30.72</v>
      </c>
      <c r="H14" s="24">
        <v>3.35</v>
      </c>
      <c r="I14" s="31"/>
      <c r="J14" s="31"/>
      <c r="K14" s="35"/>
    </row>
    <row r="15" spans="1:54" x14ac:dyDescent="0.35">
      <c r="B15" s="8" t="s">
        <v>268</v>
      </c>
      <c r="C15" s="57" t="s">
        <v>269</v>
      </c>
      <c r="D15" s="54" t="s">
        <v>270</v>
      </c>
      <c r="E15" s="6" t="s">
        <v>246</v>
      </c>
      <c r="F15" s="19">
        <v>1836</v>
      </c>
      <c r="G15" s="24">
        <v>29.16</v>
      </c>
      <c r="H15" s="24">
        <v>3.18</v>
      </c>
      <c r="I15" s="31"/>
      <c r="J15" s="31"/>
      <c r="K15" s="35"/>
    </row>
    <row r="16" spans="1:54" x14ac:dyDescent="0.35">
      <c r="B16" s="8" t="s">
        <v>54</v>
      </c>
      <c r="C16" s="57" t="s">
        <v>55</v>
      </c>
      <c r="D16" s="54" t="s">
        <v>56</v>
      </c>
      <c r="E16" s="6" t="s">
        <v>57</v>
      </c>
      <c r="F16" s="19">
        <v>802</v>
      </c>
      <c r="G16" s="24">
        <v>28.94</v>
      </c>
      <c r="H16" s="24">
        <v>3.15</v>
      </c>
      <c r="I16" s="31"/>
      <c r="J16" s="31"/>
      <c r="K16" s="35"/>
    </row>
    <row r="17" spans="2:11" x14ac:dyDescent="0.35">
      <c r="B17" s="8" t="s">
        <v>51</v>
      </c>
      <c r="C17" s="57" t="s">
        <v>52</v>
      </c>
      <c r="D17" s="54" t="s">
        <v>53</v>
      </c>
      <c r="E17" s="6" t="s">
        <v>47</v>
      </c>
      <c r="F17" s="19">
        <v>695</v>
      </c>
      <c r="G17" s="24">
        <v>28.48</v>
      </c>
      <c r="H17" s="24">
        <v>3.1</v>
      </c>
      <c r="I17" s="31"/>
      <c r="J17" s="31"/>
      <c r="K17" s="35"/>
    </row>
    <row r="18" spans="2:11" x14ac:dyDescent="0.35">
      <c r="B18" s="8" t="s">
        <v>68</v>
      </c>
      <c r="C18" s="57" t="s">
        <v>69</v>
      </c>
      <c r="D18" s="54" t="s">
        <v>70</v>
      </c>
      <c r="E18" s="6" t="s">
        <v>43</v>
      </c>
      <c r="F18" s="19">
        <v>2633</v>
      </c>
      <c r="G18" s="24">
        <v>20.93</v>
      </c>
      <c r="H18" s="24">
        <v>2.2799999999999998</v>
      </c>
      <c r="I18" s="31"/>
      <c r="J18" s="31"/>
      <c r="K18" s="35"/>
    </row>
    <row r="19" spans="2:11" x14ac:dyDescent="0.35">
      <c r="B19" s="8" t="s">
        <v>58</v>
      </c>
      <c r="C19" s="57" t="s">
        <v>59</v>
      </c>
      <c r="D19" s="54" t="s">
        <v>60</v>
      </c>
      <c r="E19" s="6" t="s">
        <v>43</v>
      </c>
      <c r="F19" s="19">
        <v>1953</v>
      </c>
      <c r="G19" s="24">
        <v>20.8</v>
      </c>
      <c r="H19" s="24">
        <v>2.27</v>
      </c>
      <c r="I19" s="31"/>
      <c r="J19" s="31"/>
      <c r="K19" s="35"/>
    </row>
    <row r="20" spans="2:11" x14ac:dyDescent="0.35">
      <c r="B20" s="8" t="s">
        <v>384</v>
      </c>
      <c r="C20" s="57" t="s">
        <v>385</v>
      </c>
      <c r="D20" s="54" t="s">
        <v>386</v>
      </c>
      <c r="E20" s="6" t="s">
        <v>74</v>
      </c>
      <c r="F20" s="19">
        <v>606</v>
      </c>
      <c r="G20" s="24">
        <v>18.22</v>
      </c>
      <c r="H20" s="24">
        <v>1.99</v>
      </c>
      <c r="I20" s="31"/>
      <c r="J20" s="31"/>
      <c r="K20" s="35"/>
    </row>
    <row r="21" spans="2:11" x14ac:dyDescent="0.35">
      <c r="B21" s="8" t="s">
        <v>61</v>
      </c>
      <c r="C21" s="57" t="s">
        <v>62</v>
      </c>
      <c r="D21" s="54" t="s">
        <v>63</v>
      </c>
      <c r="E21" s="6" t="s">
        <v>43</v>
      </c>
      <c r="F21" s="19">
        <v>1009</v>
      </c>
      <c r="G21" s="24">
        <v>18.02</v>
      </c>
      <c r="H21" s="24">
        <v>1.96</v>
      </c>
      <c r="I21" s="31"/>
      <c r="J21" s="31"/>
      <c r="K21" s="35"/>
    </row>
    <row r="22" spans="2:11" x14ac:dyDescent="0.35">
      <c r="B22" s="8" t="s">
        <v>93</v>
      </c>
      <c r="C22" s="57" t="s">
        <v>94</v>
      </c>
      <c r="D22" s="54" t="s">
        <v>95</v>
      </c>
      <c r="E22" s="6" t="s">
        <v>96</v>
      </c>
      <c r="F22" s="19">
        <v>613</v>
      </c>
      <c r="G22" s="24">
        <v>14.26</v>
      </c>
      <c r="H22" s="24">
        <v>1.55</v>
      </c>
      <c r="I22" s="31"/>
      <c r="J22" s="31"/>
      <c r="K22" s="35"/>
    </row>
    <row r="23" spans="2:11" x14ac:dyDescent="0.35">
      <c r="B23" s="8" t="s">
        <v>461</v>
      </c>
      <c r="C23" s="57" t="s">
        <v>462</v>
      </c>
      <c r="D23" s="54" t="s">
        <v>463</v>
      </c>
      <c r="E23" s="6" t="s">
        <v>78</v>
      </c>
      <c r="F23" s="19">
        <v>741</v>
      </c>
      <c r="G23" s="24">
        <v>13.96</v>
      </c>
      <c r="H23" s="24">
        <v>1.52</v>
      </c>
      <c r="I23" s="31"/>
      <c r="J23" s="31"/>
      <c r="K23" s="35"/>
    </row>
    <row r="24" spans="2:11" x14ac:dyDescent="0.35">
      <c r="B24" s="8" t="s">
        <v>945</v>
      </c>
      <c r="C24" s="57" t="s">
        <v>946</v>
      </c>
      <c r="D24" s="54" t="s">
        <v>947</v>
      </c>
      <c r="E24" s="6" t="s">
        <v>47</v>
      </c>
      <c r="F24" s="19">
        <v>726</v>
      </c>
      <c r="G24" s="24">
        <v>13.93</v>
      </c>
      <c r="H24" s="24">
        <v>1.52</v>
      </c>
      <c r="I24" s="31"/>
      <c r="J24" s="31"/>
      <c r="K24" s="35"/>
    </row>
    <row r="25" spans="2:11" x14ac:dyDescent="0.35">
      <c r="B25" s="8" t="s">
        <v>541</v>
      </c>
      <c r="C25" s="57" t="s">
        <v>542</v>
      </c>
      <c r="D25" s="54" t="s">
        <v>543</v>
      </c>
      <c r="E25" s="6" t="s">
        <v>112</v>
      </c>
      <c r="F25" s="19">
        <v>191</v>
      </c>
      <c r="G25" s="24">
        <v>13.03</v>
      </c>
      <c r="H25" s="24">
        <v>1.42</v>
      </c>
      <c r="I25" s="31"/>
      <c r="J25" s="31"/>
      <c r="K25" s="35"/>
    </row>
    <row r="26" spans="2:11" x14ac:dyDescent="0.35">
      <c r="B26" s="8" t="s">
        <v>851</v>
      </c>
      <c r="C26" s="57" t="s">
        <v>852</v>
      </c>
      <c r="D26" s="54" t="s">
        <v>853</v>
      </c>
      <c r="E26" s="6" t="s">
        <v>147</v>
      </c>
      <c r="F26" s="19">
        <v>4657</v>
      </c>
      <c r="G26" s="24">
        <v>12.95</v>
      </c>
      <c r="H26" s="24">
        <v>1.41</v>
      </c>
      <c r="I26" s="31"/>
      <c r="J26" s="31"/>
      <c r="K26" s="35"/>
    </row>
    <row r="27" spans="2:11" x14ac:dyDescent="0.35">
      <c r="B27" s="8" t="s">
        <v>1038</v>
      </c>
      <c r="C27" s="57" t="s">
        <v>1039</v>
      </c>
      <c r="D27" s="54" t="s">
        <v>1040</v>
      </c>
      <c r="E27" s="6" t="s">
        <v>116</v>
      </c>
      <c r="F27" s="19">
        <v>3260</v>
      </c>
      <c r="G27" s="24">
        <v>10.87</v>
      </c>
      <c r="H27" s="24">
        <v>1.18</v>
      </c>
      <c r="I27" s="31"/>
      <c r="J27" s="31"/>
      <c r="K27" s="35"/>
    </row>
    <row r="28" spans="2:11" x14ac:dyDescent="0.35">
      <c r="B28" s="8" t="s">
        <v>797</v>
      </c>
      <c r="C28" s="57" t="s">
        <v>798</v>
      </c>
      <c r="D28" s="54" t="s">
        <v>799</v>
      </c>
      <c r="E28" s="6" t="s">
        <v>147</v>
      </c>
      <c r="F28" s="19">
        <v>151</v>
      </c>
      <c r="G28" s="24">
        <v>10.75</v>
      </c>
      <c r="H28" s="24">
        <v>1.17</v>
      </c>
      <c r="I28" s="31"/>
      <c r="J28" s="31"/>
      <c r="K28" s="35"/>
    </row>
    <row r="29" spans="2:11" x14ac:dyDescent="0.35">
      <c r="B29" s="8" t="s">
        <v>393</v>
      </c>
      <c r="C29" s="57" t="s">
        <v>394</v>
      </c>
      <c r="D29" s="54" t="s">
        <v>395</v>
      </c>
      <c r="E29" s="6" t="s">
        <v>74</v>
      </c>
      <c r="F29" s="19">
        <v>1440</v>
      </c>
      <c r="G29" s="24">
        <v>10.67</v>
      </c>
      <c r="H29" s="24">
        <v>1.1599999999999999</v>
      </c>
      <c r="I29" s="31"/>
      <c r="J29" s="31"/>
      <c r="K29" s="35"/>
    </row>
    <row r="30" spans="2:11" x14ac:dyDescent="0.35">
      <c r="B30" s="8" t="s">
        <v>71</v>
      </c>
      <c r="C30" s="57" t="s">
        <v>72</v>
      </c>
      <c r="D30" s="54" t="s">
        <v>73</v>
      </c>
      <c r="E30" s="6" t="s">
        <v>74</v>
      </c>
      <c r="F30" s="19">
        <v>91</v>
      </c>
      <c r="G30" s="24">
        <v>9.89</v>
      </c>
      <c r="H30" s="24">
        <v>1.08</v>
      </c>
      <c r="I30" s="31"/>
      <c r="J30" s="31"/>
      <c r="K30" s="35"/>
    </row>
    <row r="31" spans="2:11" x14ac:dyDescent="0.35">
      <c r="B31" s="8" t="s">
        <v>113</v>
      </c>
      <c r="C31" s="57" t="s">
        <v>114</v>
      </c>
      <c r="D31" s="54" t="s">
        <v>115</v>
      </c>
      <c r="E31" s="6" t="s">
        <v>116</v>
      </c>
      <c r="F31" s="19">
        <v>3127</v>
      </c>
      <c r="G31" s="24">
        <v>9.65</v>
      </c>
      <c r="H31" s="24">
        <v>1.05</v>
      </c>
      <c r="I31" s="31"/>
      <c r="J31" s="31"/>
      <c r="K31" s="35"/>
    </row>
    <row r="32" spans="2:11" x14ac:dyDescent="0.35">
      <c r="B32" s="8" t="s">
        <v>821</v>
      </c>
      <c r="C32" s="57" t="s">
        <v>822</v>
      </c>
      <c r="D32" s="54" t="s">
        <v>823</v>
      </c>
      <c r="E32" s="6" t="s">
        <v>132</v>
      </c>
      <c r="F32" s="19">
        <v>286</v>
      </c>
      <c r="G32" s="24">
        <v>9.31</v>
      </c>
      <c r="H32" s="24">
        <v>1.01</v>
      </c>
      <c r="I32" s="31"/>
      <c r="J32" s="31"/>
      <c r="K32" s="35"/>
    </row>
    <row r="33" spans="2:11" x14ac:dyDescent="0.35">
      <c r="B33" s="8" t="s">
        <v>64</v>
      </c>
      <c r="C33" s="57" t="s">
        <v>65</v>
      </c>
      <c r="D33" s="54" t="s">
        <v>66</v>
      </c>
      <c r="E33" s="6" t="s">
        <v>67</v>
      </c>
      <c r="F33" s="19">
        <v>77</v>
      </c>
      <c r="G33" s="24">
        <v>8.8000000000000007</v>
      </c>
      <c r="H33" s="24">
        <v>0.96</v>
      </c>
      <c r="I33" s="31"/>
      <c r="J33" s="31"/>
      <c r="K33" s="35"/>
    </row>
    <row r="34" spans="2:11" x14ac:dyDescent="0.35">
      <c r="B34" s="8" t="s">
        <v>338</v>
      </c>
      <c r="C34" s="57" t="s">
        <v>339</v>
      </c>
      <c r="D34" s="54" t="s">
        <v>340</v>
      </c>
      <c r="E34" s="6" t="s">
        <v>196</v>
      </c>
      <c r="F34" s="19">
        <v>5653</v>
      </c>
      <c r="G34" s="24">
        <v>7.81</v>
      </c>
      <c r="H34" s="24">
        <v>0.85</v>
      </c>
      <c r="I34" s="31"/>
      <c r="J34" s="31"/>
      <c r="K34" s="35"/>
    </row>
    <row r="35" spans="2:11" x14ac:dyDescent="0.35">
      <c r="B35" s="8" t="s">
        <v>387</v>
      </c>
      <c r="C35" s="57" t="s">
        <v>388</v>
      </c>
      <c r="D35" s="54" t="s">
        <v>389</v>
      </c>
      <c r="E35" s="6" t="s">
        <v>47</v>
      </c>
      <c r="F35" s="19">
        <v>436</v>
      </c>
      <c r="G35" s="24">
        <v>7.44</v>
      </c>
      <c r="H35" s="24">
        <v>0.81</v>
      </c>
      <c r="I35" s="31"/>
      <c r="J35" s="31"/>
      <c r="K35" s="35"/>
    </row>
    <row r="36" spans="2:11" x14ac:dyDescent="0.35">
      <c r="B36" s="8" t="s">
        <v>1041</v>
      </c>
      <c r="C36" s="57" t="s">
        <v>1042</v>
      </c>
      <c r="D36" s="54" t="s">
        <v>1043</v>
      </c>
      <c r="E36" s="6" t="s">
        <v>1044</v>
      </c>
      <c r="F36" s="19">
        <v>2458</v>
      </c>
      <c r="G36" s="24">
        <v>7.2</v>
      </c>
      <c r="H36" s="24">
        <v>0.78</v>
      </c>
      <c r="I36" s="31"/>
      <c r="J36" s="31"/>
      <c r="K36" s="35"/>
    </row>
    <row r="37" spans="2:11" x14ac:dyDescent="0.35">
      <c r="B37" s="8" t="s">
        <v>1045</v>
      </c>
      <c r="C37" s="57" t="s">
        <v>1046</v>
      </c>
      <c r="D37" s="54" t="s">
        <v>1047</v>
      </c>
      <c r="E37" s="6" t="s">
        <v>132</v>
      </c>
      <c r="F37" s="19">
        <v>309</v>
      </c>
      <c r="G37" s="24">
        <v>7.05</v>
      </c>
      <c r="H37" s="24">
        <v>0.77</v>
      </c>
      <c r="I37" s="31"/>
      <c r="J37" s="31"/>
      <c r="K37" s="35"/>
    </row>
    <row r="38" spans="2:11" x14ac:dyDescent="0.35">
      <c r="B38" s="8" t="s">
        <v>1048</v>
      </c>
      <c r="C38" s="57" t="s">
        <v>1049</v>
      </c>
      <c r="D38" s="54" t="s">
        <v>1050</v>
      </c>
      <c r="E38" s="6" t="s">
        <v>74</v>
      </c>
      <c r="F38" s="19">
        <v>77</v>
      </c>
      <c r="G38" s="24">
        <v>6.78</v>
      </c>
      <c r="H38" s="24">
        <v>0.74</v>
      </c>
      <c r="I38" s="31"/>
      <c r="J38" s="31"/>
      <c r="K38" s="35"/>
    </row>
    <row r="39" spans="2:11" x14ac:dyDescent="0.35">
      <c r="B39" s="8" t="s">
        <v>2125</v>
      </c>
      <c r="C39" s="57" t="s">
        <v>2126</v>
      </c>
      <c r="D39" s="54" t="s">
        <v>2127</v>
      </c>
      <c r="E39" s="6" t="s">
        <v>112</v>
      </c>
      <c r="F39" s="19">
        <v>2267</v>
      </c>
      <c r="G39" s="24">
        <v>6.77</v>
      </c>
      <c r="H39" s="24">
        <v>0.74</v>
      </c>
      <c r="I39" s="31"/>
      <c r="J39" s="31"/>
      <c r="K39" s="35"/>
    </row>
    <row r="40" spans="2:11" x14ac:dyDescent="0.35">
      <c r="B40" s="8" t="s">
        <v>420</v>
      </c>
      <c r="C40" s="57" t="s">
        <v>421</v>
      </c>
      <c r="D40" s="54" t="s">
        <v>422</v>
      </c>
      <c r="E40" s="6" t="s">
        <v>423</v>
      </c>
      <c r="F40" s="19">
        <v>2676</v>
      </c>
      <c r="G40" s="24">
        <v>6.4</v>
      </c>
      <c r="H40" s="24">
        <v>0.7</v>
      </c>
      <c r="I40" s="31"/>
      <c r="J40" s="31"/>
      <c r="K40" s="35"/>
    </row>
    <row r="41" spans="2:11" x14ac:dyDescent="0.35">
      <c r="B41" s="8" t="s">
        <v>231</v>
      </c>
      <c r="C41" s="57" t="s">
        <v>232</v>
      </c>
      <c r="D41" s="54" t="s">
        <v>233</v>
      </c>
      <c r="E41" s="6" t="s">
        <v>67</v>
      </c>
      <c r="F41" s="19">
        <v>261</v>
      </c>
      <c r="G41" s="24">
        <v>6.38</v>
      </c>
      <c r="H41" s="24">
        <v>0.7</v>
      </c>
      <c r="I41" s="31"/>
      <c r="J41" s="31"/>
      <c r="K41" s="35"/>
    </row>
    <row r="42" spans="2:11" x14ac:dyDescent="0.35">
      <c r="B42" s="8" t="s">
        <v>547</v>
      </c>
      <c r="C42" s="57" t="s">
        <v>548</v>
      </c>
      <c r="D42" s="54" t="s">
        <v>549</v>
      </c>
      <c r="E42" s="6" t="s">
        <v>550</v>
      </c>
      <c r="F42" s="19">
        <v>504</v>
      </c>
      <c r="G42" s="24">
        <v>6.19</v>
      </c>
      <c r="H42" s="24">
        <v>0.67</v>
      </c>
      <c r="I42" s="31"/>
      <c r="J42" s="31"/>
      <c r="K42" s="35"/>
    </row>
    <row r="43" spans="2:11" x14ac:dyDescent="0.35">
      <c r="B43" s="8" t="s">
        <v>532</v>
      </c>
      <c r="C43" s="57" t="s">
        <v>533</v>
      </c>
      <c r="D43" s="54" t="s">
        <v>534</v>
      </c>
      <c r="E43" s="6" t="s">
        <v>198</v>
      </c>
      <c r="F43" s="19">
        <v>135</v>
      </c>
      <c r="G43" s="24">
        <v>6.15</v>
      </c>
      <c r="H43" s="24">
        <v>0.67</v>
      </c>
      <c r="I43" s="31"/>
      <c r="J43" s="31"/>
      <c r="K43" s="35"/>
    </row>
    <row r="44" spans="2:11" x14ac:dyDescent="0.35">
      <c r="B44" s="8" t="s">
        <v>101</v>
      </c>
      <c r="C44" s="57" t="s">
        <v>102</v>
      </c>
      <c r="D44" s="54" t="s">
        <v>103</v>
      </c>
      <c r="E44" s="6" t="s">
        <v>104</v>
      </c>
      <c r="F44" s="19">
        <v>1002</v>
      </c>
      <c r="G44" s="24">
        <v>6.03</v>
      </c>
      <c r="H44" s="24">
        <v>0.66</v>
      </c>
      <c r="I44" s="31"/>
      <c r="J44" s="31"/>
      <c r="K44" s="35"/>
    </row>
    <row r="45" spans="2:11" x14ac:dyDescent="0.35">
      <c r="B45" s="8" t="s">
        <v>1051</v>
      </c>
      <c r="C45" s="57" t="s">
        <v>1052</v>
      </c>
      <c r="D45" s="54" t="s">
        <v>1053</v>
      </c>
      <c r="E45" s="6" t="s">
        <v>1054</v>
      </c>
      <c r="F45" s="19">
        <v>1564</v>
      </c>
      <c r="G45" s="24">
        <v>6</v>
      </c>
      <c r="H45" s="24">
        <v>0.65</v>
      </c>
      <c r="I45" s="31"/>
      <c r="J45" s="31"/>
      <c r="K45" s="35"/>
    </row>
    <row r="46" spans="2:11" x14ac:dyDescent="0.35">
      <c r="B46" s="8" t="s">
        <v>1055</v>
      </c>
      <c r="C46" s="57" t="s">
        <v>1056</v>
      </c>
      <c r="D46" s="54" t="s">
        <v>1057</v>
      </c>
      <c r="E46" s="6" t="s">
        <v>196</v>
      </c>
      <c r="F46" s="19">
        <v>654</v>
      </c>
      <c r="G46" s="24">
        <v>5.89</v>
      </c>
      <c r="H46" s="24">
        <v>0.64</v>
      </c>
      <c r="I46" s="31"/>
      <c r="J46" s="31"/>
      <c r="K46" s="35"/>
    </row>
    <row r="47" spans="2:11" x14ac:dyDescent="0.35">
      <c r="B47" s="8" t="s">
        <v>344</v>
      </c>
      <c r="C47" s="57" t="s">
        <v>345</v>
      </c>
      <c r="D47" s="54" t="s">
        <v>346</v>
      </c>
      <c r="E47" s="6" t="s">
        <v>47</v>
      </c>
      <c r="F47" s="19">
        <v>1938</v>
      </c>
      <c r="G47" s="24">
        <v>5.85</v>
      </c>
      <c r="H47" s="24">
        <v>0.64</v>
      </c>
      <c r="I47" s="31"/>
      <c r="J47" s="31"/>
      <c r="K47" s="35"/>
    </row>
    <row r="48" spans="2:11" x14ac:dyDescent="0.35">
      <c r="B48" s="8" t="s">
        <v>396</v>
      </c>
      <c r="C48" s="57" t="s">
        <v>397</v>
      </c>
      <c r="D48" s="54" t="s">
        <v>398</v>
      </c>
      <c r="E48" s="6" t="s">
        <v>78</v>
      </c>
      <c r="F48" s="19">
        <v>382</v>
      </c>
      <c r="G48" s="24">
        <v>5.84</v>
      </c>
      <c r="H48" s="24">
        <v>0.64</v>
      </c>
      <c r="I48" s="31"/>
      <c r="J48" s="31"/>
      <c r="K48" s="35"/>
    </row>
    <row r="49" spans="2:11" x14ac:dyDescent="0.35">
      <c r="B49" s="8" t="s">
        <v>1058</v>
      </c>
      <c r="C49" s="57" t="s">
        <v>1059</v>
      </c>
      <c r="D49" s="54" t="s">
        <v>1060</v>
      </c>
      <c r="E49" s="6" t="s">
        <v>112</v>
      </c>
      <c r="F49" s="19">
        <v>372</v>
      </c>
      <c r="G49" s="24">
        <v>5.83</v>
      </c>
      <c r="H49" s="24">
        <v>0.64</v>
      </c>
      <c r="I49" s="31"/>
      <c r="J49" s="31"/>
      <c r="K49" s="35"/>
    </row>
    <row r="50" spans="2:11" x14ac:dyDescent="0.35">
      <c r="B50" s="8" t="s">
        <v>1061</v>
      </c>
      <c r="C50" s="57" t="s">
        <v>1062</v>
      </c>
      <c r="D50" s="54" t="s">
        <v>1063</v>
      </c>
      <c r="E50" s="6" t="s">
        <v>78</v>
      </c>
      <c r="F50" s="19">
        <v>418</v>
      </c>
      <c r="G50" s="24">
        <v>5.8</v>
      </c>
      <c r="H50" s="24">
        <v>0.63</v>
      </c>
      <c r="I50" s="31"/>
      <c r="J50" s="31"/>
      <c r="K50" s="35"/>
    </row>
    <row r="51" spans="2:11" x14ac:dyDescent="0.35">
      <c r="B51" s="8" t="s">
        <v>551</v>
      </c>
      <c r="C51" s="57" t="s">
        <v>552</v>
      </c>
      <c r="D51" s="54" t="s">
        <v>553</v>
      </c>
      <c r="E51" s="6" t="s">
        <v>143</v>
      </c>
      <c r="F51" s="19">
        <v>507</v>
      </c>
      <c r="G51" s="24">
        <v>5.72</v>
      </c>
      <c r="H51" s="24">
        <v>0.62</v>
      </c>
      <c r="I51" s="31"/>
      <c r="J51" s="31"/>
      <c r="K51" s="35"/>
    </row>
    <row r="52" spans="2:11" x14ac:dyDescent="0.35">
      <c r="B52" s="8" t="s">
        <v>1064</v>
      </c>
      <c r="C52" s="57" t="s">
        <v>1065</v>
      </c>
      <c r="D52" s="54" t="s">
        <v>1066</v>
      </c>
      <c r="E52" s="6" t="s">
        <v>112</v>
      </c>
      <c r="F52" s="19">
        <v>191</v>
      </c>
      <c r="G52" s="24">
        <v>5.52</v>
      </c>
      <c r="H52" s="24">
        <v>0.6</v>
      </c>
      <c r="I52" s="31"/>
      <c r="J52" s="31"/>
      <c r="K52" s="35"/>
    </row>
    <row r="53" spans="2:11" x14ac:dyDescent="0.35">
      <c r="B53" s="8" t="s">
        <v>2059</v>
      </c>
      <c r="C53" s="57" t="s">
        <v>2060</v>
      </c>
      <c r="D53" s="54" t="s">
        <v>2061</v>
      </c>
      <c r="E53" s="6" t="s">
        <v>1044</v>
      </c>
      <c r="F53" s="19">
        <v>128</v>
      </c>
      <c r="G53" s="24">
        <v>5.35</v>
      </c>
      <c r="H53" s="24">
        <v>0.57999999999999996</v>
      </c>
      <c r="I53" s="31"/>
      <c r="J53" s="31"/>
      <c r="K53" s="35"/>
    </row>
    <row r="54" spans="2:11" x14ac:dyDescent="0.35">
      <c r="B54" s="8" t="s">
        <v>521</v>
      </c>
      <c r="C54" s="57" t="s">
        <v>522</v>
      </c>
      <c r="D54" s="54" t="s">
        <v>523</v>
      </c>
      <c r="E54" s="6" t="s">
        <v>337</v>
      </c>
      <c r="F54" s="19">
        <v>245</v>
      </c>
      <c r="G54" s="24">
        <v>5.32</v>
      </c>
      <c r="H54" s="24">
        <v>0.57999999999999996</v>
      </c>
      <c r="I54" s="31"/>
      <c r="J54" s="31"/>
      <c r="K54" s="35"/>
    </row>
    <row r="55" spans="2:11" x14ac:dyDescent="0.35">
      <c r="B55" s="8" t="s">
        <v>75</v>
      </c>
      <c r="C55" s="57" t="s">
        <v>76</v>
      </c>
      <c r="D55" s="54" t="s">
        <v>77</v>
      </c>
      <c r="E55" s="6" t="s">
        <v>78</v>
      </c>
      <c r="F55" s="19">
        <v>87</v>
      </c>
      <c r="G55" s="24">
        <v>5.31</v>
      </c>
      <c r="H55" s="24">
        <v>0.57999999999999996</v>
      </c>
      <c r="I55" s="31"/>
      <c r="J55" s="31"/>
      <c r="K55" s="35"/>
    </row>
    <row r="56" spans="2:11" x14ac:dyDescent="0.35">
      <c r="B56" s="8" t="s">
        <v>1883</v>
      </c>
      <c r="C56" s="57" t="s">
        <v>1884</v>
      </c>
      <c r="D56" s="54" t="s">
        <v>1885</v>
      </c>
      <c r="E56" s="6" t="s">
        <v>128</v>
      </c>
      <c r="F56" s="19">
        <v>606</v>
      </c>
      <c r="G56" s="24">
        <v>5.31</v>
      </c>
      <c r="H56" s="24">
        <v>0.57999999999999996</v>
      </c>
      <c r="I56" s="31"/>
      <c r="J56" s="31"/>
      <c r="K56" s="35"/>
    </row>
    <row r="57" spans="2:11" x14ac:dyDescent="0.35">
      <c r="B57" s="8" t="s">
        <v>571</v>
      </c>
      <c r="C57" s="57" t="s">
        <v>572</v>
      </c>
      <c r="D57" s="54" t="s">
        <v>573</v>
      </c>
      <c r="E57" s="6" t="s">
        <v>277</v>
      </c>
      <c r="F57" s="19">
        <v>825</v>
      </c>
      <c r="G57" s="24">
        <v>5.27</v>
      </c>
      <c r="H57" s="24">
        <v>0.56999999999999995</v>
      </c>
      <c r="I57" s="31"/>
      <c r="J57" s="31"/>
      <c r="K57" s="35"/>
    </row>
    <row r="58" spans="2:11" x14ac:dyDescent="0.35">
      <c r="B58" s="8" t="s">
        <v>1927</v>
      </c>
      <c r="C58" s="57" t="s">
        <v>1928</v>
      </c>
      <c r="D58" s="54" t="s">
        <v>1929</v>
      </c>
      <c r="E58" s="6" t="s">
        <v>1930</v>
      </c>
      <c r="F58" s="19">
        <v>1154</v>
      </c>
      <c r="G58" s="24">
        <v>5.13</v>
      </c>
      <c r="H58" s="24">
        <v>0.56000000000000005</v>
      </c>
      <c r="I58" s="31"/>
      <c r="J58" s="31"/>
      <c r="K58" s="35"/>
    </row>
    <row r="59" spans="2:11" x14ac:dyDescent="0.35">
      <c r="B59" s="8" t="s">
        <v>1067</v>
      </c>
      <c r="C59" s="57" t="s">
        <v>1068</v>
      </c>
      <c r="D59" s="54" t="s">
        <v>1069</v>
      </c>
      <c r="E59" s="6" t="s">
        <v>143</v>
      </c>
      <c r="F59" s="19">
        <v>69</v>
      </c>
      <c r="G59" s="24">
        <v>5.03</v>
      </c>
      <c r="H59" s="24">
        <v>0.55000000000000004</v>
      </c>
      <c r="I59" s="31"/>
      <c r="J59" s="31"/>
      <c r="K59" s="35"/>
    </row>
    <row r="60" spans="2:11" x14ac:dyDescent="0.35">
      <c r="B60" s="8" t="s">
        <v>2711</v>
      </c>
      <c r="C60" s="57" t="s">
        <v>2712</v>
      </c>
      <c r="D60" s="54" t="s">
        <v>2713</v>
      </c>
      <c r="E60" s="6" t="s">
        <v>139</v>
      </c>
      <c r="F60" s="19">
        <v>7678</v>
      </c>
      <c r="G60" s="24">
        <v>4.78</v>
      </c>
      <c r="H60" s="24">
        <v>0.52</v>
      </c>
      <c r="I60" s="31"/>
      <c r="J60" s="31"/>
      <c r="K60" s="35"/>
    </row>
    <row r="61" spans="2:11" x14ac:dyDescent="0.35">
      <c r="B61" s="8" t="s">
        <v>854</v>
      </c>
      <c r="C61" s="57" t="s">
        <v>855</v>
      </c>
      <c r="D61" s="54" t="s">
        <v>856</v>
      </c>
      <c r="E61" s="6" t="s">
        <v>857</v>
      </c>
      <c r="F61" s="19">
        <v>225</v>
      </c>
      <c r="G61" s="24">
        <v>4.7300000000000004</v>
      </c>
      <c r="H61" s="24">
        <v>0.52</v>
      </c>
      <c r="I61" s="31"/>
      <c r="J61" s="31"/>
      <c r="K61" s="35"/>
    </row>
    <row r="62" spans="2:11" x14ac:dyDescent="0.35">
      <c r="B62" s="8" t="s">
        <v>271</v>
      </c>
      <c r="C62" s="57" t="s">
        <v>272</v>
      </c>
      <c r="D62" s="54" t="s">
        <v>273</v>
      </c>
      <c r="E62" s="6" t="s">
        <v>47</v>
      </c>
      <c r="F62" s="19">
        <v>73</v>
      </c>
      <c r="G62" s="24">
        <v>4.71</v>
      </c>
      <c r="H62" s="24">
        <v>0.51</v>
      </c>
      <c r="I62" s="31"/>
      <c r="J62" s="31"/>
      <c r="K62" s="35"/>
    </row>
    <row r="63" spans="2:11" x14ac:dyDescent="0.35">
      <c r="B63" s="8" t="s">
        <v>960</v>
      </c>
      <c r="C63" s="57" t="s">
        <v>961</v>
      </c>
      <c r="D63" s="54" t="s">
        <v>962</v>
      </c>
      <c r="E63" s="6" t="s">
        <v>147</v>
      </c>
      <c r="F63" s="19">
        <v>53</v>
      </c>
      <c r="G63" s="24">
        <v>4.6100000000000003</v>
      </c>
      <c r="H63" s="24">
        <v>0.5</v>
      </c>
      <c r="I63" s="31"/>
      <c r="J63" s="31"/>
      <c r="K63" s="35"/>
    </row>
    <row r="64" spans="2:11" x14ac:dyDescent="0.35">
      <c r="B64" s="8" t="s">
        <v>2062</v>
      </c>
      <c r="C64" s="57" t="s">
        <v>2063</v>
      </c>
      <c r="D64" s="54" t="s">
        <v>2064</v>
      </c>
      <c r="E64" s="6" t="s">
        <v>116</v>
      </c>
      <c r="F64" s="19">
        <v>1162</v>
      </c>
      <c r="G64" s="24">
        <v>4.5599999999999996</v>
      </c>
      <c r="H64" s="24">
        <v>0.5</v>
      </c>
      <c r="I64" s="31"/>
      <c r="J64" s="31"/>
      <c r="K64" s="35"/>
    </row>
    <row r="65" spans="2:11" x14ac:dyDescent="0.35">
      <c r="B65" s="8" t="s">
        <v>86</v>
      </c>
      <c r="C65" s="57" t="s">
        <v>87</v>
      </c>
      <c r="D65" s="54" t="s">
        <v>88</v>
      </c>
      <c r="E65" s="6" t="s">
        <v>89</v>
      </c>
      <c r="F65" s="19">
        <v>738</v>
      </c>
      <c r="G65" s="24">
        <v>4.55</v>
      </c>
      <c r="H65" s="24">
        <v>0.5</v>
      </c>
      <c r="I65" s="31"/>
      <c r="J65" s="31"/>
      <c r="K65" s="35"/>
    </row>
    <row r="66" spans="2:11" x14ac:dyDescent="0.35">
      <c r="B66" s="8" t="s">
        <v>90</v>
      </c>
      <c r="C66" s="57" t="s">
        <v>91</v>
      </c>
      <c r="D66" s="54" t="s">
        <v>92</v>
      </c>
      <c r="E66" s="6" t="s">
        <v>74</v>
      </c>
      <c r="F66" s="19">
        <v>94</v>
      </c>
      <c r="G66" s="24">
        <v>4.53</v>
      </c>
      <c r="H66" s="24">
        <v>0.49</v>
      </c>
      <c r="I66" s="31"/>
      <c r="J66" s="31"/>
      <c r="K66" s="35"/>
    </row>
    <row r="67" spans="2:11" x14ac:dyDescent="0.35">
      <c r="B67" s="8" t="s">
        <v>1988</v>
      </c>
      <c r="C67" s="57" t="s">
        <v>1365</v>
      </c>
      <c r="D67" s="54" t="s">
        <v>1989</v>
      </c>
      <c r="E67" s="6" t="s">
        <v>112</v>
      </c>
      <c r="F67" s="19">
        <v>996</v>
      </c>
      <c r="G67" s="24">
        <v>4.46</v>
      </c>
      <c r="H67" s="24">
        <v>0.49</v>
      </c>
      <c r="I67" s="31"/>
      <c r="J67" s="31"/>
      <c r="K67" s="35"/>
    </row>
    <row r="68" spans="2:11" x14ac:dyDescent="0.35">
      <c r="B68" s="8" t="s">
        <v>1070</v>
      </c>
      <c r="C68" s="57" t="s">
        <v>1071</v>
      </c>
      <c r="D68" s="54" t="s">
        <v>1072</v>
      </c>
      <c r="E68" s="6" t="s">
        <v>1073</v>
      </c>
      <c r="F68" s="19">
        <v>174</v>
      </c>
      <c r="G68" s="24">
        <v>4.4000000000000004</v>
      </c>
      <c r="H68" s="24">
        <v>0.48</v>
      </c>
      <c r="I68" s="31"/>
      <c r="J68" s="31"/>
      <c r="K68" s="35"/>
    </row>
    <row r="69" spans="2:11" x14ac:dyDescent="0.35">
      <c r="B69" s="8" t="s">
        <v>954</v>
      </c>
      <c r="C69" s="57" t="s">
        <v>955</v>
      </c>
      <c r="D69" s="54" t="s">
        <v>956</v>
      </c>
      <c r="E69" s="6" t="s">
        <v>43</v>
      </c>
      <c r="F69" s="19">
        <v>454</v>
      </c>
      <c r="G69" s="24">
        <v>4.3600000000000003</v>
      </c>
      <c r="H69" s="24">
        <v>0.48</v>
      </c>
      <c r="I69" s="31"/>
      <c r="J69" s="31"/>
      <c r="K69" s="35"/>
    </row>
    <row r="70" spans="2:11" x14ac:dyDescent="0.35">
      <c r="B70" s="8" t="s">
        <v>287</v>
      </c>
      <c r="C70" s="57" t="s">
        <v>288</v>
      </c>
      <c r="D70" s="54" t="s">
        <v>289</v>
      </c>
      <c r="E70" s="6" t="s">
        <v>89</v>
      </c>
      <c r="F70" s="19">
        <v>309</v>
      </c>
      <c r="G70" s="24">
        <v>4.3</v>
      </c>
      <c r="H70" s="24">
        <v>0.47</v>
      </c>
      <c r="I70" s="31"/>
      <c r="J70" s="31"/>
      <c r="K70" s="35"/>
    </row>
    <row r="71" spans="2:11" x14ac:dyDescent="0.35">
      <c r="B71" s="8" t="s">
        <v>1971</v>
      </c>
      <c r="C71" s="57" t="s">
        <v>1781</v>
      </c>
      <c r="D71" s="54" t="s">
        <v>1972</v>
      </c>
      <c r="E71" s="6" t="s">
        <v>112</v>
      </c>
      <c r="F71" s="19">
        <v>849</v>
      </c>
      <c r="G71" s="24">
        <v>4.25</v>
      </c>
      <c r="H71" s="24">
        <v>0.46</v>
      </c>
      <c r="I71" s="31"/>
      <c r="J71" s="31"/>
      <c r="K71" s="35"/>
    </row>
    <row r="72" spans="2:11" x14ac:dyDescent="0.35">
      <c r="B72" s="8" t="s">
        <v>1074</v>
      </c>
      <c r="C72" s="57" t="s">
        <v>1075</v>
      </c>
      <c r="D72" s="54" t="s">
        <v>1076</v>
      </c>
      <c r="E72" s="6" t="s">
        <v>486</v>
      </c>
      <c r="F72" s="19">
        <v>441</v>
      </c>
      <c r="G72" s="24">
        <v>4.03</v>
      </c>
      <c r="H72" s="24">
        <v>0.44</v>
      </c>
      <c r="I72" s="31"/>
      <c r="J72" s="31"/>
      <c r="K72" s="35"/>
    </row>
    <row r="73" spans="2:11" x14ac:dyDescent="0.35">
      <c r="B73" s="8" t="s">
        <v>2085</v>
      </c>
      <c r="C73" s="57" t="s">
        <v>2086</v>
      </c>
      <c r="D73" s="54" t="s">
        <v>2087</v>
      </c>
      <c r="E73" s="6" t="s">
        <v>139</v>
      </c>
      <c r="F73" s="19">
        <v>61</v>
      </c>
      <c r="G73" s="24">
        <v>3.99</v>
      </c>
      <c r="H73" s="24">
        <v>0.43</v>
      </c>
      <c r="I73" s="31"/>
      <c r="J73" s="31"/>
      <c r="K73" s="35"/>
    </row>
    <row r="74" spans="2:11" x14ac:dyDescent="0.35">
      <c r="B74" s="8" t="s">
        <v>417</v>
      </c>
      <c r="C74" s="57" t="s">
        <v>418</v>
      </c>
      <c r="D74" s="54" t="s">
        <v>419</v>
      </c>
      <c r="E74" s="6" t="s">
        <v>85</v>
      </c>
      <c r="F74" s="19">
        <v>1340</v>
      </c>
      <c r="G74" s="24">
        <v>3.92</v>
      </c>
      <c r="H74" s="24">
        <v>0.43</v>
      </c>
      <c r="I74" s="31"/>
      <c r="J74" s="31"/>
      <c r="K74" s="35"/>
    </row>
    <row r="75" spans="2:11" x14ac:dyDescent="0.35">
      <c r="B75" s="8" t="s">
        <v>390</v>
      </c>
      <c r="C75" s="57" t="s">
        <v>391</v>
      </c>
      <c r="D75" s="54" t="s">
        <v>392</v>
      </c>
      <c r="E75" s="6" t="s">
        <v>78</v>
      </c>
      <c r="F75" s="19">
        <v>166</v>
      </c>
      <c r="G75" s="24">
        <v>3.9</v>
      </c>
      <c r="H75" s="24">
        <v>0.43</v>
      </c>
      <c r="I75" s="31"/>
      <c r="J75" s="31"/>
      <c r="K75" s="35"/>
    </row>
    <row r="76" spans="2:11" x14ac:dyDescent="0.35">
      <c r="B76" s="8" t="s">
        <v>787</v>
      </c>
      <c r="C76" s="57" t="s">
        <v>788</v>
      </c>
      <c r="D76" s="54" t="s">
        <v>789</v>
      </c>
      <c r="E76" s="6" t="s">
        <v>337</v>
      </c>
      <c r="F76" s="19">
        <v>81</v>
      </c>
      <c r="G76" s="24">
        <v>3.86</v>
      </c>
      <c r="H76" s="24">
        <v>0.42</v>
      </c>
      <c r="I76" s="31"/>
      <c r="J76" s="31"/>
      <c r="K76" s="35"/>
    </row>
    <row r="77" spans="2:11" x14ac:dyDescent="0.35">
      <c r="B77" s="8" t="s">
        <v>133</v>
      </c>
      <c r="C77" s="57" t="s">
        <v>134</v>
      </c>
      <c r="D77" s="54" t="s">
        <v>135</v>
      </c>
      <c r="E77" s="6" t="s">
        <v>74</v>
      </c>
      <c r="F77" s="19">
        <v>160</v>
      </c>
      <c r="G77" s="24">
        <v>3.79</v>
      </c>
      <c r="H77" s="24">
        <v>0.41</v>
      </c>
      <c r="I77" s="31"/>
      <c r="J77" s="31"/>
      <c r="K77" s="35"/>
    </row>
    <row r="78" spans="2:11" x14ac:dyDescent="0.35">
      <c r="B78" s="8" t="s">
        <v>994</v>
      </c>
      <c r="C78" s="57" t="s">
        <v>995</v>
      </c>
      <c r="D78" s="54" t="s">
        <v>996</v>
      </c>
      <c r="E78" s="6" t="s">
        <v>74</v>
      </c>
      <c r="F78" s="19">
        <v>89</v>
      </c>
      <c r="G78" s="24">
        <v>3.7</v>
      </c>
      <c r="H78" s="24">
        <v>0.4</v>
      </c>
      <c r="I78" s="31"/>
      <c r="J78" s="31"/>
      <c r="K78" s="35"/>
    </row>
    <row r="79" spans="2:11" x14ac:dyDescent="0.35">
      <c r="B79" s="8" t="s">
        <v>544</v>
      </c>
      <c r="C79" s="57" t="s">
        <v>545</v>
      </c>
      <c r="D79" s="54" t="s">
        <v>546</v>
      </c>
      <c r="E79" s="6" t="s">
        <v>147</v>
      </c>
      <c r="F79" s="19">
        <v>103</v>
      </c>
      <c r="G79" s="24">
        <v>3.67</v>
      </c>
      <c r="H79" s="24">
        <v>0.4</v>
      </c>
      <c r="I79" s="31"/>
      <c r="J79" s="31"/>
      <c r="K79" s="35"/>
    </row>
    <row r="80" spans="2:11" x14ac:dyDescent="0.35">
      <c r="B80" s="8" t="s">
        <v>2054</v>
      </c>
      <c r="C80" s="57" t="s">
        <v>2055</v>
      </c>
      <c r="D80" s="54" t="s">
        <v>2056</v>
      </c>
      <c r="E80" s="6" t="s">
        <v>200</v>
      </c>
      <c r="F80" s="19">
        <v>442</v>
      </c>
      <c r="G80" s="24">
        <v>3.64</v>
      </c>
      <c r="H80" s="24">
        <v>0.4</v>
      </c>
      <c r="I80" s="31"/>
      <c r="J80" s="31"/>
      <c r="K80" s="35"/>
    </row>
    <row r="81" spans="2:11" x14ac:dyDescent="0.35">
      <c r="B81" s="8" t="s">
        <v>2695</v>
      </c>
      <c r="C81" s="57" t="s">
        <v>2696</v>
      </c>
      <c r="D81" s="54" t="s">
        <v>2697</v>
      </c>
      <c r="E81" s="6" t="s">
        <v>112</v>
      </c>
      <c r="F81" s="19">
        <v>30</v>
      </c>
      <c r="G81" s="24">
        <v>3.57</v>
      </c>
      <c r="H81" s="24">
        <v>0.39</v>
      </c>
      <c r="I81" s="31"/>
      <c r="J81" s="31"/>
      <c r="K81" s="35"/>
    </row>
    <row r="82" spans="2:11" x14ac:dyDescent="0.35">
      <c r="B82" s="8" t="s">
        <v>402</v>
      </c>
      <c r="C82" s="57" t="s">
        <v>403</v>
      </c>
      <c r="D82" s="54" t="s">
        <v>404</v>
      </c>
      <c r="E82" s="6" t="s">
        <v>353</v>
      </c>
      <c r="F82" s="19">
        <v>1850</v>
      </c>
      <c r="G82" s="24">
        <v>3.53</v>
      </c>
      <c r="H82" s="24">
        <v>0.39</v>
      </c>
      <c r="I82" s="31"/>
      <c r="J82" s="31"/>
      <c r="K82" s="35"/>
    </row>
    <row r="83" spans="2:11" x14ac:dyDescent="0.35">
      <c r="B83" s="8" t="s">
        <v>79</v>
      </c>
      <c r="C83" s="57" t="s">
        <v>80</v>
      </c>
      <c r="D83" s="54" t="s">
        <v>81</v>
      </c>
      <c r="E83" s="6" t="s">
        <v>47</v>
      </c>
      <c r="F83" s="19">
        <v>63</v>
      </c>
      <c r="G83" s="24">
        <v>3.52</v>
      </c>
      <c r="H83" s="24">
        <v>0.38</v>
      </c>
      <c r="I83" s="31"/>
      <c r="J83" s="31"/>
      <c r="K83" s="35"/>
    </row>
    <row r="84" spans="2:11" x14ac:dyDescent="0.35">
      <c r="B84" s="8" t="s">
        <v>966</v>
      </c>
      <c r="C84" s="57" t="s">
        <v>967</v>
      </c>
      <c r="D84" s="54" t="s">
        <v>968</v>
      </c>
      <c r="E84" s="6" t="s">
        <v>85</v>
      </c>
      <c r="F84" s="19">
        <v>2519</v>
      </c>
      <c r="G84" s="24">
        <v>3.44</v>
      </c>
      <c r="H84" s="24">
        <v>0.37</v>
      </c>
      <c r="I84" s="31"/>
      <c r="J84" s="31"/>
      <c r="K84" s="35"/>
    </row>
    <row r="85" spans="2:11" x14ac:dyDescent="0.35">
      <c r="B85" s="8" t="s">
        <v>109</v>
      </c>
      <c r="C85" s="57" t="s">
        <v>110</v>
      </c>
      <c r="D85" s="54" t="s">
        <v>111</v>
      </c>
      <c r="E85" s="6" t="s">
        <v>112</v>
      </c>
      <c r="F85" s="19">
        <v>288</v>
      </c>
      <c r="G85" s="24">
        <v>3.42</v>
      </c>
      <c r="H85" s="24">
        <v>0.37</v>
      </c>
      <c r="I85" s="31"/>
      <c r="J85" s="31"/>
      <c r="K85" s="35"/>
    </row>
    <row r="86" spans="2:11" x14ac:dyDescent="0.35">
      <c r="B86" s="8" t="s">
        <v>1886</v>
      </c>
      <c r="C86" s="57" t="s">
        <v>1583</v>
      </c>
      <c r="D86" s="54" t="s">
        <v>1887</v>
      </c>
      <c r="E86" s="6" t="s">
        <v>43</v>
      </c>
      <c r="F86" s="19">
        <v>1682</v>
      </c>
      <c r="G86" s="24">
        <v>3.36</v>
      </c>
      <c r="H86" s="24">
        <v>0.37</v>
      </c>
      <c r="I86" s="31"/>
      <c r="J86" s="31"/>
      <c r="K86" s="35"/>
    </row>
    <row r="87" spans="2:11" x14ac:dyDescent="0.35">
      <c r="B87" s="8" t="s">
        <v>800</v>
      </c>
      <c r="C87" s="57" t="s">
        <v>801</v>
      </c>
      <c r="D87" s="54" t="s">
        <v>802</v>
      </c>
      <c r="E87" s="6" t="s">
        <v>277</v>
      </c>
      <c r="F87" s="19">
        <v>200</v>
      </c>
      <c r="G87" s="24">
        <v>3.25</v>
      </c>
      <c r="H87" s="24">
        <v>0.35</v>
      </c>
      <c r="I87" s="31"/>
      <c r="J87" s="31"/>
      <c r="K87" s="35"/>
    </row>
    <row r="88" spans="2:11" x14ac:dyDescent="0.35">
      <c r="B88" s="8" t="s">
        <v>512</v>
      </c>
      <c r="C88" s="57" t="s">
        <v>513</v>
      </c>
      <c r="D88" s="54" t="s">
        <v>514</v>
      </c>
      <c r="E88" s="6" t="s">
        <v>124</v>
      </c>
      <c r="F88" s="19">
        <v>2028</v>
      </c>
      <c r="G88" s="24">
        <v>3.17</v>
      </c>
      <c r="H88" s="24">
        <v>0.35</v>
      </c>
      <c r="I88" s="31"/>
      <c r="J88" s="31"/>
      <c r="K88" s="35"/>
    </row>
    <row r="89" spans="2:11" x14ac:dyDescent="0.35">
      <c r="B89" s="8" t="s">
        <v>1993</v>
      </c>
      <c r="C89" s="57" t="s">
        <v>729</v>
      </c>
      <c r="D89" s="54" t="s">
        <v>1994</v>
      </c>
      <c r="E89" s="6" t="s">
        <v>43</v>
      </c>
      <c r="F89" s="19">
        <v>1277</v>
      </c>
      <c r="G89" s="24">
        <v>3.07</v>
      </c>
      <c r="H89" s="24">
        <v>0.33</v>
      </c>
      <c r="I89" s="31"/>
      <c r="J89" s="31"/>
      <c r="K89" s="35"/>
    </row>
    <row r="90" spans="2:11" x14ac:dyDescent="0.35">
      <c r="B90" s="8" t="s">
        <v>2105</v>
      </c>
      <c r="C90" s="57" t="s">
        <v>2106</v>
      </c>
      <c r="D90" s="54" t="s">
        <v>2107</v>
      </c>
      <c r="E90" s="6" t="s">
        <v>312</v>
      </c>
      <c r="F90" s="19">
        <v>105</v>
      </c>
      <c r="G90" s="24">
        <v>3.05</v>
      </c>
      <c r="H90" s="24">
        <v>0.33</v>
      </c>
      <c r="I90" s="31"/>
      <c r="J90" s="31"/>
      <c r="K90" s="35"/>
    </row>
    <row r="91" spans="2:11" x14ac:dyDescent="0.35">
      <c r="B91" s="8" t="s">
        <v>164</v>
      </c>
      <c r="C91" s="57" t="s">
        <v>165</v>
      </c>
      <c r="D91" s="54" t="s">
        <v>166</v>
      </c>
      <c r="E91" s="6" t="s">
        <v>120</v>
      </c>
      <c r="F91" s="19">
        <v>93</v>
      </c>
      <c r="G91" s="24">
        <v>3.05</v>
      </c>
      <c r="H91" s="24">
        <v>0.33</v>
      </c>
      <c r="I91" s="31"/>
      <c r="J91" s="31"/>
      <c r="K91" s="35"/>
    </row>
    <row r="92" spans="2:11" x14ac:dyDescent="0.35">
      <c r="B92" s="8" t="s">
        <v>554</v>
      </c>
      <c r="C92" s="57" t="s">
        <v>555</v>
      </c>
      <c r="D92" s="54" t="s">
        <v>556</v>
      </c>
      <c r="E92" s="6" t="s">
        <v>89</v>
      </c>
      <c r="F92" s="19">
        <v>163</v>
      </c>
      <c r="G92" s="24">
        <v>2.91</v>
      </c>
      <c r="H92" s="24">
        <v>0.32</v>
      </c>
      <c r="I92" s="31"/>
      <c r="J92" s="31"/>
      <c r="K92" s="35"/>
    </row>
    <row r="93" spans="2:11" x14ac:dyDescent="0.35">
      <c r="B93" s="8" t="s">
        <v>209</v>
      </c>
      <c r="C93" s="57" t="s">
        <v>210</v>
      </c>
      <c r="D93" s="54" t="s">
        <v>211</v>
      </c>
      <c r="E93" s="6" t="s">
        <v>212</v>
      </c>
      <c r="F93" s="19">
        <v>69</v>
      </c>
      <c r="G93" s="24">
        <v>2.9</v>
      </c>
      <c r="H93" s="24">
        <v>0.32</v>
      </c>
      <c r="I93" s="31"/>
      <c r="J93" s="31"/>
      <c r="K93" s="35"/>
    </row>
    <row r="94" spans="2:11" x14ac:dyDescent="0.35">
      <c r="B94" s="8" t="s">
        <v>2068</v>
      </c>
      <c r="C94" s="57" t="s">
        <v>2069</v>
      </c>
      <c r="D94" s="54" t="s">
        <v>2070</v>
      </c>
      <c r="E94" s="6" t="s">
        <v>132</v>
      </c>
      <c r="F94" s="19">
        <v>172</v>
      </c>
      <c r="G94" s="24">
        <v>2.88</v>
      </c>
      <c r="H94" s="24">
        <v>0.31</v>
      </c>
      <c r="I94" s="31"/>
      <c r="J94" s="31"/>
      <c r="K94" s="35"/>
    </row>
    <row r="95" spans="2:11" x14ac:dyDescent="0.35">
      <c r="B95" s="8" t="s">
        <v>278</v>
      </c>
      <c r="C95" s="57" t="s">
        <v>279</v>
      </c>
      <c r="D95" s="54" t="s">
        <v>280</v>
      </c>
      <c r="E95" s="6" t="s">
        <v>163</v>
      </c>
      <c r="F95" s="19">
        <v>260</v>
      </c>
      <c r="G95" s="24">
        <v>2.81</v>
      </c>
      <c r="H95" s="24">
        <v>0.31</v>
      </c>
      <c r="I95" s="31"/>
      <c r="J95" s="31"/>
      <c r="K95" s="35"/>
    </row>
    <row r="96" spans="2:11" x14ac:dyDescent="0.35">
      <c r="B96" s="8" t="s">
        <v>2698</v>
      </c>
      <c r="C96" s="57" t="s">
        <v>2699</v>
      </c>
      <c r="D96" s="54" t="s">
        <v>2700</v>
      </c>
      <c r="E96" s="6" t="s">
        <v>116</v>
      </c>
      <c r="F96" s="19">
        <v>529</v>
      </c>
      <c r="G96" s="24">
        <v>2.8</v>
      </c>
      <c r="H96" s="24">
        <v>0.31</v>
      </c>
      <c r="I96" s="31"/>
      <c r="J96" s="31"/>
      <c r="K96" s="35"/>
    </row>
    <row r="97" spans="2:11" x14ac:dyDescent="0.35">
      <c r="B97" s="8" t="s">
        <v>322</v>
      </c>
      <c r="C97" s="57" t="s">
        <v>323</v>
      </c>
      <c r="D97" s="54" t="s">
        <v>324</v>
      </c>
      <c r="E97" s="6" t="s">
        <v>124</v>
      </c>
      <c r="F97" s="19">
        <v>73</v>
      </c>
      <c r="G97" s="24">
        <v>2.61</v>
      </c>
      <c r="H97" s="24">
        <v>0.28000000000000003</v>
      </c>
      <c r="I97" s="31"/>
      <c r="J97" s="31"/>
      <c r="K97" s="35"/>
    </row>
    <row r="98" spans="2:11" x14ac:dyDescent="0.35">
      <c r="B98" s="8" t="s">
        <v>2257</v>
      </c>
      <c r="C98" s="57" t="s">
        <v>1147</v>
      </c>
      <c r="D98" s="54" t="s">
        <v>2258</v>
      </c>
      <c r="E98" s="6" t="s">
        <v>43</v>
      </c>
      <c r="F98" s="19">
        <v>12905</v>
      </c>
      <c r="G98" s="24">
        <v>2.5299999999999998</v>
      </c>
      <c r="H98" s="24">
        <v>0.28000000000000003</v>
      </c>
      <c r="I98" s="31"/>
      <c r="J98" s="31"/>
      <c r="K98" s="35"/>
    </row>
    <row r="99" spans="2:11" x14ac:dyDescent="0.35">
      <c r="B99" s="8" t="s">
        <v>160</v>
      </c>
      <c r="C99" s="57" t="s">
        <v>161</v>
      </c>
      <c r="D99" s="54" t="s">
        <v>162</v>
      </c>
      <c r="E99" s="6" t="s">
        <v>163</v>
      </c>
      <c r="F99" s="19">
        <v>91</v>
      </c>
      <c r="G99" s="24">
        <v>2.44</v>
      </c>
      <c r="H99" s="24">
        <v>0.27</v>
      </c>
      <c r="I99" s="31"/>
      <c r="J99" s="31"/>
      <c r="K99" s="35"/>
    </row>
    <row r="100" spans="2:11" x14ac:dyDescent="0.35">
      <c r="B100" s="8" t="s">
        <v>1931</v>
      </c>
      <c r="C100" s="57" t="s">
        <v>1932</v>
      </c>
      <c r="D100" s="54" t="s">
        <v>1933</v>
      </c>
      <c r="E100" s="6" t="s">
        <v>67</v>
      </c>
      <c r="F100" s="19">
        <v>456</v>
      </c>
      <c r="G100" s="24">
        <v>2.44</v>
      </c>
      <c r="H100" s="24">
        <v>0.27</v>
      </c>
      <c r="I100" s="31"/>
      <c r="J100" s="31"/>
      <c r="K100" s="35"/>
    </row>
    <row r="101" spans="2:11" x14ac:dyDescent="0.35">
      <c r="B101" s="8" t="s">
        <v>439</v>
      </c>
      <c r="C101" s="57" t="s">
        <v>440</v>
      </c>
      <c r="D101" s="54" t="s">
        <v>441</v>
      </c>
      <c r="E101" s="6" t="s">
        <v>43</v>
      </c>
      <c r="F101" s="19">
        <v>2366</v>
      </c>
      <c r="G101" s="24">
        <v>2.4300000000000002</v>
      </c>
      <c r="H101" s="24">
        <v>0.26</v>
      </c>
      <c r="I101" s="31"/>
      <c r="J101" s="31"/>
      <c r="K101" s="35"/>
    </row>
    <row r="102" spans="2:11" x14ac:dyDescent="0.35">
      <c r="B102" s="8" t="s">
        <v>2108</v>
      </c>
      <c r="C102" s="57" t="s">
        <v>2109</v>
      </c>
      <c r="D102" s="54" t="s">
        <v>2110</v>
      </c>
      <c r="E102" s="6" t="s">
        <v>486</v>
      </c>
      <c r="F102" s="19">
        <v>364</v>
      </c>
      <c r="G102" s="24">
        <v>2.33</v>
      </c>
      <c r="H102" s="24">
        <v>0.25</v>
      </c>
      <c r="I102" s="31"/>
      <c r="J102" s="31"/>
      <c r="K102" s="35"/>
    </row>
    <row r="103" spans="2:11" x14ac:dyDescent="0.35">
      <c r="B103" s="8" t="s">
        <v>234</v>
      </c>
      <c r="C103" s="57" t="s">
        <v>235</v>
      </c>
      <c r="D103" s="54" t="s">
        <v>236</v>
      </c>
      <c r="E103" s="6" t="s">
        <v>67</v>
      </c>
      <c r="F103" s="19">
        <v>9</v>
      </c>
      <c r="G103" s="24">
        <v>2.31</v>
      </c>
      <c r="H103" s="24">
        <v>0.25</v>
      </c>
      <c r="I103" s="31"/>
      <c r="J103" s="31"/>
      <c r="K103" s="35"/>
    </row>
    <row r="104" spans="2:11" x14ac:dyDescent="0.35">
      <c r="B104" s="8" t="s">
        <v>2077</v>
      </c>
      <c r="C104" s="57" t="s">
        <v>772</v>
      </c>
      <c r="D104" s="54" t="s">
        <v>2078</v>
      </c>
      <c r="E104" s="6" t="s">
        <v>43</v>
      </c>
      <c r="F104" s="19">
        <v>2303</v>
      </c>
      <c r="G104" s="24">
        <v>2.31</v>
      </c>
      <c r="H104" s="24">
        <v>0.25</v>
      </c>
      <c r="I104" s="31"/>
      <c r="J104" s="31"/>
      <c r="K104" s="35"/>
    </row>
    <row r="105" spans="2:11" x14ac:dyDescent="0.35">
      <c r="B105" s="8" t="s">
        <v>518</v>
      </c>
      <c r="C105" s="57" t="s">
        <v>519</v>
      </c>
      <c r="D105" s="54" t="s">
        <v>520</v>
      </c>
      <c r="E105" s="6" t="s">
        <v>124</v>
      </c>
      <c r="F105" s="19">
        <v>176</v>
      </c>
      <c r="G105" s="24">
        <v>2.29</v>
      </c>
      <c r="H105" s="24">
        <v>0.25</v>
      </c>
      <c r="I105" s="31"/>
      <c r="J105" s="31"/>
      <c r="K105" s="35"/>
    </row>
    <row r="106" spans="2:11" x14ac:dyDescent="0.35">
      <c r="B106" s="8" t="s">
        <v>2131</v>
      </c>
      <c r="C106" s="57" t="s">
        <v>2132</v>
      </c>
      <c r="D106" s="54" t="s">
        <v>2133</v>
      </c>
      <c r="E106" s="6" t="s">
        <v>312</v>
      </c>
      <c r="F106" s="19">
        <v>100</v>
      </c>
      <c r="G106" s="24">
        <v>2.2400000000000002</v>
      </c>
      <c r="H106" s="24">
        <v>0.24</v>
      </c>
      <c r="I106" s="31"/>
      <c r="J106" s="31"/>
      <c r="K106" s="35"/>
    </row>
    <row r="107" spans="2:11" x14ac:dyDescent="0.35">
      <c r="B107" s="8" t="s">
        <v>566</v>
      </c>
      <c r="C107" s="57" t="s">
        <v>567</v>
      </c>
      <c r="D107" s="54" t="s">
        <v>568</v>
      </c>
      <c r="E107" s="6" t="s">
        <v>43</v>
      </c>
      <c r="F107" s="19">
        <v>383</v>
      </c>
      <c r="G107" s="24">
        <v>2.14</v>
      </c>
      <c r="H107" s="24">
        <v>0.23</v>
      </c>
      <c r="I107" s="31"/>
      <c r="J107" s="31"/>
      <c r="K107" s="35"/>
    </row>
    <row r="108" spans="2:11" x14ac:dyDescent="0.35">
      <c r="B108" s="8" t="s">
        <v>2140</v>
      </c>
      <c r="C108" s="57" t="s">
        <v>2141</v>
      </c>
      <c r="D108" s="54" t="s">
        <v>2142</v>
      </c>
      <c r="E108" s="6" t="s">
        <v>116</v>
      </c>
      <c r="F108" s="19">
        <v>206</v>
      </c>
      <c r="G108" s="24">
        <v>2.14</v>
      </c>
      <c r="H108" s="24">
        <v>0.23</v>
      </c>
      <c r="I108" s="31"/>
      <c r="J108" s="31"/>
      <c r="K108" s="35"/>
    </row>
    <row r="109" spans="2:11" x14ac:dyDescent="0.35">
      <c r="B109" s="8" t="s">
        <v>948</v>
      </c>
      <c r="C109" s="57" t="s">
        <v>949</v>
      </c>
      <c r="D109" s="54" t="s">
        <v>950</v>
      </c>
      <c r="E109" s="6" t="s">
        <v>163</v>
      </c>
      <c r="F109" s="19">
        <v>401</v>
      </c>
      <c r="G109" s="24">
        <v>2.0299999999999998</v>
      </c>
      <c r="H109" s="24">
        <v>0.22</v>
      </c>
      <c r="I109" s="31"/>
      <c r="J109" s="31"/>
      <c r="K109" s="35"/>
    </row>
    <row r="110" spans="2:11" x14ac:dyDescent="0.35">
      <c r="C110" s="58" t="s">
        <v>171</v>
      </c>
      <c r="D110" s="54"/>
      <c r="E110" s="6"/>
      <c r="F110" s="19"/>
      <c r="G110" s="25">
        <v>917.55</v>
      </c>
      <c r="H110" s="25">
        <v>99.97</v>
      </c>
      <c r="I110" s="31"/>
      <c r="J110" s="31"/>
      <c r="K110" s="35"/>
    </row>
    <row r="111" spans="2:11" x14ac:dyDescent="0.35">
      <c r="C111" s="57"/>
      <c r="D111" s="54"/>
      <c r="E111" s="6"/>
      <c r="F111" s="19"/>
      <c r="G111" s="24"/>
      <c r="H111" s="24"/>
      <c r="I111" s="31"/>
      <c r="J111" s="31"/>
      <c r="K111" s="35"/>
    </row>
    <row r="112" spans="2:11" x14ac:dyDescent="0.35">
      <c r="C112" s="58" t="s">
        <v>3</v>
      </c>
      <c r="D112" s="54"/>
      <c r="E112" s="6"/>
      <c r="F112" s="19"/>
      <c r="G112" s="24" t="s">
        <v>2</v>
      </c>
      <c r="H112" s="24" t="s">
        <v>2</v>
      </c>
      <c r="I112" s="31"/>
      <c r="J112" s="31"/>
      <c r="K112" s="35"/>
    </row>
    <row r="113" spans="3:11" x14ac:dyDescent="0.35">
      <c r="C113" s="57"/>
      <c r="D113" s="54"/>
      <c r="E113" s="6"/>
      <c r="F113" s="19"/>
      <c r="G113" s="24"/>
      <c r="H113" s="24"/>
      <c r="I113" s="31"/>
      <c r="J113" s="31"/>
      <c r="K113" s="35"/>
    </row>
    <row r="114" spans="3:11" x14ac:dyDescent="0.35">
      <c r="C114" s="58" t="s">
        <v>4</v>
      </c>
      <c r="D114" s="54"/>
      <c r="E114" s="6"/>
      <c r="F114" s="19"/>
      <c r="G114" s="24" t="s">
        <v>2</v>
      </c>
      <c r="H114" s="24" t="s">
        <v>2</v>
      </c>
      <c r="I114" s="31"/>
      <c r="J114" s="31"/>
      <c r="K114" s="35"/>
    </row>
    <row r="115" spans="3:11" x14ac:dyDescent="0.35">
      <c r="C115" s="57"/>
      <c r="D115" s="54"/>
      <c r="E115" s="6"/>
      <c r="F115" s="19"/>
      <c r="G115" s="24"/>
      <c r="H115" s="24"/>
      <c r="I115" s="31"/>
      <c r="J115" s="31"/>
      <c r="K115" s="35"/>
    </row>
    <row r="116" spans="3:11" x14ac:dyDescent="0.35">
      <c r="C116" s="58" t="s">
        <v>5</v>
      </c>
      <c r="D116" s="54"/>
      <c r="E116" s="6"/>
      <c r="F116" s="19"/>
      <c r="G116" s="24"/>
      <c r="H116" s="24"/>
      <c r="I116" s="31"/>
      <c r="J116" s="31"/>
      <c r="K116" s="35"/>
    </row>
    <row r="117" spans="3:11" x14ac:dyDescent="0.35">
      <c r="C117" s="57"/>
      <c r="D117" s="54"/>
      <c r="E117" s="6"/>
      <c r="F117" s="19"/>
      <c r="G117" s="24"/>
      <c r="H117" s="24"/>
      <c r="I117" s="31"/>
      <c r="J117" s="31"/>
      <c r="K117" s="35"/>
    </row>
    <row r="118" spans="3:11" x14ac:dyDescent="0.35">
      <c r="C118" s="58" t="s">
        <v>6</v>
      </c>
      <c r="D118" s="54"/>
      <c r="E118" s="6"/>
      <c r="F118" s="19"/>
      <c r="G118" s="24" t="s">
        <v>2</v>
      </c>
      <c r="H118" s="24" t="s">
        <v>2</v>
      </c>
      <c r="I118" s="31"/>
      <c r="J118" s="31"/>
      <c r="K118" s="35"/>
    </row>
    <row r="119" spans="3:11" x14ac:dyDescent="0.35">
      <c r="C119" s="57"/>
      <c r="D119" s="54"/>
      <c r="E119" s="6"/>
      <c r="F119" s="19"/>
      <c r="G119" s="24"/>
      <c r="H119" s="24"/>
      <c r="I119" s="31"/>
      <c r="J119" s="31"/>
      <c r="K119" s="35"/>
    </row>
    <row r="120" spans="3:11" x14ac:dyDescent="0.35">
      <c r="C120" s="58" t="s">
        <v>7</v>
      </c>
      <c r="D120" s="54"/>
      <c r="E120" s="6"/>
      <c r="F120" s="19"/>
      <c r="G120" s="24" t="s">
        <v>2</v>
      </c>
      <c r="H120" s="24" t="s">
        <v>2</v>
      </c>
      <c r="I120" s="31"/>
      <c r="J120" s="31"/>
      <c r="K120" s="35"/>
    </row>
    <row r="121" spans="3:11" x14ac:dyDescent="0.35">
      <c r="C121" s="57"/>
      <c r="D121" s="54"/>
      <c r="E121" s="6"/>
      <c r="F121" s="19"/>
      <c r="G121" s="24"/>
      <c r="H121" s="24"/>
      <c r="I121" s="31"/>
      <c r="J121" s="31"/>
      <c r="K121" s="35"/>
    </row>
    <row r="122" spans="3:11" x14ac:dyDescent="0.35">
      <c r="C122" s="58" t="s">
        <v>8</v>
      </c>
      <c r="D122" s="54"/>
      <c r="E122" s="6"/>
      <c r="F122" s="19"/>
      <c r="G122" s="24" t="s">
        <v>2</v>
      </c>
      <c r="H122" s="24" t="s">
        <v>2</v>
      </c>
      <c r="I122" s="31"/>
      <c r="J122" s="31"/>
      <c r="K122" s="35"/>
    </row>
    <row r="123" spans="3:11" x14ac:dyDescent="0.35">
      <c r="C123" s="57"/>
      <c r="D123" s="54"/>
      <c r="E123" s="6"/>
      <c r="F123" s="19"/>
      <c r="G123" s="24"/>
      <c r="H123" s="24"/>
      <c r="I123" s="31"/>
      <c r="J123" s="31"/>
      <c r="K123" s="35"/>
    </row>
    <row r="124" spans="3:11" x14ac:dyDescent="0.35">
      <c r="C124" s="58" t="s">
        <v>9</v>
      </c>
      <c r="D124" s="54"/>
      <c r="E124" s="6"/>
      <c r="F124" s="19"/>
      <c r="G124" s="24" t="s">
        <v>2</v>
      </c>
      <c r="H124" s="24" t="s">
        <v>2</v>
      </c>
      <c r="I124" s="31"/>
      <c r="J124" s="31"/>
      <c r="K124" s="35"/>
    </row>
    <row r="125" spans="3:11" x14ac:dyDescent="0.35">
      <c r="C125" s="57"/>
      <c r="D125" s="54"/>
      <c r="E125" s="6"/>
      <c r="F125" s="19"/>
      <c r="G125" s="24"/>
      <c r="H125" s="24"/>
      <c r="I125" s="31"/>
      <c r="J125" s="31"/>
      <c r="K125" s="35"/>
    </row>
    <row r="126" spans="3:11" x14ac:dyDescent="0.35">
      <c r="C126" s="58" t="s">
        <v>10</v>
      </c>
      <c r="D126" s="54"/>
      <c r="E126" s="6"/>
      <c r="F126" s="19"/>
      <c r="G126" s="24" t="s">
        <v>2</v>
      </c>
      <c r="H126" s="24" t="s">
        <v>2</v>
      </c>
      <c r="I126" s="31"/>
      <c r="J126" s="31"/>
      <c r="K126" s="35"/>
    </row>
    <row r="127" spans="3:11" x14ac:dyDescent="0.35">
      <c r="C127" s="57"/>
      <c r="D127" s="54"/>
      <c r="E127" s="6"/>
      <c r="F127" s="19"/>
      <c r="G127" s="24"/>
      <c r="H127" s="24"/>
      <c r="I127" s="31"/>
      <c r="J127" s="31"/>
      <c r="K127" s="35"/>
    </row>
    <row r="128" spans="3:11" x14ac:dyDescent="0.35">
      <c r="C128" s="58" t="s">
        <v>11</v>
      </c>
      <c r="D128" s="54"/>
      <c r="E128" s="6"/>
      <c r="F128" s="19"/>
      <c r="G128" s="24"/>
      <c r="H128" s="24"/>
      <c r="I128" s="31"/>
      <c r="J128" s="31"/>
      <c r="K128" s="35"/>
    </row>
    <row r="129" spans="1:11" x14ac:dyDescent="0.35">
      <c r="C129" s="57"/>
      <c r="D129" s="54"/>
      <c r="E129" s="6"/>
      <c r="F129" s="19"/>
      <c r="G129" s="24"/>
      <c r="H129" s="24"/>
      <c r="I129" s="31"/>
      <c r="J129" s="31"/>
      <c r="K129" s="35"/>
    </row>
    <row r="130" spans="1:11" x14ac:dyDescent="0.35">
      <c r="C130" s="58" t="s">
        <v>13</v>
      </c>
      <c r="D130" s="54"/>
      <c r="E130" s="6"/>
      <c r="F130" s="19"/>
      <c r="G130" s="24" t="s">
        <v>2</v>
      </c>
      <c r="H130" s="24" t="s">
        <v>2</v>
      </c>
      <c r="I130" s="31"/>
      <c r="J130" s="31"/>
      <c r="K130" s="35"/>
    </row>
    <row r="131" spans="1:11" x14ac:dyDescent="0.35">
      <c r="C131" s="57"/>
      <c r="D131" s="54"/>
      <c r="E131" s="6"/>
      <c r="F131" s="19"/>
      <c r="G131" s="24"/>
      <c r="H131" s="24"/>
      <c r="I131" s="31"/>
      <c r="J131" s="31"/>
      <c r="K131" s="35"/>
    </row>
    <row r="132" spans="1:11" x14ac:dyDescent="0.35">
      <c r="C132" s="58" t="s">
        <v>14</v>
      </c>
      <c r="D132" s="54"/>
      <c r="E132" s="6"/>
      <c r="F132" s="19"/>
      <c r="G132" s="24" t="s">
        <v>2</v>
      </c>
      <c r="H132" s="24" t="s">
        <v>2</v>
      </c>
      <c r="I132" s="31"/>
      <c r="J132" s="31"/>
      <c r="K132" s="35"/>
    </row>
    <row r="133" spans="1:11" x14ac:dyDescent="0.35">
      <c r="C133" s="57"/>
      <c r="D133" s="54"/>
      <c r="E133" s="6"/>
      <c r="F133" s="19"/>
      <c r="G133" s="24"/>
      <c r="H133" s="24"/>
      <c r="I133" s="31"/>
      <c r="J133" s="31"/>
      <c r="K133" s="35"/>
    </row>
    <row r="134" spans="1:11" x14ac:dyDescent="0.35">
      <c r="C134" s="58" t="s">
        <v>15</v>
      </c>
      <c r="D134" s="54"/>
      <c r="E134" s="6"/>
      <c r="F134" s="19"/>
      <c r="G134" s="24" t="s">
        <v>2</v>
      </c>
      <c r="H134" s="24" t="s">
        <v>2</v>
      </c>
      <c r="I134" s="31"/>
      <c r="J134" s="31"/>
      <c r="K134" s="35"/>
    </row>
    <row r="135" spans="1:11" x14ac:dyDescent="0.35">
      <c r="C135" s="57"/>
      <c r="D135" s="54"/>
      <c r="E135" s="6"/>
      <c r="F135" s="19"/>
      <c r="G135" s="24"/>
      <c r="H135" s="24"/>
      <c r="I135" s="31"/>
      <c r="J135" s="31"/>
      <c r="K135" s="35"/>
    </row>
    <row r="136" spans="1:11" x14ac:dyDescent="0.35">
      <c r="C136" s="58" t="s">
        <v>16</v>
      </c>
      <c r="D136" s="54"/>
      <c r="E136" s="6"/>
      <c r="F136" s="19"/>
      <c r="G136" s="24" t="s">
        <v>2</v>
      </c>
      <c r="H136" s="24" t="s">
        <v>2</v>
      </c>
      <c r="I136" s="31"/>
      <c r="J136" s="31"/>
      <c r="K136" s="35"/>
    </row>
    <row r="137" spans="1:11" x14ac:dyDescent="0.35">
      <c r="C137" s="57"/>
      <c r="D137" s="54"/>
      <c r="E137" s="6"/>
      <c r="F137" s="19"/>
      <c r="G137" s="24"/>
      <c r="H137" s="24"/>
      <c r="I137" s="31"/>
      <c r="J137" s="31"/>
      <c r="K137" s="35"/>
    </row>
    <row r="138" spans="1:11" x14ac:dyDescent="0.35">
      <c r="C138" s="58" t="s">
        <v>17</v>
      </c>
      <c r="D138" s="54"/>
      <c r="E138" s="6"/>
      <c r="F138" s="19"/>
      <c r="G138" s="24" t="s">
        <v>2</v>
      </c>
      <c r="H138" s="24" t="s">
        <v>2</v>
      </c>
      <c r="I138" s="31"/>
      <c r="J138" s="31"/>
      <c r="K138" s="35"/>
    </row>
    <row r="139" spans="1:11" x14ac:dyDescent="0.35">
      <c r="C139" s="57"/>
      <c r="D139" s="54"/>
      <c r="E139" s="6"/>
      <c r="F139" s="19"/>
      <c r="G139" s="24"/>
      <c r="H139" s="24"/>
      <c r="I139" s="31"/>
      <c r="J139" s="31"/>
      <c r="K139" s="35"/>
    </row>
    <row r="140" spans="1:11" x14ac:dyDescent="0.35">
      <c r="A140" s="10"/>
      <c r="B140" s="28"/>
      <c r="C140" s="58" t="s">
        <v>18</v>
      </c>
      <c r="D140" s="54"/>
      <c r="E140" s="6"/>
      <c r="F140" s="19"/>
      <c r="G140" s="24"/>
      <c r="H140" s="24"/>
      <c r="I140" s="31"/>
      <c r="J140" s="31"/>
      <c r="K140" s="35"/>
    </row>
    <row r="141" spans="1:11" x14ac:dyDescent="0.35">
      <c r="A141" s="28"/>
      <c r="B141" s="28"/>
      <c r="C141" s="58" t="s">
        <v>19</v>
      </c>
      <c r="D141" s="54"/>
      <c r="E141" s="6"/>
      <c r="F141" s="19"/>
      <c r="G141" s="24" t="s">
        <v>2</v>
      </c>
      <c r="H141" s="24" t="s">
        <v>2</v>
      </c>
      <c r="I141" s="31"/>
      <c r="J141" s="31"/>
      <c r="K141" s="35"/>
    </row>
    <row r="142" spans="1:11" x14ac:dyDescent="0.35">
      <c r="A142" s="28"/>
      <c r="B142" s="28"/>
      <c r="C142" s="58"/>
      <c r="D142" s="54"/>
      <c r="E142" s="6"/>
      <c r="F142" s="19"/>
      <c r="G142" s="24"/>
      <c r="H142" s="24"/>
      <c r="I142" s="31"/>
      <c r="J142" s="31"/>
      <c r="K142" s="35"/>
    </row>
    <row r="143" spans="1:11" x14ac:dyDescent="0.35">
      <c r="A143" s="28"/>
      <c r="B143" s="28"/>
      <c r="C143" s="58" t="s">
        <v>20</v>
      </c>
      <c r="D143" s="54"/>
      <c r="E143" s="6"/>
      <c r="F143" s="19"/>
      <c r="G143" s="24" t="s">
        <v>2</v>
      </c>
      <c r="H143" s="24" t="s">
        <v>2</v>
      </c>
      <c r="I143" s="31"/>
      <c r="J143" s="31"/>
      <c r="K143" s="35"/>
    </row>
    <row r="144" spans="1:11" x14ac:dyDescent="0.35">
      <c r="A144" s="28"/>
      <c r="B144" s="28"/>
      <c r="C144" s="58"/>
      <c r="D144" s="54"/>
      <c r="E144" s="6"/>
      <c r="F144" s="19"/>
      <c r="G144" s="24"/>
      <c r="H144" s="24"/>
      <c r="I144" s="31"/>
      <c r="J144" s="31"/>
      <c r="K144" s="35"/>
    </row>
    <row r="145" spans="1:54" x14ac:dyDescent="0.35">
      <c r="A145" s="28"/>
      <c r="B145" s="28"/>
      <c r="C145" s="58" t="s">
        <v>21</v>
      </c>
      <c r="D145" s="54"/>
      <c r="E145" s="6"/>
      <c r="F145" s="19"/>
      <c r="G145" s="24" t="s">
        <v>2</v>
      </c>
      <c r="H145" s="24" t="s">
        <v>2</v>
      </c>
      <c r="I145" s="31"/>
      <c r="J145" s="31"/>
      <c r="K145" s="35"/>
    </row>
    <row r="146" spans="1:54" x14ac:dyDescent="0.35">
      <c r="A146" s="28"/>
      <c r="B146" s="28"/>
      <c r="C146" s="58"/>
      <c r="D146" s="54"/>
      <c r="E146" s="6"/>
      <c r="F146" s="19"/>
      <c r="G146" s="24"/>
      <c r="H146" s="24"/>
      <c r="I146" s="31"/>
      <c r="J146" s="31"/>
      <c r="K146" s="35"/>
    </row>
    <row r="147" spans="1:54" x14ac:dyDescent="0.35">
      <c r="A147" s="28"/>
      <c r="B147" s="28"/>
      <c r="C147" s="58" t="s">
        <v>22</v>
      </c>
      <c r="D147" s="54"/>
      <c r="E147" s="6"/>
      <c r="F147" s="19"/>
      <c r="G147" s="24" t="s">
        <v>2</v>
      </c>
      <c r="H147" s="24" t="s">
        <v>2</v>
      </c>
      <c r="I147" s="31"/>
      <c r="J147" s="31"/>
      <c r="K147" s="35"/>
    </row>
    <row r="148" spans="1:54" x14ac:dyDescent="0.35">
      <c r="A148" s="28"/>
      <c r="B148" s="28"/>
      <c r="C148" s="58"/>
      <c r="D148" s="54"/>
      <c r="E148" s="6"/>
      <c r="F148" s="19"/>
      <c r="G148" s="24"/>
      <c r="H148" s="24"/>
      <c r="I148" s="31"/>
      <c r="J148" s="31"/>
      <c r="K148" s="35"/>
    </row>
    <row r="149" spans="1:54" x14ac:dyDescent="0.35">
      <c r="A149" s="28"/>
      <c r="B149" s="28"/>
      <c r="C149" s="58" t="s">
        <v>23</v>
      </c>
      <c r="D149" s="54"/>
      <c r="E149" s="6"/>
      <c r="F149" s="19"/>
      <c r="G149" s="24" t="s">
        <v>2</v>
      </c>
      <c r="H149" s="24" t="s">
        <v>2</v>
      </c>
      <c r="I149" s="31"/>
      <c r="J149" s="31"/>
      <c r="K149" s="35"/>
    </row>
    <row r="150" spans="1:54" x14ac:dyDescent="0.35">
      <c r="A150" s="28"/>
      <c r="B150" s="28"/>
      <c r="C150" s="58"/>
      <c r="D150" s="54"/>
      <c r="E150" s="6"/>
      <c r="F150" s="19"/>
      <c r="G150" s="24"/>
      <c r="H150" s="24"/>
      <c r="I150" s="31"/>
      <c r="J150" s="31"/>
      <c r="K150" s="35"/>
    </row>
    <row r="151" spans="1:54" x14ac:dyDescent="0.35">
      <c r="C151" s="59" t="s">
        <v>24</v>
      </c>
      <c r="D151" s="54"/>
      <c r="E151" s="6"/>
      <c r="F151" s="19"/>
      <c r="G151" s="24"/>
      <c r="H151" s="24"/>
      <c r="I151" s="31"/>
      <c r="J151" s="31"/>
      <c r="K151" s="35"/>
    </row>
    <row r="152" spans="1:54" x14ac:dyDescent="0.35">
      <c r="B152" s="8" t="s">
        <v>186</v>
      </c>
      <c r="C152" s="57" t="s">
        <v>187</v>
      </c>
      <c r="D152" s="54"/>
      <c r="E152" s="6"/>
      <c r="F152" s="19"/>
      <c r="G152" s="24">
        <v>7.0000000000000007E-2</v>
      </c>
      <c r="H152" s="24">
        <v>0.01</v>
      </c>
      <c r="I152" s="31"/>
      <c r="J152" s="31"/>
      <c r="K152" s="35"/>
    </row>
    <row r="153" spans="1:54" x14ac:dyDescent="0.35">
      <c r="C153" s="58" t="s">
        <v>171</v>
      </c>
      <c r="D153" s="54"/>
      <c r="E153" s="6"/>
      <c r="F153" s="19"/>
      <c r="G153" s="25">
        <v>7.0000000000000007E-2</v>
      </c>
      <c r="H153" s="25">
        <v>0.01</v>
      </c>
      <c r="I153" s="31"/>
      <c r="J153" s="31"/>
      <c r="K153" s="35"/>
    </row>
    <row r="154" spans="1:54" x14ac:dyDescent="0.35">
      <c r="C154" s="57"/>
      <c r="D154" s="54"/>
      <c r="E154" s="6"/>
      <c r="F154" s="19"/>
      <c r="G154" s="24"/>
      <c r="H154" s="24"/>
      <c r="I154" s="31"/>
      <c r="J154" s="31"/>
      <c r="K154" s="35"/>
    </row>
    <row r="155" spans="1:54" x14ac:dyDescent="0.35">
      <c r="A155" s="10"/>
      <c r="B155" s="28"/>
      <c r="C155" s="58" t="s">
        <v>25</v>
      </c>
      <c r="D155" s="54"/>
      <c r="E155" s="6"/>
      <c r="F155" s="19"/>
      <c r="G155" s="24"/>
      <c r="H155" s="24"/>
      <c r="I155" s="31"/>
      <c r="J155" s="31"/>
      <c r="K155" s="35"/>
    </row>
    <row r="156" spans="1:54" s="2" customFormat="1" ht="13.5" x14ac:dyDescent="0.35">
      <c r="A156" s="28"/>
      <c r="B156" s="28"/>
      <c r="C156" s="57" t="s">
        <v>4860</v>
      </c>
      <c r="D156" s="54"/>
      <c r="E156" s="6"/>
      <c r="F156" s="19"/>
      <c r="G156" s="24" t="s">
        <v>2</v>
      </c>
      <c r="H156" s="24" t="s">
        <v>2</v>
      </c>
      <c r="I156" s="31"/>
      <c r="J156" s="31"/>
      <c r="K156" s="35"/>
      <c r="L156" s="3"/>
      <c r="AI156" s="3"/>
      <c r="AV156" s="3"/>
      <c r="AX156" s="3"/>
      <c r="BB156" s="3"/>
    </row>
    <row r="157" spans="1:54" x14ac:dyDescent="0.35">
      <c r="B157" s="8"/>
      <c r="C157" s="57" t="s">
        <v>188</v>
      </c>
      <c r="D157" s="54"/>
      <c r="E157" s="6"/>
      <c r="F157" s="19"/>
      <c r="G157" s="24">
        <v>-0.01</v>
      </c>
      <c r="H157" s="24">
        <v>0.02</v>
      </c>
      <c r="I157" s="31"/>
      <c r="J157" s="31"/>
      <c r="K157" s="35"/>
    </row>
    <row r="158" spans="1:54" x14ac:dyDescent="0.35">
      <c r="C158" s="58" t="s">
        <v>171</v>
      </c>
      <c r="D158" s="54"/>
      <c r="E158" s="6"/>
      <c r="F158" s="19"/>
      <c r="G158" s="25">
        <v>-0.01</v>
      </c>
      <c r="H158" s="25">
        <v>0.02</v>
      </c>
      <c r="I158" s="31"/>
      <c r="J158" s="31"/>
      <c r="K158" s="35"/>
    </row>
    <row r="159" spans="1:54" x14ac:dyDescent="0.35">
      <c r="C159" s="57"/>
      <c r="D159" s="54"/>
      <c r="E159" s="6"/>
      <c r="F159" s="19"/>
      <c r="G159" s="24"/>
      <c r="H159" s="24"/>
      <c r="I159" s="31"/>
      <c r="J159" s="31"/>
      <c r="K159" s="35"/>
    </row>
    <row r="160" spans="1:54" x14ac:dyDescent="0.35">
      <c r="C160" s="60" t="s">
        <v>189</v>
      </c>
      <c r="D160" s="55"/>
      <c r="E160" s="5"/>
      <c r="F160" s="20"/>
      <c r="G160" s="26">
        <v>917.61</v>
      </c>
      <c r="H160" s="26">
        <v>100</v>
      </c>
      <c r="I160" s="32"/>
      <c r="J160" s="32"/>
      <c r="K160" s="36"/>
    </row>
    <row r="163" spans="3:11" x14ac:dyDescent="0.35">
      <c r="C163" s="1" t="s">
        <v>190</v>
      </c>
    </row>
    <row r="164" spans="3:11" x14ac:dyDescent="0.35">
      <c r="C164" s="37" t="s">
        <v>191</v>
      </c>
      <c r="D164" s="37"/>
      <c r="E164" s="37"/>
      <c r="F164" s="37"/>
      <c r="G164" s="37"/>
      <c r="H164" s="37"/>
      <c r="I164" s="37"/>
      <c r="J164" s="37"/>
      <c r="K164" s="37"/>
    </row>
    <row r="165" spans="3:11" x14ac:dyDescent="0.35">
      <c r="C165" s="2" t="s">
        <v>192</v>
      </c>
    </row>
    <row r="166" spans="3:11" x14ac:dyDescent="0.35">
      <c r="C166" s="2" t="s">
        <v>193</v>
      </c>
    </row>
    <row r="167" spans="3:11" ht="30" customHeight="1" x14ac:dyDescent="0.35">
      <c r="C167" s="82" t="s">
        <v>194</v>
      </c>
      <c r="D167" s="83"/>
      <c r="E167" s="83"/>
      <c r="F167" s="83"/>
      <c r="G167" s="83"/>
      <c r="H167" s="83"/>
      <c r="I167" s="83"/>
      <c r="J167" s="83"/>
      <c r="K167" s="83"/>
    </row>
    <row r="168" spans="3:11" x14ac:dyDescent="0.35">
      <c r="C168" s="2" t="s">
        <v>195</v>
      </c>
    </row>
    <row r="170" spans="3:11" x14ac:dyDescent="0.35">
      <c r="C170" s="79" t="s">
        <v>4945</v>
      </c>
      <c r="E170" s="79" t="s">
        <v>4946</v>
      </c>
      <c r="F170" s="80"/>
    </row>
    <row r="171" spans="3:11" x14ac:dyDescent="0.35">
      <c r="E171" s="2" t="s">
        <v>4970</v>
      </c>
    </row>
  </sheetData>
  <mergeCells count="1">
    <mergeCell ref="C167:K167"/>
  </mergeCells>
  <hyperlinks>
    <hyperlink ref="J2" location="'Index'!A1" display="'Index'!A1" xr:uid="{45EE386E-26AA-4E90-9C18-B5D7C20039A7}"/>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7340-E236-4447-A7A6-3F8AE83CCDBE}">
  <sheetPr codeName="Sheet1"/>
  <dimension ref="A1:IV310"/>
  <sheetViews>
    <sheetView showGridLines="0" zoomScale="90" zoomScaleNormal="90" workbookViewId="0">
      <pane ySplit="6" topLeftCell="A29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2714</v>
      </c>
      <c r="J2" s="38" t="s">
        <v>4596</v>
      </c>
    </row>
    <row r="3" spans="1:54" ht="16" x14ac:dyDescent="0.4">
      <c r="C3" s="1" t="s">
        <v>28</v>
      </c>
      <c r="D3" s="21" t="s">
        <v>2715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1679200</v>
      </c>
      <c r="G10" s="24">
        <v>29769.7</v>
      </c>
      <c r="H10" s="24">
        <v>5.07</v>
      </c>
      <c r="I10" s="31"/>
      <c r="J10" s="31"/>
      <c r="K10" s="35"/>
    </row>
    <row r="11" spans="1:54" x14ac:dyDescent="0.35">
      <c r="B11" s="8" t="s">
        <v>82</v>
      </c>
      <c r="C11" s="57" t="s">
        <v>83</v>
      </c>
      <c r="D11" s="54" t="s">
        <v>84</v>
      </c>
      <c r="E11" s="6" t="s">
        <v>85</v>
      </c>
      <c r="F11" s="19">
        <v>1761000</v>
      </c>
      <c r="G11" s="24">
        <v>21404.07</v>
      </c>
      <c r="H11" s="24">
        <v>3.65</v>
      </c>
      <c r="I11" s="31"/>
      <c r="J11" s="31"/>
      <c r="K11" s="35"/>
    </row>
    <row r="12" spans="1:54" x14ac:dyDescent="0.35">
      <c r="B12" s="8" t="s">
        <v>61</v>
      </c>
      <c r="C12" s="57" t="s">
        <v>62</v>
      </c>
      <c r="D12" s="54" t="s">
        <v>63</v>
      </c>
      <c r="E12" s="6" t="s">
        <v>43</v>
      </c>
      <c r="F12" s="19">
        <v>959600</v>
      </c>
      <c r="G12" s="24">
        <v>17138.939999999999</v>
      </c>
      <c r="H12" s="24">
        <v>2.92</v>
      </c>
      <c r="I12" s="31"/>
      <c r="J12" s="31"/>
      <c r="K12" s="35"/>
    </row>
    <row r="13" spans="1:54" x14ac:dyDescent="0.35">
      <c r="B13" s="8" t="s">
        <v>48</v>
      </c>
      <c r="C13" s="57" t="s">
        <v>49</v>
      </c>
      <c r="D13" s="54" t="s">
        <v>50</v>
      </c>
      <c r="E13" s="6" t="s">
        <v>43</v>
      </c>
      <c r="F13" s="19">
        <v>1267300</v>
      </c>
      <c r="G13" s="24">
        <v>16242.35</v>
      </c>
      <c r="H13" s="24">
        <v>2.77</v>
      </c>
      <c r="I13" s="31"/>
      <c r="J13" s="31"/>
      <c r="K13" s="35"/>
    </row>
    <row r="14" spans="1:54" x14ac:dyDescent="0.35">
      <c r="B14" s="8" t="s">
        <v>68</v>
      </c>
      <c r="C14" s="57" t="s">
        <v>69</v>
      </c>
      <c r="D14" s="54" t="s">
        <v>70</v>
      </c>
      <c r="E14" s="6" t="s">
        <v>43</v>
      </c>
      <c r="F14" s="19">
        <v>1965500</v>
      </c>
      <c r="G14" s="24">
        <v>15624.74</v>
      </c>
      <c r="H14" s="24">
        <v>2.66</v>
      </c>
      <c r="I14" s="31"/>
      <c r="J14" s="31"/>
      <c r="K14" s="35"/>
    </row>
    <row r="15" spans="1:54" x14ac:dyDescent="0.35">
      <c r="B15" s="8" t="s">
        <v>393</v>
      </c>
      <c r="C15" s="57" t="s">
        <v>394</v>
      </c>
      <c r="D15" s="54" t="s">
        <v>395</v>
      </c>
      <c r="E15" s="6" t="s">
        <v>74</v>
      </c>
      <c r="F15" s="19">
        <v>1119250</v>
      </c>
      <c r="G15" s="24">
        <v>8284.1299999999992</v>
      </c>
      <c r="H15" s="24">
        <v>1.41</v>
      </c>
      <c r="I15" s="31"/>
      <c r="J15" s="31"/>
      <c r="K15" s="35"/>
    </row>
    <row r="16" spans="1:54" x14ac:dyDescent="0.35">
      <c r="B16" s="8" t="s">
        <v>222</v>
      </c>
      <c r="C16" s="57" t="s">
        <v>223</v>
      </c>
      <c r="D16" s="54" t="s">
        <v>224</v>
      </c>
      <c r="E16" s="6" t="s">
        <v>104</v>
      </c>
      <c r="F16" s="19">
        <v>3600000</v>
      </c>
      <c r="G16" s="24">
        <v>7621.2</v>
      </c>
      <c r="H16" s="24">
        <v>1.3</v>
      </c>
      <c r="I16" s="31"/>
      <c r="J16" s="31"/>
      <c r="K16" s="35"/>
    </row>
    <row r="17" spans="2:11" x14ac:dyDescent="0.35">
      <c r="B17" s="8" t="s">
        <v>384</v>
      </c>
      <c r="C17" s="57" t="s">
        <v>385</v>
      </c>
      <c r="D17" s="54" t="s">
        <v>386</v>
      </c>
      <c r="E17" s="6" t="s">
        <v>74</v>
      </c>
      <c r="F17" s="19">
        <v>251650</v>
      </c>
      <c r="G17" s="24">
        <v>7567.37</v>
      </c>
      <c r="H17" s="24">
        <v>1.29</v>
      </c>
      <c r="I17" s="31"/>
      <c r="J17" s="31"/>
      <c r="K17" s="35"/>
    </row>
    <row r="18" spans="2:11" x14ac:dyDescent="0.35">
      <c r="B18" s="8" t="s">
        <v>243</v>
      </c>
      <c r="C18" s="57" t="s">
        <v>244</v>
      </c>
      <c r="D18" s="54" t="s">
        <v>245</v>
      </c>
      <c r="E18" s="6" t="s">
        <v>246</v>
      </c>
      <c r="F18" s="19">
        <v>2155600</v>
      </c>
      <c r="G18" s="24">
        <v>7367.84</v>
      </c>
      <c r="H18" s="24">
        <v>1.26</v>
      </c>
      <c r="I18" s="31"/>
      <c r="J18" s="31"/>
      <c r="K18" s="35"/>
    </row>
    <row r="19" spans="2:11" x14ac:dyDescent="0.35">
      <c r="B19" s="8" t="s">
        <v>148</v>
      </c>
      <c r="C19" s="57" t="s">
        <v>149</v>
      </c>
      <c r="D19" s="54" t="s">
        <v>150</v>
      </c>
      <c r="E19" s="6" t="s">
        <v>132</v>
      </c>
      <c r="F19" s="19">
        <v>390000</v>
      </c>
      <c r="G19" s="24">
        <v>7176.59</v>
      </c>
      <c r="H19" s="24">
        <v>1.22</v>
      </c>
      <c r="I19" s="31"/>
      <c r="J19" s="31"/>
      <c r="K19" s="35"/>
    </row>
    <row r="20" spans="2:11" x14ac:dyDescent="0.35">
      <c r="B20" s="8" t="s">
        <v>1048</v>
      </c>
      <c r="C20" s="57" t="s">
        <v>1049</v>
      </c>
      <c r="D20" s="54" t="s">
        <v>1050</v>
      </c>
      <c r="E20" s="6" t="s">
        <v>74</v>
      </c>
      <c r="F20" s="19">
        <v>76475</v>
      </c>
      <c r="G20" s="24">
        <v>6728.73</v>
      </c>
      <c r="H20" s="24">
        <v>1.1499999999999999</v>
      </c>
      <c r="I20" s="31"/>
      <c r="J20" s="31"/>
      <c r="K20" s="35"/>
    </row>
    <row r="21" spans="2:11" x14ac:dyDescent="0.35">
      <c r="B21" s="8" t="s">
        <v>316</v>
      </c>
      <c r="C21" s="57" t="s">
        <v>317</v>
      </c>
      <c r="D21" s="54" t="s">
        <v>318</v>
      </c>
      <c r="E21" s="6" t="s">
        <v>100</v>
      </c>
      <c r="F21" s="19">
        <v>326158</v>
      </c>
      <c r="G21" s="24">
        <v>6577.14</v>
      </c>
      <c r="H21" s="24">
        <v>1.1200000000000001</v>
      </c>
      <c r="I21" s="31"/>
      <c r="J21" s="31"/>
      <c r="K21" s="35"/>
    </row>
    <row r="22" spans="2:11" x14ac:dyDescent="0.35">
      <c r="B22" s="8" t="s">
        <v>54</v>
      </c>
      <c r="C22" s="57" t="s">
        <v>55</v>
      </c>
      <c r="D22" s="54" t="s">
        <v>56</v>
      </c>
      <c r="E22" s="6" t="s">
        <v>57</v>
      </c>
      <c r="F22" s="19">
        <v>177150</v>
      </c>
      <c r="G22" s="24">
        <v>6390.95</v>
      </c>
      <c r="H22" s="24">
        <v>1.0900000000000001</v>
      </c>
      <c r="I22" s="31"/>
      <c r="J22" s="31"/>
      <c r="K22" s="35"/>
    </row>
    <row r="23" spans="2:11" x14ac:dyDescent="0.35">
      <c r="B23" s="8" t="s">
        <v>781</v>
      </c>
      <c r="C23" s="57" t="s">
        <v>782</v>
      </c>
      <c r="D23" s="54" t="s">
        <v>783</v>
      </c>
      <c r="E23" s="6" t="s">
        <v>128</v>
      </c>
      <c r="F23" s="19">
        <v>1398906</v>
      </c>
      <c r="G23" s="24">
        <v>5873.31</v>
      </c>
      <c r="H23" s="24">
        <v>1</v>
      </c>
      <c r="I23" s="31"/>
      <c r="J23" s="31"/>
      <c r="K23" s="35"/>
    </row>
    <row r="24" spans="2:11" x14ac:dyDescent="0.35">
      <c r="B24" s="8" t="s">
        <v>2054</v>
      </c>
      <c r="C24" s="57" t="s">
        <v>2055</v>
      </c>
      <c r="D24" s="54" t="s">
        <v>2056</v>
      </c>
      <c r="E24" s="6" t="s">
        <v>200</v>
      </c>
      <c r="F24" s="19">
        <v>693000</v>
      </c>
      <c r="G24" s="24">
        <v>5716.56</v>
      </c>
      <c r="H24" s="24">
        <v>0.97</v>
      </c>
      <c r="I24" s="31"/>
      <c r="J24" s="31"/>
      <c r="K24" s="35"/>
    </row>
    <row r="25" spans="2:11" x14ac:dyDescent="0.35">
      <c r="B25" s="8" t="s">
        <v>972</v>
      </c>
      <c r="C25" s="57" t="s">
        <v>973</v>
      </c>
      <c r="D25" s="54" t="s">
        <v>974</v>
      </c>
      <c r="E25" s="6" t="s">
        <v>212</v>
      </c>
      <c r="F25" s="19">
        <v>3100000</v>
      </c>
      <c r="G25" s="24">
        <v>5635.18</v>
      </c>
      <c r="H25" s="24">
        <v>0.96</v>
      </c>
      <c r="I25" s="31"/>
      <c r="J25" s="31"/>
      <c r="K25" s="35"/>
    </row>
    <row r="26" spans="2:11" x14ac:dyDescent="0.35">
      <c r="B26" s="8" t="s">
        <v>1094</v>
      </c>
      <c r="C26" s="57" t="s">
        <v>1095</v>
      </c>
      <c r="D26" s="54" t="s">
        <v>1096</v>
      </c>
      <c r="E26" s="6" t="s">
        <v>128</v>
      </c>
      <c r="F26" s="19">
        <v>759151</v>
      </c>
      <c r="G26" s="24">
        <v>5547.88</v>
      </c>
      <c r="H26" s="24">
        <v>0.95</v>
      </c>
      <c r="I26" s="31"/>
      <c r="J26" s="31"/>
      <c r="K26" s="35"/>
    </row>
    <row r="27" spans="2:11" x14ac:dyDescent="0.35">
      <c r="B27" s="8" t="s">
        <v>424</v>
      </c>
      <c r="C27" s="57" t="s">
        <v>425</v>
      </c>
      <c r="D27" s="54" t="s">
        <v>426</v>
      </c>
      <c r="E27" s="6" t="s">
        <v>353</v>
      </c>
      <c r="F27" s="19">
        <v>1600000</v>
      </c>
      <c r="G27" s="24">
        <v>5539.2</v>
      </c>
      <c r="H27" s="24">
        <v>0.94</v>
      </c>
      <c r="I27" s="31"/>
      <c r="J27" s="31"/>
      <c r="K27" s="35"/>
    </row>
    <row r="28" spans="2:11" x14ac:dyDescent="0.35">
      <c r="B28" s="8" t="s">
        <v>125</v>
      </c>
      <c r="C28" s="57" t="s">
        <v>126</v>
      </c>
      <c r="D28" s="54" t="s">
        <v>127</v>
      </c>
      <c r="E28" s="6" t="s">
        <v>128</v>
      </c>
      <c r="F28" s="19">
        <v>762500</v>
      </c>
      <c r="G28" s="24">
        <v>5475.51</v>
      </c>
      <c r="H28" s="24">
        <v>0.93</v>
      </c>
      <c r="I28" s="31"/>
      <c r="J28" s="31"/>
      <c r="K28" s="35"/>
    </row>
    <row r="29" spans="2:11" x14ac:dyDescent="0.35">
      <c r="B29" s="8" t="s">
        <v>563</v>
      </c>
      <c r="C29" s="57" t="s">
        <v>564</v>
      </c>
      <c r="D29" s="54" t="s">
        <v>565</v>
      </c>
      <c r="E29" s="6" t="s">
        <v>147</v>
      </c>
      <c r="F29" s="19">
        <v>807296</v>
      </c>
      <c r="G29" s="24">
        <v>5263.97</v>
      </c>
      <c r="H29" s="24">
        <v>0.9</v>
      </c>
      <c r="I29" s="31"/>
      <c r="J29" s="31"/>
      <c r="K29" s="35"/>
    </row>
    <row r="30" spans="2:11" x14ac:dyDescent="0.35">
      <c r="B30" s="8" t="s">
        <v>439</v>
      </c>
      <c r="C30" s="57" t="s">
        <v>440</v>
      </c>
      <c r="D30" s="54" t="s">
        <v>441</v>
      </c>
      <c r="E30" s="6" t="s">
        <v>43</v>
      </c>
      <c r="F30" s="19">
        <v>5000000</v>
      </c>
      <c r="G30" s="24">
        <v>5139</v>
      </c>
      <c r="H30" s="24">
        <v>0.88</v>
      </c>
      <c r="I30" s="31"/>
      <c r="J30" s="31"/>
      <c r="K30" s="35"/>
    </row>
    <row r="31" spans="2:11" x14ac:dyDescent="0.35">
      <c r="B31" s="8" t="s">
        <v>1965</v>
      </c>
      <c r="C31" s="57" t="s">
        <v>1966</v>
      </c>
      <c r="D31" s="54" t="s">
        <v>1967</v>
      </c>
      <c r="E31" s="6" t="s">
        <v>451</v>
      </c>
      <c r="F31" s="19">
        <v>4603432</v>
      </c>
      <c r="G31" s="24">
        <v>5074.3599999999997</v>
      </c>
      <c r="H31" s="24">
        <v>0.86</v>
      </c>
      <c r="I31" s="31"/>
      <c r="J31" s="31"/>
      <c r="K31" s="35"/>
    </row>
    <row r="32" spans="2:11" x14ac:dyDescent="0.35">
      <c r="B32" s="8" t="s">
        <v>101</v>
      </c>
      <c r="C32" s="57" t="s">
        <v>102</v>
      </c>
      <c r="D32" s="54" t="s">
        <v>103</v>
      </c>
      <c r="E32" s="6" t="s">
        <v>104</v>
      </c>
      <c r="F32" s="19">
        <v>839441</v>
      </c>
      <c r="G32" s="24">
        <v>5057.21</v>
      </c>
      <c r="H32" s="24">
        <v>0.86</v>
      </c>
      <c r="I32" s="31"/>
      <c r="J32" s="31"/>
      <c r="K32" s="35"/>
    </row>
    <row r="33" spans="2:11" x14ac:dyDescent="0.35">
      <c r="B33" s="8" t="s">
        <v>445</v>
      </c>
      <c r="C33" s="57" t="s">
        <v>446</v>
      </c>
      <c r="D33" s="54" t="s">
        <v>447</v>
      </c>
      <c r="E33" s="6" t="s">
        <v>147</v>
      </c>
      <c r="F33" s="19">
        <v>908238</v>
      </c>
      <c r="G33" s="24">
        <v>4912.66</v>
      </c>
      <c r="H33" s="24">
        <v>0.84</v>
      </c>
      <c r="I33" s="31"/>
      <c r="J33" s="31"/>
      <c r="K33" s="35"/>
    </row>
    <row r="34" spans="2:11" x14ac:dyDescent="0.35">
      <c r="B34" s="8" t="s">
        <v>919</v>
      </c>
      <c r="C34" s="57" t="s">
        <v>920</v>
      </c>
      <c r="D34" s="54" t="s">
        <v>921</v>
      </c>
      <c r="E34" s="6" t="s">
        <v>143</v>
      </c>
      <c r="F34" s="19">
        <v>322914</v>
      </c>
      <c r="G34" s="24">
        <v>4842.26</v>
      </c>
      <c r="H34" s="24">
        <v>0.82</v>
      </c>
      <c r="I34" s="31"/>
      <c r="J34" s="31"/>
      <c r="K34" s="35"/>
    </row>
    <row r="35" spans="2:11" x14ac:dyDescent="0.35">
      <c r="B35" s="8" t="s">
        <v>790</v>
      </c>
      <c r="C35" s="57" t="s">
        <v>791</v>
      </c>
      <c r="D35" s="54" t="s">
        <v>792</v>
      </c>
      <c r="E35" s="6" t="s">
        <v>793</v>
      </c>
      <c r="F35" s="19">
        <v>182921</v>
      </c>
      <c r="G35" s="24">
        <v>4795.09</v>
      </c>
      <c r="H35" s="24">
        <v>0.82</v>
      </c>
      <c r="I35" s="31"/>
      <c r="J35" s="31"/>
      <c r="K35" s="35"/>
    </row>
    <row r="36" spans="2:11" x14ac:dyDescent="0.35">
      <c r="B36" s="8" t="s">
        <v>2609</v>
      </c>
      <c r="C36" s="57" t="s">
        <v>2610</v>
      </c>
      <c r="D36" s="54" t="s">
        <v>2611</v>
      </c>
      <c r="E36" s="6" t="s">
        <v>124</v>
      </c>
      <c r="F36" s="19">
        <v>321750</v>
      </c>
      <c r="G36" s="24">
        <v>4793.59</v>
      </c>
      <c r="H36" s="24">
        <v>0.82</v>
      </c>
      <c r="I36" s="31"/>
      <c r="J36" s="31"/>
      <c r="K36" s="35"/>
    </row>
    <row r="37" spans="2:11" x14ac:dyDescent="0.35">
      <c r="B37" s="8" t="s">
        <v>309</v>
      </c>
      <c r="C37" s="57" t="s">
        <v>310</v>
      </c>
      <c r="D37" s="54" t="s">
        <v>311</v>
      </c>
      <c r="E37" s="6" t="s">
        <v>312</v>
      </c>
      <c r="F37" s="19">
        <v>212711</v>
      </c>
      <c r="G37" s="24">
        <v>4745.8999999999996</v>
      </c>
      <c r="H37" s="24">
        <v>0.81</v>
      </c>
      <c r="I37" s="31"/>
      <c r="J37" s="31"/>
      <c r="K37" s="35"/>
    </row>
    <row r="38" spans="2:11" x14ac:dyDescent="0.35">
      <c r="B38" s="8" t="s">
        <v>253</v>
      </c>
      <c r="C38" s="57" t="s">
        <v>254</v>
      </c>
      <c r="D38" s="54" t="s">
        <v>255</v>
      </c>
      <c r="E38" s="6" t="s">
        <v>124</v>
      </c>
      <c r="F38" s="19">
        <v>38858</v>
      </c>
      <c r="G38" s="24">
        <v>4680.04</v>
      </c>
      <c r="H38" s="24">
        <v>0.8</v>
      </c>
      <c r="I38" s="31"/>
      <c r="J38" s="31"/>
      <c r="K38" s="35"/>
    </row>
    <row r="39" spans="2:11" x14ac:dyDescent="0.35">
      <c r="B39" s="8" t="s">
        <v>366</v>
      </c>
      <c r="C39" s="57" t="s">
        <v>367</v>
      </c>
      <c r="D39" s="54" t="s">
        <v>368</v>
      </c>
      <c r="E39" s="6" t="s">
        <v>120</v>
      </c>
      <c r="F39" s="19">
        <v>1795107</v>
      </c>
      <c r="G39" s="24">
        <v>4515.59</v>
      </c>
      <c r="H39" s="24">
        <v>0.77</v>
      </c>
      <c r="I39" s="31"/>
      <c r="J39" s="31"/>
      <c r="K39" s="35"/>
    </row>
    <row r="40" spans="2:11" x14ac:dyDescent="0.35">
      <c r="B40" s="8" t="s">
        <v>512</v>
      </c>
      <c r="C40" s="57" t="s">
        <v>513</v>
      </c>
      <c r="D40" s="54" t="s">
        <v>514</v>
      </c>
      <c r="E40" s="6" t="s">
        <v>124</v>
      </c>
      <c r="F40" s="19">
        <v>2878600</v>
      </c>
      <c r="G40" s="24">
        <v>4494.07</v>
      </c>
      <c r="H40" s="24">
        <v>0.77</v>
      </c>
      <c r="I40" s="31"/>
      <c r="J40" s="31"/>
      <c r="K40" s="35"/>
    </row>
    <row r="41" spans="2:11" x14ac:dyDescent="0.35">
      <c r="B41" s="8" t="s">
        <v>1663</v>
      </c>
      <c r="C41" s="57" t="s">
        <v>1664</v>
      </c>
      <c r="D41" s="54" t="s">
        <v>1665</v>
      </c>
      <c r="E41" s="6" t="s">
        <v>112</v>
      </c>
      <c r="F41" s="19">
        <v>261000</v>
      </c>
      <c r="G41" s="24">
        <v>4383.63</v>
      </c>
      <c r="H41" s="24">
        <v>0.75</v>
      </c>
      <c r="I41" s="31"/>
      <c r="J41" s="31"/>
      <c r="K41" s="35"/>
    </row>
    <row r="42" spans="2:11" x14ac:dyDescent="0.35">
      <c r="B42" s="8" t="s">
        <v>480</v>
      </c>
      <c r="C42" s="57" t="s">
        <v>481</v>
      </c>
      <c r="D42" s="54" t="s">
        <v>482</v>
      </c>
      <c r="E42" s="6" t="s">
        <v>100</v>
      </c>
      <c r="F42" s="19">
        <v>381000</v>
      </c>
      <c r="G42" s="24">
        <v>4314.0600000000004</v>
      </c>
      <c r="H42" s="24">
        <v>0.73</v>
      </c>
      <c r="I42" s="31"/>
      <c r="J42" s="31"/>
      <c r="K42" s="35"/>
    </row>
    <row r="43" spans="2:11" x14ac:dyDescent="0.35">
      <c r="B43" s="8" t="s">
        <v>216</v>
      </c>
      <c r="C43" s="57" t="s">
        <v>217</v>
      </c>
      <c r="D43" s="54" t="s">
        <v>218</v>
      </c>
      <c r="E43" s="6" t="s">
        <v>116</v>
      </c>
      <c r="F43" s="19">
        <v>279441</v>
      </c>
      <c r="G43" s="24">
        <v>4152.3500000000004</v>
      </c>
      <c r="H43" s="24">
        <v>0.71</v>
      </c>
      <c r="I43" s="31"/>
      <c r="J43" s="31"/>
      <c r="K43" s="35"/>
    </row>
    <row r="44" spans="2:11" x14ac:dyDescent="0.35">
      <c r="B44" s="8" t="s">
        <v>910</v>
      </c>
      <c r="C44" s="57" t="s">
        <v>911</v>
      </c>
      <c r="D44" s="54" t="s">
        <v>912</v>
      </c>
      <c r="E44" s="6" t="s">
        <v>143</v>
      </c>
      <c r="F44" s="19">
        <v>800000</v>
      </c>
      <c r="G44" s="24">
        <v>4111.6000000000004</v>
      </c>
      <c r="H44" s="24">
        <v>0.7</v>
      </c>
      <c r="I44" s="31"/>
      <c r="J44" s="31"/>
      <c r="K44" s="35"/>
    </row>
    <row r="45" spans="2:11" x14ac:dyDescent="0.35">
      <c r="B45" s="8" t="s">
        <v>1971</v>
      </c>
      <c r="C45" s="57" t="s">
        <v>1781</v>
      </c>
      <c r="D45" s="54" t="s">
        <v>1972</v>
      </c>
      <c r="E45" s="6" t="s">
        <v>112</v>
      </c>
      <c r="F45" s="19">
        <v>797000</v>
      </c>
      <c r="G45" s="24">
        <v>3990.58</v>
      </c>
      <c r="H45" s="24">
        <v>0.68</v>
      </c>
      <c r="I45" s="31"/>
      <c r="J45" s="31"/>
      <c r="K45" s="35"/>
    </row>
    <row r="46" spans="2:11" x14ac:dyDescent="0.35">
      <c r="B46" s="8" t="s">
        <v>493</v>
      </c>
      <c r="C46" s="57" t="s">
        <v>494</v>
      </c>
      <c r="D46" s="54" t="s">
        <v>495</v>
      </c>
      <c r="E46" s="6" t="s">
        <v>312</v>
      </c>
      <c r="F46" s="19">
        <v>435960</v>
      </c>
      <c r="G46" s="24">
        <v>3866.75</v>
      </c>
      <c r="H46" s="24">
        <v>0.66</v>
      </c>
      <c r="I46" s="31"/>
      <c r="J46" s="31"/>
      <c r="K46" s="35"/>
    </row>
    <row r="47" spans="2:11" x14ac:dyDescent="0.35">
      <c r="B47" s="8" t="s">
        <v>2002</v>
      </c>
      <c r="C47" s="57" t="s">
        <v>2003</v>
      </c>
      <c r="D47" s="54" t="s">
        <v>2004</v>
      </c>
      <c r="E47" s="6" t="s">
        <v>57</v>
      </c>
      <c r="F47" s="19">
        <v>291423</v>
      </c>
      <c r="G47" s="24">
        <v>3780.34</v>
      </c>
      <c r="H47" s="24">
        <v>0.64</v>
      </c>
      <c r="I47" s="31"/>
      <c r="J47" s="31"/>
      <c r="K47" s="35"/>
    </row>
    <row r="48" spans="2:11" x14ac:dyDescent="0.35">
      <c r="B48" s="8" t="s">
        <v>1038</v>
      </c>
      <c r="C48" s="57" t="s">
        <v>1039</v>
      </c>
      <c r="D48" s="54" t="s">
        <v>1040</v>
      </c>
      <c r="E48" s="6" t="s">
        <v>116</v>
      </c>
      <c r="F48" s="19">
        <v>1129500</v>
      </c>
      <c r="G48" s="24">
        <v>3765.19</v>
      </c>
      <c r="H48" s="24">
        <v>0.64</v>
      </c>
      <c r="I48" s="31"/>
      <c r="J48" s="31"/>
      <c r="K48" s="35"/>
    </row>
    <row r="49" spans="2:11" x14ac:dyDescent="0.35">
      <c r="B49" s="8" t="s">
        <v>503</v>
      </c>
      <c r="C49" s="57" t="s">
        <v>504</v>
      </c>
      <c r="D49" s="54" t="s">
        <v>505</v>
      </c>
      <c r="E49" s="6" t="s">
        <v>120</v>
      </c>
      <c r="F49" s="19">
        <v>62500</v>
      </c>
      <c r="G49" s="24">
        <v>3681.34</v>
      </c>
      <c r="H49" s="24">
        <v>0.63</v>
      </c>
      <c r="I49" s="31"/>
      <c r="J49" s="31"/>
      <c r="K49" s="35"/>
    </row>
    <row r="50" spans="2:11" x14ac:dyDescent="0.35">
      <c r="B50" s="8" t="s">
        <v>1962</v>
      </c>
      <c r="C50" s="57" t="s">
        <v>1963</v>
      </c>
      <c r="D50" s="54" t="s">
        <v>1964</v>
      </c>
      <c r="E50" s="6" t="s">
        <v>132</v>
      </c>
      <c r="F50" s="19">
        <v>733493</v>
      </c>
      <c r="G50" s="24">
        <v>3521.87</v>
      </c>
      <c r="H50" s="24">
        <v>0.6</v>
      </c>
      <c r="I50" s="31"/>
      <c r="J50" s="31"/>
      <c r="K50" s="35"/>
    </row>
    <row r="51" spans="2:11" x14ac:dyDescent="0.35">
      <c r="B51" s="8" t="s">
        <v>225</v>
      </c>
      <c r="C51" s="57" t="s">
        <v>226</v>
      </c>
      <c r="D51" s="54" t="s">
        <v>227</v>
      </c>
      <c r="E51" s="6" t="s">
        <v>78</v>
      </c>
      <c r="F51" s="19">
        <v>196000</v>
      </c>
      <c r="G51" s="24">
        <v>3487.53</v>
      </c>
      <c r="H51" s="24">
        <v>0.59</v>
      </c>
      <c r="I51" s="31"/>
      <c r="J51" s="31"/>
      <c r="K51" s="35"/>
    </row>
    <row r="52" spans="2:11" x14ac:dyDescent="0.35">
      <c r="B52" s="8" t="s">
        <v>1672</v>
      </c>
      <c r="C52" s="57" t="s">
        <v>1673</v>
      </c>
      <c r="D52" s="54" t="s">
        <v>1674</v>
      </c>
      <c r="E52" s="6" t="s">
        <v>112</v>
      </c>
      <c r="F52" s="19">
        <v>1167195</v>
      </c>
      <c r="G52" s="24">
        <v>3378.45</v>
      </c>
      <c r="H52" s="24">
        <v>0.57999999999999996</v>
      </c>
      <c r="I52" s="31"/>
      <c r="J52" s="31"/>
      <c r="K52" s="35"/>
    </row>
    <row r="53" spans="2:11" x14ac:dyDescent="0.35">
      <c r="B53" s="8" t="s">
        <v>1931</v>
      </c>
      <c r="C53" s="57" t="s">
        <v>1932</v>
      </c>
      <c r="D53" s="54" t="s">
        <v>1933</v>
      </c>
      <c r="E53" s="6" t="s">
        <v>67</v>
      </c>
      <c r="F53" s="19">
        <v>611100</v>
      </c>
      <c r="G53" s="24">
        <v>3274.27</v>
      </c>
      <c r="H53" s="24">
        <v>0.56000000000000005</v>
      </c>
      <c r="I53" s="31"/>
      <c r="J53" s="31"/>
      <c r="K53" s="35"/>
    </row>
    <row r="54" spans="2:11" x14ac:dyDescent="0.35">
      <c r="B54" s="8" t="s">
        <v>2228</v>
      </c>
      <c r="C54" s="57" t="s">
        <v>1239</v>
      </c>
      <c r="D54" s="54" t="s">
        <v>2229</v>
      </c>
      <c r="E54" s="6" t="s">
        <v>112</v>
      </c>
      <c r="F54" s="19">
        <v>2373784</v>
      </c>
      <c r="G54" s="24">
        <v>3219.56</v>
      </c>
      <c r="H54" s="24">
        <v>0.55000000000000004</v>
      </c>
      <c r="I54" s="31"/>
      <c r="J54" s="31"/>
      <c r="K54" s="35"/>
    </row>
    <row r="55" spans="2:11" x14ac:dyDescent="0.35">
      <c r="B55" s="8" t="s">
        <v>284</v>
      </c>
      <c r="C55" s="57" t="s">
        <v>285</v>
      </c>
      <c r="D55" s="54" t="s">
        <v>286</v>
      </c>
      <c r="E55" s="6" t="s">
        <v>67</v>
      </c>
      <c r="F55" s="19">
        <v>156600</v>
      </c>
      <c r="G55" s="24">
        <v>3214.22</v>
      </c>
      <c r="H55" s="24">
        <v>0.55000000000000004</v>
      </c>
      <c r="I55" s="31"/>
      <c r="J55" s="31"/>
      <c r="K55" s="35"/>
    </row>
    <row r="56" spans="2:11" x14ac:dyDescent="0.35">
      <c r="B56" s="8" t="s">
        <v>547</v>
      </c>
      <c r="C56" s="57" t="s">
        <v>548</v>
      </c>
      <c r="D56" s="54" t="s">
        <v>549</v>
      </c>
      <c r="E56" s="6" t="s">
        <v>550</v>
      </c>
      <c r="F56" s="19">
        <v>253200</v>
      </c>
      <c r="G56" s="24">
        <v>3117.15</v>
      </c>
      <c r="H56" s="24">
        <v>0.53</v>
      </c>
      <c r="I56" s="31"/>
      <c r="J56" s="31"/>
      <c r="K56" s="35"/>
    </row>
    <row r="57" spans="2:11" x14ac:dyDescent="0.35">
      <c r="B57" s="8" t="s">
        <v>58</v>
      </c>
      <c r="C57" s="57" t="s">
        <v>59</v>
      </c>
      <c r="D57" s="54" t="s">
        <v>60</v>
      </c>
      <c r="E57" s="6" t="s">
        <v>43</v>
      </c>
      <c r="F57" s="19">
        <v>278125</v>
      </c>
      <c r="G57" s="24">
        <v>2961.2</v>
      </c>
      <c r="H57" s="24">
        <v>0.5</v>
      </c>
      <c r="I57" s="31"/>
      <c r="J57" s="31"/>
      <c r="K57" s="35"/>
    </row>
    <row r="58" spans="2:11" x14ac:dyDescent="0.35">
      <c r="B58" s="8" t="s">
        <v>1993</v>
      </c>
      <c r="C58" s="57" t="s">
        <v>729</v>
      </c>
      <c r="D58" s="54" t="s">
        <v>1994</v>
      </c>
      <c r="E58" s="6" t="s">
        <v>43</v>
      </c>
      <c r="F58" s="19">
        <v>1210950</v>
      </c>
      <c r="G58" s="24">
        <v>2912.94</v>
      </c>
      <c r="H58" s="24">
        <v>0.5</v>
      </c>
      <c r="I58" s="31"/>
      <c r="J58" s="31"/>
      <c r="K58" s="35"/>
    </row>
    <row r="59" spans="2:11" x14ac:dyDescent="0.35">
      <c r="B59" s="8" t="s">
        <v>299</v>
      </c>
      <c r="C59" s="57" t="s">
        <v>300</v>
      </c>
      <c r="D59" s="54" t="s">
        <v>301</v>
      </c>
      <c r="E59" s="6" t="s">
        <v>302</v>
      </c>
      <c r="F59" s="19">
        <v>175000</v>
      </c>
      <c r="G59" s="24">
        <v>2741.11</v>
      </c>
      <c r="H59" s="24">
        <v>0.47</v>
      </c>
      <c r="I59" s="31"/>
      <c r="J59" s="31"/>
      <c r="K59" s="35"/>
    </row>
    <row r="60" spans="2:11" x14ac:dyDescent="0.35">
      <c r="B60" s="8" t="s">
        <v>2062</v>
      </c>
      <c r="C60" s="57" t="s">
        <v>2063</v>
      </c>
      <c r="D60" s="54" t="s">
        <v>2064</v>
      </c>
      <c r="E60" s="6" t="s">
        <v>116</v>
      </c>
      <c r="F60" s="19">
        <v>693900</v>
      </c>
      <c r="G60" s="24">
        <v>2722.86</v>
      </c>
      <c r="H60" s="24">
        <v>0.46</v>
      </c>
      <c r="I60" s="31"/>
      <c r="J60" s="31"/>
      <c r="K60" s="35"/>
    </row>
    <row r="61" spans="2:11" x14ac:dyDescent="0.35">
      <c r="B61" s="8" t="s">
        <v>2071</v>
      </c>
      <c r="C61" s="57" t="s">
        <v>2072</v>
      </c>
      <c r="D61" s="54" t="s">
        <v>2073</v>
      </c>
      <c r="E61" s="6" t="s">
        <v>550</v>
      </c>
      <c r="F61" s="19">
        <v>3363750</v>
      </c>
      <c r="G61" s="24">
        <v>2642.56</v>
      </c>
      <c r="H61" s="24">
        <v>0.45</v>
      </c>
      <c r="I61" s="31"/>
      <c r="J61" s="31"/>
      <c r="K61" s="35"/>
    </row>
    <row r="62" spans="2:11" x14ac:dyDescent="0.35">
      <c r="B62" s="8" t="s">
        <v>2597</v>
      </c>
      <c r="C62" s="57" t="s">
        <v>2598</v>
      </c>
      <c r="D62" s="54" t="s">
        <v>2599</v>
      </c>
      <c r="E62" s="6" t="s">
        <v>57</v>
      </c>
      <c r="F62" s="19">
        <v>725000</v>
      </c>
      <c r="G62" s="24">
        <v>2509.59</v>
      </c>
      <c r="H62" s="24">
        <v>0.43</v>
      </c>
      <c r="I62" s="31"/>
      <c r="J62" s="31"/>
      <c r="K62" s="35"/>
    </row>
    <row r="63" spans="2:11" x14ac:dyDescent="0.35">
      <c r="B63" s="8" t="s">
        <v>51</v>
      </c>
      <c r="C63" s="57" t="s">
        <v>52</v>
      </c>
      <c r="D63" s="54" t="s">
        <v>53</v>
      </c>
      <c r="E63" s="6" t="s">
        <v>47</v>
      </c>
      <c r="F63" s="19">
        <v>60550</v>
      </c>
      <c r="G63" s="24">
        <v>2479.4</v>
      </c>
      <c r="H63" s="24">
        <v>0.42</v>
      </c>
      <c r="I63" s="31"/>
      <c r="J63" s="31"/>
      <c r="K63" s="35"/>
    </row>
    <row r="64" spans="2:11" x14ac:dyDescent="0.35">
      <c r="B64" s="8" t="s">
        <v>293</v>
      </c>
      <c r="C64" s="57" t="s">
        <v>294</v>
      </c>
      <c r="D64" s="54" t="s">
        <v>295</v>
      </c>
      <c r="E64" s="6" t="s">
        <v>198</v>
      </c>
      <c r="F64" s="19">
        <v>705110</v>
      </c>
      <c r="G64" s="24">
        <v>2440.7399999999998</v>
      </c>
      <c r="H64" s="24">
        <v>0.42</v>
      </c>
      <c r="I64" s="31"/>
      <c r="J64" s="31"/>
      <c r="K64" s="35"/>
    </row>
    <row r="65" spans="2:11" x14ac:dyDescent="0.35">
      <c r="B65" s="8" t="s">
        <v>541</v>
      </c>
      <c r="C65" s="57" t="s">
        <v>542</v>
      </c>
      <c r="D65" s="54" t="s">
        <v>543</v>
      </c>
      <c r="E65" s="6" t="s">
        <v>112</v>
      </c>
      <c r="F65" s="19">
        <v>34875</v>
      </c>
      <c r="G65" s="24">
        <v>2379.52</v>
      </c>
      <c r="H65" s="24">
        <v>0.41</v>
      </c>
      <c r="I65" s="31"/>
      <c r="J65" s="31"/>
      <c r="K65" s="35"/>
    </row>
    <row r="66" spans="2:11" x14ac:dyDescent="0.35">
      <c r="B66" s="8" t="s">
        <v>2059</v>
      </c>
      <c r="C66" s="57" t="s">
        <v>2060</v>
      </c>
      <c r="D66" s="54" t="s">
        <v>2061</v>
      </c>
      <c r="E66" s="6" t="s">
        <v>1044</v>
      </c>
      <c r="F66" s="19">
        <v>56700</v>
      </c>
      <c r="G66" s="24">
        <v>2369.12</v>
      </c>
      <c r="H66" s="24">
        <v>0.4</v>
      </c>
      <c r="I66" s="31"/>
      <c r="J66" s="31"/>
      <c r="K66" s="35"/>
    </row>
    <row r="67" spans="2:11" x14ac:dyDescent="0.35">
      <c r="B67" s="8" t="s">
        <v>1675</v>
      </c>
      <c r="C67" s="57" t="s">
        <v>1676</v>
      </c>
      <c r="D67" s="54" t="s">
        <v>1677</v>
      </c>
      <c r="E67" s="6" t="s">
        <v>198</v>
      </c>
      <c r="F67" s="19">
        <v>460470</v>
      </c>
      <c r="G67" s="24">
        <v>2326.06</v>
      </c>
      <c r="H67" s="24">
        <v>0.4</v>
      </c>
      <c r="I67" s="31"/>
      <c r="J67" s="31"/>
      <c r="K67" s="35"/>
    </row>
    <row r="68" spans="2:11" x14ac:dyDescent="0.35">
      <c r="B68" s="8" t="s">
        <v>2074</v>
      </c>
      <c r="C68" s="57" t="s">
        <v>2075</v>
      </c>
      <c r="D68" s="54" t="s">
        <v>2076</v>
      </c>
      <c r="E68" s="6" t="s">
        <v>139</v>
      </c>
      <c r="F68" s="19">
        <v>1010625</v>
      </c>
      <c r="G68" s="24">
        <v>2318.37</v>
      </c>
      <c r="H68" s="24">
        <v>0.39</v>
      </c>
      <c r="I68" s="31"/>
      <c r="J68" s="31"/>
      <c r="K68" s="35"/>
    </row>
    <row r="69" spans="2:11" x14ac:dyDescent="0.35">
      <c r="B69" s="8" t="s">
        <v>2114</v>
      </c>
      <c r="C69" s="57" t="s">
        <v>2115</v>
      </c>
      <c r="D69" s="54" t="s">
        <v>2116</v>
      </c>
      <c r="E69" s="6" t="s">
        <v>112</v>
      </c>
      <c r="F69" s="19">
        <v>1212000</v>
      </c>
      <c r="G69" s="24">
        <v>2284.0100000000002</v>
      </c>
      <c r="H69" s="24">
        <v>0.39</v>
      </c>
      <c r="I69" s="31"/>
      <c r="J69" s="31"/>
      <c r="K69" s="35"/>
    </row>
    <row r="70" spans="2:11" x14ac:dyDescent="0.35">
      <c r="B70" s="8" t="s">
        <v>2077</v>
      </c>
      <c r="C70" s="57" t="s">
        <v>772</v>
      </c>
      <c r="D70" s="54" t="s">
        <v>2078</v>
      </c>
      <c r="E70" s="6" t="s">
        <v>43</v>
      </c>
      <c r="F70" s="19">
        <v>2247750</v>
      </c>
      <c r="G70" s="24">
        <v>2250.4499999999998</v>
      </c>
      <c r="H70" s="24">
        <v>0.38</v>
      </c>
      <c r="I70" s="31"/>
      <c r="J70" s="31"/>
      <c r="K70" s="35"/>
    </row>
    <row r="71" spans="2:11" x14ac:dyDescent="0.35">
      <c r="B71" s="8" t="s">
        <v>2091</v>
      </c>
      <c r="C71" s="57" t="s">
        <v>2092</v>
      </c>
      <c r="D71" s="54" t="s">
        <v>2093</v>
      </c>
      <c r="E71" s="6" t="s">
        <v>112</v>
      </c>
      <c r="F71" s="19">
        <v>1147500</v>
      </c>
      <c r="G71" s="24">
        <v>2040.48</v>
      </c>
      <c r="H71" s="24">
        <v>0.35</v>
      </c>
      <c r="I71" s="31"/>
      <c r="J71" s="31"/>
      <c r="K71" s="35"/>
    </row>
    <row r="72" spans="2:11" x14ac:dyDescent="0.35">
      <c r="B72" s="8" t="s">
        <v>129</v>
      </c>
      <c r="C72" s="57" t="s">
        <v>130</v>
      </c>
      <c r="D72" s="54" t="s">
        <v>131</v>
      </c>
      <c r="E72" s="6" t="s">
        <v>132</v>
      </c>
      <c r="F72" s="19">
        <v>174000</v>
      </c>
      <c r="G72" s="24">
        <v>2016.57</v>
      </c>
      <c r="H72" s="24">
        <v>0.34</v>
      </c>
      <c r="I72" s="31"/>
      <c r="J72" s="31"/>
      <c r="K72" s="35"/>
    </row>
    <row r="73" spans="2:11" x14ac:dyDescent="0.35">
      <c r="B73" s="8" t="s">
        <v>338</v>
      </c>
      <c r="C73" s="57" t="s">
        <v>339</v>
      </c>
      <c r="D73" s="54" t="s">
        <v>340</v>
      </c>
      <c r="E73" s="6" t="s">
        <v>196</v>
      </c>
      <c r="F73" s="19">
        <v>1408000</v>
      </c>
      <c r="G73" s="24">
        <v>1943.74</v>
      </c>
      <c r="H73" s="24">
        <v>0.33</v>
      </c>
      <c r="I73" s="31"/>
      <c r="J73" s="31"/>
      <c r="K73" s="35"/>
    </row>
    <row r="74" spans="2:11" x14ac:dyDescent="0.35">
      <c r="B74" s="8" t="s">
        <v>518</v>
      </c>
      <c r="C74" s="57" t="s">
        <v>519</v>
      </c>
      <c r="D74" s="54" t="s">
        <v>520</v>
      </c>
      <c r="E74" s="6" t="s">
        <v>124</v>
      </c>
      <c r="F74" s="19">
        <v>136364</v>
      </c>
      <c r="G74" s="24">
        <v>1772.05</v>
      </c>
      <c r="H74" s="24">
        <v>0.3</v>
      </c>
      <c r="I74" s="31"/>
      <c r="J74" s="31"/>
      <c r="K74" s="35"/>
    </row>
    <row r="75" spans="2:11" x14ac:dyDescent="0.35">
      <c r="B75" s="8" t="s">
        <v>2143</v>
      </c>
      <c r="C75" s="57" t="s">
        <v>2144</v>
      </c>
      <c r="D75" s="54" t="s">
        <v>2145</v>
      </c>
      <c r="E75" s="6" t="s">
        <v>78</v>
      </c>
      <c r="F75" s="19">
        <v>178200</v>
      </c>
      <c r="G75" s="24">
        <v>1731.57</v>
      </c>
      <c r="H75" s="24">
        <v>0.28999999999999998</v>
      </c>
      <c r="I75" s="31"/>
      <c r="J75" s="31"/>
      <c r="K75" s="35"/>
    </row>
    <row r="76" spans="2:11" x14ac:dyDescent="0.35">
      <c r="B76" s="8" t="s">
        <v>303</v>
      </c>
      <c r="C76" s="57" t="s">
        <v>304</v>
      </c>
      <c r="D76" s="54" t="s">
        <v>305</v>
      </c>
      <c r="E76" s="6" t="s">
        <v>78</v>
      </c>
      <c r="F76" s="19">
        <v>78955</v>
      </c>
      <c r="G76" s="24">
        <v>1696.62</v>
      </c>
      <c r="H76" s="24">
        <v>0.28999999999999998</v>
      </c>
      <c r="I76" s="31"/>
      <c r="J76" s="31"/>
      <c r="K76" s="35"/>
    </row>
    <row r="77" spans="2:11" x14ac:dyDescent="0.35">
      <c r="B77" s="8" t="s">
        <v>387</v>
      </c>
      <c r="C77" s="57" t="s">
        <v>388</v>
      </c>
      <c r="D77" s="54" t="s">
        <v>389</v>
      </c>
      <c r="E77" s="6" t="s">
        <v>47</v>
      </c>
      <c r="F77" s="19">
        <v>97800</v>
      </c>
      <c r="G77" s="24">
        <v>1668.66</v>
      </c>
      <c r="H77" s="24">
        <v>0.28000000000000003</v>
      </c>
      <c r="I77" s="31"/>
      <c r="J77" s="31"/>
      <c r="K77" s="35"/>
    </row>
    <row r="78" spans="2:11" x14ac:dyDescent="0.35">
      <c r="B78" s="8" t="s">
        <v>247</v>
      </c>
      <c r="C78" s="57" t="s">
        <v>248</v>
      </c>
      <c r="D78" s="54" t="s">
        <v>249</v>
      </c>
      <c r="E78" s="6" t="s">
        <v>96</v>
      </c>
      <c r="F78" s="19">
        <v>331200</v>
      </c>
      <c r="G78" s="24">
        <v>1601.85</v>
      </c>
      <c r="H78" s="24">
        <v>0.27</v>
      </c>
      <c r="I78" s="31"/>
      <c r="J78" s="31"/>
      <c r="K78" s="35"/>
    </row>
    <row r="79" spans="2:11" x14ac:dyDescent="0.35">
      <c r="B79" s="8" t="s">
        <v>268</v>
      </c>
      <c r="C79" s="57" t="s">
        <v>269</v>
      </c>
      <c r="D79" s="54" t="s">
        <v>270</v>
      </c>
      <c r="E79" s="6" t="s">
        <v>246</v>
      </c>
      <c r="F79" s="19">
        <v>92150</v>
      </c>
      <c r="G79" s="24">
        <v>1463.11</v>
      </c>
      <c r="H79" s="24">
        <v>0.25</v>
      </c>
      <c r="I79" s="31"/>
      <c r="J79" s="31"/>
      <c r="K79" s="35"/>
    </row>
    <row r="80" spans="2:11" x14ac:dyDescent="0.35">
      <c r="B80" s="8" t="s">
        <v>1058</v>
      </c>
      <c r="C80" s="57" t="s">
        <v>1059</v>
      </c>
      <c r="D80" s="54" t="s">
        <v>1060</v>
      </c>
      <c r="E80" s="6" t="s">
        <v>112</v>
      </c>
      <c r="F80" s="19">
        <v>90000</v>
      </c>
      <c r="G80" s="24">
        <v>1411.29</v>
      </c>
      <c r="H80" s="24">
        <v>0.24</v>
      </c>
      <c r="I80" s="31"/>
      <c r="J80" s="31"/>
      <c r="K80" s="35"/>
    </row>
    <row r="81" spans="2:11" x14ac:dyDescent="0.35">
      <c r="B81" s="8" t="s">
        <v>417</v>
      </c>
      <c r="C81" s="57" t="s">
        <v>418</v>
      </c>
      <c r="D81" s="54" t="s">
        <v>419</v>
      </c>
      <c r="E81" s="6" t="s">
        <v>85</v>
      </c>
      <c r="F81" s="19">
        <v>448200</v>
      </c>
      <c r="G81" s="24">
        <v>1310.76</v>
      </c>
      <c r="H81" s="24">
        <v>0.22</v>
      </c>
      <c r="I81" s="31"/>
      <c r="J81" s="31"/>
      <c r="K81" s="35"/>
    </row>
    <row r="82" spans="2:11" x14ac:dyDescent="0.35">
      <c r="B82" s="8" t="s">
        <v>821</v>
      </c>
      <c r="C82" s="57" t="s">
        <v>822</v>
      </c>
      <c r="D82" s="54" t="s">
        <v>823</v>
      </c>
      <c r="E82" s="6" t="s">
        <v>132</v>
      </c>
      <c r="F82" s="19">
        <v>39550</v>
      </c>
      <c r="G82" s="24">
        <v>1286.6199999999999</v>
      </c>
      <c r="H82" s="24">
        <v>0.22</v>
      </c>
      <c r="I82" s="31"/>
      <c r="J82" s="31"/>
      <c r="K82" s="35"/>
    </row>
    <row r="83" spans="2:11" x14ac:dyDescent="0.35">
      <c r="B83" s="8" t="s">
        <v>1041</v>
      </c>
      <c r="C83" s="57" t="s">
        <v>1042</v>
      </c>
      <c r="D83" s="54" t="s">
        <v>1043</v>
      </c>
      <c r="E83" s="6" t="s">
        <v>1044</v>
      </c>
      <c r="F83" s="19">
        <v>427500</v>
      </c>
      <c r="G83" s="24">
        <v>1253.22</v>
      </c>
      <c r="H83" s="24">
        <v>0.21</v>
      </c>
      <c r="I83" s="31"/>
      <c r="J83" s="31"/>
      <c r="K83" s="35"/>
    </row>
    <row r="84" spans="2:11" x14ac:dyDescent="0.35">
      <c r="B84" s="8" t="s">
        <v>2088</v>
      </c>
      <c r="C84" s="57" t="s">
        <v>2089</v>
      </c>
      <c r="D84" s="54" t="s">
        <v>2090</v>
      </c>
      <c r="E84" s="6" t="s">
        <v>246</v>
      </c>
      <c r="F84" s="19">
        <v>15520000</v>
      </c>
      <c r="G84" s="24">
        <v>1232.29</v>
      </c>
      <c r="H84" s="24">
        <v>0.21</v>
      </c>
      <c r="I84" s="31"/>
      <c r="J84" s="31"/>
      <c r="K84" s="35"/>
    </row>
    <row r="85" spans="2:11" x14ac:dyDescent="0.35">
      <c r="B85" s="8" t="s">
        <v>954</v>
      </c>
      <c r="C85" s="57" t="s">
        <v>955</v>
      </c>
      <c r="D85" s="54" t="s">
        <v>956</v>
      </c>
      <c r="E85" s="6" t="s">
        <v>43</v>
      </c>
      <c r="F85" s="19">
        <v>125000</v>
      </c>
      <c r="G85" s="24">
        <v>1200.19</v>
      </c>
      <c r="H85" s="24">
        <v>0.2</v>
      </c>
      <c r="I85" s="31"/>
      <c r="J85" s="31"/>
      <c r="K85" s="35"/>
    </row>
    <row r="86" spans="2:11" x14ac:dyDescent="0.35">
      <c r="B86" s="8" t="s">
        <v>44</v>
      </c>
      <c r="C86" s="57" t="s">
        <v>45</v>
      </c>
      <c r="D86" s="54" t="s">
        <v>46</v>
      </c>
      <c r="E86" s="6" t="s">
        <v>47</v>
      </c>
      <c r="F86" s="19">
        <v>62000</v>
      </c>
      <c r="G86" s="24">
        <v>1165.5999999999999</v>
      </c>
      <c r="H86" s="24">
        <v>0.2</v>
      </c>
      <c r="I86" s="31"/>
      <c r="J86" s="31"/>
      <c r="K86" s="35"/>
    </row>
    <row r="87" spans="2:11" x14ac:dyDescent="0.35">
      <c r="B87" s="8" t="s">
        <v>1051</v>
      </c>
      <c r="C87" s="57" t="s">
        <v>1052</v>
      </c>
      <c r="D87" s="54" t="s">
        <v>1053</v>
      </c>
      <c r="E87" s="6" t="s">
        <v>1054</v>
      </c>
      <c r="F87" s="19">
        <v>262500</v>
      </c>
      <c r="G87" s="24">
        <v>1008.39</v>
      </c>
      <c r="H87" s="24">
        <v>0.17</v>
      </c>
      <c r="I87" s="31"/>
      <c r="J87" s="31"/>
      <c r="K87" s="35"/>
    </row>
    <row r="88" spans="2:11" x14ac:dyDescent="0.35">
      <c r="B88" s="8" t="s">
        <v>228</v>
      </c>
      <c r="C88" s="57" t="s">
        <v>229</v>
      </c>
      <c r="D88" s="54" t="s">
        <v>230</v>
      </c>
      <c r="E88" s="6" t="s">
        <v>196</v>
      </c>
      <c r="F88" s="19">
        <v>104375</v>
      </c>
      <c r="G88" s="24">
        <v>971.42</v>
      </c>
      <c r="H88" s="24">
        <v>0.17</v>
      </c>
      <c r="I88" s="31"/>
      <c r="J88" s="31"/>
      <c r="K88" s="35"/>
    </row>
    <row r="89" spans="2:11" x14ac:dyDescent="0.35">
      <c r="B89" s="8" t="s">
        <v>2065</v>
      </c>
      <c r="C89" s="57" t="s">
        <v>2066</v>
      </c>
      <c r="D89" s="54" t="s">
        <v>2067</v>
      </c>
      <c r="E89" s="6" t="s">
        <v>132</v>
      </c>
      <c r="F89" s="19">
        <v>5300</v>
      </c>
      <c r="G89" s="24">
        <v>950.62</v>
      </c>
      <c r="H89" s="24">
        <v>0.16</v>
      </c>
      <c r="I89" s="31"/>
      <c r="J89" s="31"/>
      <c r="K89" s="35"/>
    </row>
    <row r="90" spans="2:11" x14ac:dyDescent="0.35">
      <c r="B90" s="8" t="s">
        <v>800</v>
      </c>
      <c r="C90" s="57" t="s">
        <v>801</v>
      </c>
      <c r="D90" s="54" t="s">
        <v>802</v>
      </c>
      <c r="E90" s="6" t="s">
        <v>277</v>
      </c>
      <c r="F90" s="19">
        <v>56000</v>
      </c>
      <c r="G90" s="24">
        <v>910.25</v>
      </c>
      <c r="H90" s="24">
        <v>0.16</v>
      </c>
      <c r="I90" s="31"/>
      <c r="J90" s="31"/>
      <c r="K90" s="35"/>
    </row>
    <row r="91" spans="2:11" x14ac:dyDescent="0.35">
      <c r="B91" s="8" t="s">
        <v>1055</v>
      </c>
      <c r="C91" s="57" t="s">
        <v>1056</v>
      </c>
      <c r="D91" s="54" t="s">
        <v>1057</v>
      </c>
      <c r="E91" s="6" t="s">
        <v>196</v>
      </c>
      <c r="F91" s="19">
        <v>97875</v>
      </c>
      <c r="G91" s="24">
        <v>882.34</v>
      </c>
      <c r="H91" s="24">
        <v>0.15</v>
      </c>
      <c r="I91" s="31"/>
      <c r="J91" s="31"/>
      <c r="K91" s="35"/>
    </row>
    <row r="92" spans="2:11" x14ac:dyDescent="0.35">
      <c r="B92" s="8" t="s">
        <v>1067</v>
      </c>
      <c r="C92" s="57" t="s">
        <v>1068</v>
      </c>
      <c r="D92" s="54" t="s">
        <v>1069</v>
      </c>
      <c r="E92" s="6" t="s">
        <v>143</v>
      </c>
      <c r="F92" s="19">
        <v>11375</v>
      </c>
      <c r="G92" s="24">
        <v>829.96</v>
      </c>
      <c r="H92" s="24">
        <v>0.14000000000000001</v>
      </c>
      <c r="I92" s="31"/>
      <c r="J92" s="31"/>
      <c r="K92" s="35"/>
    </row>
    <row r="93" spans="2:11" x14ac:dyDescent="0.35">
      <c r="B93" s="8" t="s">
        <v>1070</v>
      </c>
      <c r="C93" s="57" t="s">
        <v>1071</v>
      </c>
      <c r="D93" s="54" t="s">
        <v>1072</v>
      </c>
      <c r="E93" s="6" t="s">
        <v>1073</v>
      </c>
      <c r="F93" s="19">
        <v>30900</v>
      </c>
      <c r="G93" s="24">
        <v>781.35</v>
      </c>
      <c r="H93" s="24">
        <v>0.13</v>
      </c>
      <c r="I93" s="31"/>
      <c r="J93" s="31"/>
      <c r="K93" s="35"/>
    </row>
    <row r="94" spans="2:11" x14ac:dyDescent="0.35">
      <c r="B94" s="8" t="s">
        <v>461</v>
      </c>
      <c r="C94" s="57" t="s">
        <v>462</v>
      </c>
      <c r="D94" s="54" t="s">
        <v>463</v>
      </c>
      <c r="E94" s="6" t="s">
        <v>78</v>
      </c>
      <c r="F94" s="19">
        <v>40250</v>
      </c>
      <c r="G94" s="24">
        <v>759.26</v>
      </c>
      <c r="H94" s="24">
        <v>0.13</v>
      </c>
      <c r="I94" s="31"/>
      <c r="J94" s="31"/>
      <c r="K94" s="35"/>
    </row>
    <row r="95" spans="2:11" x14ac:dyDescent="0.35">
      <c r="B95" s="8" t="s">
        <v>532</v>
      </c>
      <c r="C95" s="57" t="s">
        <v>533</v>
      </c>
      <c r="D95" s="54" t="s">
        <v>534</v>
      </c>
      <c r="E95" s="6" t="s">
        <v>198</v>
      </c>
      <c r="F95" s="19">
        <v>16500</v>
      </c>
      <c r="G95" s="24">
        <v>751.45</v>
      </c>
      <c r="H95" s="24">
        <v>0.13</v>
      </c>
      <c r="I95" s="31"/>
      <c r="J95" s="31"/>
      <c r="K95" s="35"/>
    </row>
    <row r="96" spans="2:11" x14ac:dyDescent="0.35">
      <c r="B96" s="8" t="s">
        <v>966</v>
      </c>
      <c r="C96" s="57" t="s">
        <v>967</v>
      </c>
      <c r="D96" s="54" t="s">
        <v>968</v>
      </c>
      <c r="E96" s="6" t="s">
        <v>85</v>
      </c>
      <c r="F96" s="19">
        <v>526500</v>
      </c>
      <c r="G96" s="24">
        <v>718.2</v>
      </c>
      <c r="H96" s="24">
        <v>0.12</v>
      </c>
      <c r="I96" s="31"/>
      <c r="J96" s="31"/>
      <c r="K96" s="35"/>
    </row>
    <row r="97" spans="2:11" x14ac:dyDescent="0.35">
      <c r="B97" s="8" t="s">
        <v>948</v>
      </c>
      <c r="C97" s="57" t="s">
        <v>949</v>
      </c>
      <c r="D97" s="54" t="s">
        <v>950</v>
      </c>
      <c r="E97" s="6" t="s">
        <v>163</v>
      </c>
      <c r="F97" s="19">
        <v>132500</v>
      </c>
      <c r="G97" s="24">
        <v>671.78</v>
      </c>
      <c r="H97" s="24">
        <v>0.11</v>
      </c>
      <c r="I97" s="31"/>
      <c r="J97" s="31"/>
      <c r="K97" s="35"/>
    </row>
    <row r="98" spans="2:11" x14ac:dyDescent="0.35">
      <c r="B98" s="8" t="s">
        <v>984</v>
      </c>
      <c r="C98" s="57" t="s">
        <v>985</v>
      </c>
      <c r="D98" s="54" t="s">
        <v>986</v>
      </c>
      <c r="E98" s="6" t="s">
        <v>987</v>
      </c>
      <c r="F98" s="19">
        <v>999000</v>
      </c>
      <c r="G98" s="24">
        <v>658.54</v>
      </c>
      <c r="H98" s="24">
        <v>0.11</v>
      </c>
      <c r="I98" s="31"/>
      <c r="J98" s="31"/>
      <c r="K98" s="35"/>
    </row>
    <row r="99" spans="2:11" x14ac:dyDescent="0.35">
      <c r="B99" s="8" t="s">
        <v>1883</v>
      </c>
      <c r="C99" s="57" t="s">
        <v>1884</v>
      </c>
      <c r="D99" s="54" t="s">
        <v>1885</v>
      </c>
      <c r="E99" s="6" t="s">
        <v>128</v>
      </c>
      <c r="F99" s="19">
        <v>62000</v>
      </c>
      <c r="G99" s="24">
        <v>544.08000000000004</v>
      </c>
      <c r="H99" s="24">
        <v>0.09</v>
      </c>
      <c r="I99" s="31"/>
      <c r="J99" s="31"/>
      <c r="K99" s="35"/>
    </row>
    <row r="100" spans="2:11" x14ac:dyDescent="0.35">
      <c r="B100" s="8" t="s">
        <v>420</v>
      </c>
      <c r="C100" s="57" t="s">
        <v>421</v>
      </c>
      <c r="D100" s="54" t="s">
        <v>422</v>
      </c>
      <c r="E100" s="6" t="s">
        <v>423</v>
      </c>
      <c r="F100" s="19">
        <v>225225</v>
      </c>
      <c r="G100" s="24">
        <v>538.85</v>
      </c>
      <c r="H100" s="24">
        <v>0.09</v>
      </c>
      <c r="I100" s="31"/>
      <c r="J100" s="31"/>
      <c r="K100" s="35"/>
    </row>
    <row r="101" spans="2:11" x14ac:dyDescent="0.35">
      <c r="B101" s="8" t="s">
        <v>2094</v>
      </c>
      <c r="C101" s="57" t="s">
        <v>2095</v>
      </c>
      <c r="D101" s="54" t="s">
        <v>2096</v>
      </c>
      <c r="E101" s="6" t="s">
        <v>198</v>
      </c>
      <c r="F101" s="19">
        <v>63000</v>
      </c>
      <c r="G101" s="24">
        <v>496.44</v>
      </c>
      <c r="H101" s="24">
        <v>0.08</v>
      </c>
      <c r="I101" s="31"/>
      <c r="J101" s="31"/>
      <c r="K101" s="35"/>
    </row>
    <row r="102" spans="2:11" x14ac:dyDescent="0.35">
      <c r="B102" s="8" t="s">
        <v>521</v>
      </c>
      <c r="C102" s="57" t="s">
        <v>522</v>
      </c>
      <c r="D102" s="54" t="s">
        <v>523</v>
      </c>
      <c r="E102" s="6" t="s">
        <v>337</v>
      </c>
      <c r="F102" s="19">
        <v>22600</v>
      </c>
      <c r="G102" s="24">
        <v>490.43</v>
      </c>
      <c r="H102" s="24">
        <v>0.08</v>
      </c>
      <c r="I102" s="31"/>
      <c r="J102" s="31"/>
      <c r="K102" s="35"/>
    </row>
    <row r="103" spans="2:11" x14ac:dyDescent="0.35">
      <c r="B103" s="8" t="s">
        <v>797</v>
      </c>
      <c r="C103" s="57" t="s">
        <v>798</v>
      </c>
      <c r="D103" s="54" t="s">
        <v>799</v>
      </c>
      <c r="E103" s="6" t="s">
        <v>147</v>
      </c>
      <c r="F103" s="19">
        <v>6800</v>
      </c>
      <c r="G103" s="24">
        <v>484.39</v>
      </c>
      <c r="H103" s="24">
        <v>0.08</v>
      </c>
      <c r="I103" s="31"/>
      <c r="J103" s="31"/>
      <c r="K103" s="35"/>
    </row>
    <row r="104" spans="2:11" x14ac:dyDescent="0.35">
      <c r="B104" s="8" t="s">
        <v>1886</v>
      </c>
      <c r="C104" s="57" t="s">
        <v>1583</v>
      </c>
      <c r="D104" s="54" t="s">
        <v>1887</v>
      </c>
      <c r="E104" s="6" t="s">
        <v>43</v>
      </c>
      <c r="F104" s="19">
        <v>240000</v>
      </c>
      <c r="G104" s="24">
        <v>480.05</v>
      </c>
      <c r="H104" s="24">
        <v>0.08</v>
      </c>
      <c r="I104" s="31"/>
      <c r="J104" s="31"/>
      <c r="K104" s="35"/>
    </row>
    <row r="105" spans="2:11" x14ac:dyDescent="0.35">
      <c r="B105" s="8" t="s">
        <v>2179</v>
      </c>
      <c r="C105" s="57" t="s">
        <v>2180</v>
      </c>
      <c r="D105" s="54" t="s">
        <v>2181</v>
      </c>
      <c r="E105" s="6" t="s">
        <v>112</v>
      </c>
      <c r="F105" s="19">
        <v>42750</v>
      </c>
      <c r="G105" s="24">
        <v>472.26</v>
      </c>
      <c r="H105" s="24">
        <v>0.08</v>
      </c>
      <c r="I105" s="31"/>
      <c r="J105" s="31"/>
      <c r="K105" s="35"/>
    </row>
    <row r="106" spans="2:11" x14ac:dyDescent="0.35">
      <c r="B106" s="8" t="s">
        <v>287</v>
      </c>
      <c r="C106" s="57" t="s">
        <v>288</v>
      </c>
      <c r="D106" s="54" t="s">
        <v>289</v>
      </c>
      <c r="E106" s="6" t="s">
        <v>89</v>
      </c>
      <c r="F106" s="19">
        <v>32625</v>
      </c>
      <c r="G106" s="24">
        <v>453.62</v>
      </c>
      <c r="H106" s="24">
        <v>0.08</v>
      </c>
      <c r="I106" s="31"/>
      <c r="J106" s="31"/>
      <c r="K106" s="35"/>
    </row>
    <row r="107" spans="2:11" x14ac:dyDescent="0.35">
      <c r="B107" s="8" t="s">
        <v>945</v>
      </c>
      <c r="C107" s="57" t="s">
        <v>946</v>
      </c>
      <c r="D107" s="54" t="s">
        <v>947</v>
      </c>
      <c r="E107" s="6" t="s">
        <v>47</v>
      </c>
      <c r="F107" s="19">
        <v>18900</v>
      </c>
      <c r="G107" s="24">
        <v>362.39</v>
      </c>
      <c r="H107" s="24">
        <v>0.06</v>
      </c>
      <c r="I107" s="31"/>
      <c r="J107" s="31"/>
      <c r="K107" s="35"/>
    </row>
    <row r="108" spans="2:11" x14ac:dyDescent="0.35">
      <c r="B108" s="8" t="s">
        <v>86</v>
      </c>
      <c r="C108" s="57" t="s">
        <v>87</v>
      </c>
      <c r="D108" s="54" t="s">
        <v>88</v>
      </c>
      <c r="E108" s="6" t="s">
        <v>89</v>
      </c>
      <c r="F108" s="19">
        <v>46200</v>
      </c>
      <c r="G108" s="24">
        <v>285.08</v>
      </c>
      <c r="H108" s="24">
        <v>0.05</v>
      </c>
      <c r="I108" s="31"/>
      <c r="J108" s="31"/>
      <c r="K108" s="35"/>
    </row>
    <row r="109" spans="2:11" x14ac:dyDescent="0.35">
      <c r="B109" s="8" t="s">
        <v>2182</v>
      </c>
      <c r="C109" s="57" t="s">
        <v>2183</v>
      </c>
      <c r="D109" s="54" t="s">
        <v>2184</v>
      </c>
      <c r="E109" s="6" t="s">
        <v>120</v>
      </c>
      <c r="F109" s="19">
        <v>3875</v>
      </c>
      <c r="G109" s="24">
        <v>281.8</v>
      </c>
      <c r="H109" s="24">
        <v>0.05</v>
      </c>
      <c r="I109" s="31"/>
      <c r="J109" s="31"/>
      <c r="K109" s="35"/>
    </row>
    <row r="110" spans="2:11" x14ac:dyDescent="0.35">
      <c r="B110" s="8" t="s">
        <v>1927</v>
      </c>
      <c r="C110" s="57" t="s">
        <v>1928</v>
      </c>
      <c r="D110" s="54" t="s">
        <v>1929</v>
      </c>
      <c r="E110" s="6" t="s">
        <v>1930</v>
      </c>
      <c r="F110" s="19">
        <v>57500</v>
      </c>
      <c r="G110" s="24">
        <v>255.56</v>
      </c>
      <c r="H110" s="24">
        <v>0.04</v>
      </c>
      <c r="I110" s="31"/>
      <c r="J110" s="31"/>
      <c r="K110" s="35"/>
    </row>
    <row r="111" spans="2:11" x14ac:dyDescent="0.35">
      <c r="B111" s="8" t="s">
        <v>402</v>
      </c>
      <c r="C111" s="57" t="s">
        <v>403</v>
      </c>
      <c r="D111" s="54" t="s">
        <v>404</v>
      </c>
      <c r="E111" s="6" t="s">
        <v>353</v>
      </c>
      <c r="F111" s="19">
        <v>131600</v>
      </c>
      <c r="G111" s="24">
        <v>251.33</v>
      </c>
      <c r="H111" s="24">
        <v>0.04</v>
      </c>
      <c r="I111" s="31"/>
      <c r="J111" s="31"/>
      <c r="K111" s="35"/>
    </row>
    <row r="112" spans="2:11" x14ac:dyDescent="0.35">
      <c r="B112" s="8" t="s">
        <v>2111</v>
      </c>
      <c r="C112" s="57" t="s">
        <v>2112</v>
      </c>
      <c r="D112" s="54" t="s">
        <v>2113</v>
      </c>
      <c r="E112" s="6" t="s">
        <v>128</v>
      </c>
      <c r="F112" s="19">
        <v>31500</v>
      </c>
      <c r="G112" s="24">
        <v>247.87</v>
      </c>
      <c r="H112" s="24">
        <v>0.04</v>
      </c>
      <c r="I112" s="31"/>
      <c r="J112" s="31"/>
      <c r="K112" s="35"/>
    </row>
    <row r="113" spans="2:11" x14ac:dyDescent="0.35">
      <c r="B113" s="8" t="s">
        <v>2103</v>
      </c>
      <c r="C113" s="57" t="s">
        <v>617</v>
      </c>
      <c r="D113" s="54" t="s">
        <v>2104</v>
      </c>
      <c r="E113" s="6" t="s">
        <v>112</v>
      </c>
      <c r="F113" s="19">
        <v>40000</v>
      </c>
      <c r="G113" s="24">
        <v>239.22</v>
      </c>
      <c r="H113" s="24">
        <v>0.04</v>
      </c>
      <c r="I113" s="31"/>
      <c r="J113" s="31"/>
      <c r="K113" s="35"/>
    </row>
    <row r="114" spans="2:11" x14ac:dyDescent="0.35">
      <c r="B114" s="8" t="s">
        <v>250</v>
      </c>
      <c r="C114" s="57" t="s">
        <v>251</v>
      </c>
      <c r="D114" s="54" t="s">
        <v>252</v>
      </c>
      <c r="E114" s="6" t="s">
        <v>132</v>
      </c>
      <c r="F114" s="19">
        <v>52800</v>
      </c>
      <c r="G114" s="24">
        <v>236.83</v>
      </c>
      <c r="H114" s="24">
        <v>0.04</v>
      </c>
      <c r="I114" s="31"/>
      <c r="J114" s="31"/>
      <c r="K114" s="35"/>
    </row>
    <row r="115" spans="2:11" x14ac:dyDescent="0.35">
      <c r="B115" s="8" t="s">
        <v>1659</v>
      </c>
      <c r="C115" s="57" t="s">
        <v>269</v>
      </c>
      <c r="D115" s="54" t="s">
        <v>1660</v>
      </c>
      <c r="E115" s="6" t="s">
        <v>246</v>
      </c>
      <c r="F115" s="19">
        <v>20027</v>
      </c>
      <c r="G115" s="24">
        <v>235.8</v>
      </c>
      <c r="H115" s="24">
        <v>0.04</v>
      </c>
      <c r="I115" s="31"/>
      <c r="J115" s="31"/>
      <c r="K115" s="35" t="s">
        <v>1020</v>
      </c>
    </row>
    <row r="116" spans="2:11" x14ac:dyDescent="0.35">
      <c r="B116" s="8" t="s">
        <v>396</v>
      </c>
      <c r="C116" s="57" t="s">
        <v>397</v>
      </c>
      <c r="D116" s="54" t="s">
        <v>398</v>
      </c>
      <c r="E116" s="6" t="s">
        <v>78</v>
      </c>
      <c r="F116" s="19">
        <v>13325</v>
      </c>
      <c r="G116" s="24">
        <v>203.74</v>
      </c>
      <c r="H116" s="24">
        <v>0.03</v>
      </c>
      <c r="I116" s="31"/>
      <c r="J116" s="31"/>
      <c r="K116" s="35"/>
    </row>
    <row r="117" spans="2:11" x14ac:dyDescent="0.35">
      <c r="B117" s="8" t="s">
        <v>2085</v>
      </c>
      <c r="C117" s="57" t="s">
        <v>2086</v>
      </c>
      <c r="D117" s="54" t="s">
        <v>2087</v>
      </c>
      <c r="E117" s="6" t="s">
        <v>139</v>
      </c>
      <c r="F117" s="19">
        <v>1950</v>
      </c>
      <c r="G117" s="24">
        <v>127.45</v>
      </c>
      <c r="H117" s="24">
        <v>0.02</v>
      </c>
      <c r="I117" s="31"/>
      <c r="J117" s="31"/>
      <c r="K117" s="35"/>
    </row>
    <row r="118" spans="2:11" x14ac:dyDescent="0.35">
      <c r="B118" s="8" t="s">
        <v>344</v>
      </c>
      <c r="C118" s="57" t="s">
        <v>345</v>
      </c>
      <c r="D118" s="54" t="s">
        <v>346</v>
      </c>
      <c r="E118" s="6" t="s">
        <v>47</v>
      </c>
      <c r="F118" s="19">
        <v>33000</v>
      </c>
      <c r="G118" s="24">
        <v>99.61</v>
      </c>
      <c r="H118" s="24">
        <v>0.02</v>
      </c>
      <c r="I118" s="31"/>
      <c r="J118" s="31"/>
      <c r="K118" s="35"/>
    </row>
    <row r="119" spans="2:11" x14ac:dyDescent="0.35">
      <c r="B119" s="8" t="s">
        <v>916</v>
      </c>
      <c r="C119" s="57" t="s">
        <v>917</v>
      </c>
      <c r="D119" s="54" t="s">
        <v>918</v>
      </c>
      <c r="E119" s="6" t="s">
        <v>78</v>
      </c>
      <c r="F119" s="19">
        <v>5500</v>
      </c>
      <c r="G119" s="24">
        <v>73.400000000000006</v>
      </c>
      <c r="H119" s="24">
        <v>0.01</v>
      </c>
      <c r="I119" s="31"/>
      <c r="J119" s="31"/>
      <c r="K119" s="35"/>
    </row>
    <row r="120" spans="2:11" x14ac:dyDescent="0.35">
      <c r="B120" s="8" t="s">
        <v>1064</v>
      </c>
      <c r="C120" s="57" t="s">
        <v>1065</v>
      </c>
      <c r="D120" s="54" t="s">
        <v>1066</v>
      </c>
      <c r="E120" s="6" t="s">
        <v>112</v>
      </c>
      <c r="F120" s="19">
        <v>2100</v>
      </c>
      <c r="G120" s="24">
        <v>60.67</v>
      </c>
      <c r="H120" s="24">
        <v>0.01</v>
      </c>
      <c r="I120" s="31"/>
      <c r="J120" s="31"/>
      <c r="K120" s="35"/>
    </row>
    <row r="121" spans="2:11" x14ac:dyDescent="0.35">
      <c r="B121" s="8" t="s">
        <v>213</v>
      </c>
      <c r="C121" s="57" t="s">
        <v>214</v>
      </c>
      <c r="D121" s="54" t="s">
        <v>215</v>
      </c>
      <c r="E121" s="6" t="s">
        <v>78</v>
      </c>
      <c r="F121" s="19">
        <v>1000</v>
      </c>
      <c r="G121" s="24">
        <v>56.34</v>
      </c>
      <c r="H121" s="24">
        <v>0.01</v>
      </c>
      <c r="I121" s="31"/>
      <c r="J121" s="31"/>
      <c r="K121" s="35"/>
    </row>
    <row r="122" spans="2:11" x14ac:dyDescent="0.35">
      <c r="B122" s="8" t="s">
        <v>209</v>
      </c>
      <c r="C122" s="57" t="s">
        <v>210</v>
      </c>
      <c r="D122" s="54" t="s">
        <v>211</v>
      </c>
      <c r="E122" s="6" t="s">
        <v>212</v>
      </c>
      <c r="F122" s="19">
        <v>900</v>
      </c>
      <c r="G122" s="24">
        <v>37.79</v>
      </c>
      <c r="H122" s="24">
        <v>0.01</v>
      </c>
      <c r="I122" s="31"/>
      <c r="J122" s="31"/>
      <c r="K122" s="35"/>
    </row>
    <row r="123" spans="2:11" x14ac:dyDescent="0.35">
      <c r="B123" s="8" t="s">
        <v>390</v>
      </c>
      <c r="C123" s="57" t="s">
        <v>391</v>
      </c>
      <c r="D123" s="54" t="s">
        <v>392</v>
      </c>
      <c r="E123" s="6" t="s">
        <v>78</v>
      </c>
      <c r="F123" s="19">
        <v>1275</v>
      </c>
      <c r="G123" s="24">
        <v>30.04</v>
      </c>
      <c r="H123" s="24">
        <v>0.01</v>
      </c>
      <c r="I123" s="31"/>
      <c r="J123" s="31"/>
      <c r="K123" s="35"/>
    </row>
    <row r="124" spans="2:11" x14ac:dyDescent="0.35">
      <c r="B124" s="8" t="s">
        <v>922</v>
      </c>
      <c r="C124" s="57" t="s">
        <v>923</v>
      </c>
      <c r="D124" s="54" t="s">
        <v>924</v>
      </c>
      <c r="E124" s="6" t="s">
        <v>78</v>
      </c>
      <c r="F124" s="19">
        <v>7500</v>
      </c>
      <c r="G124" s="24">
        <v>27.4</v>
      </c>
      <c r="H124" s="24" t="s">
        <v>4861</v>
      </c>
      <c r="I124" s="31"/>
      <c r="J124" s="31"/>
      <c r="K124" s="35"/>
    </row>
    <row r="125" spans="2:11" x14ac:dyDescent="0.35">
      <c r="B125" s="8" t="s">
        <v>113</v>
      </c>
      <c r="C125" s="57" t="s">
        <v>114</v>
      </c>
      <c r="D125" s="54" t="s">
        <v>115</v>
      </c>
      <c r="E125" s="6" t="s">
        <v>116</v>
      </c>
      <c r="F125" s="19">
        <v>7200</v>
      </c>
      <c r="G125" s="24">
        <v>22.23</v>
      </c>
      <c r="H125" s="24" t="s">
        <v>4861</v>
      </c>
      <c r="I125" s="31"/>
      <c r="J125" s="31"/>
      <c r="K125" s="35"/>
    </row>
    <row r="126" spans="2:11" x14ac:dyDescent="0.35">
      <c r="B126" s="8" t="s">
        <v>79</v>
      </c>
      <c r="C126" s="57" t="s">
        <v>80</v>
      </c>
      <c r="D126" s="54" t="s">
        <v>81</v>
      </c>
      <c r="E126" s="6" t="s">
        <v>47</v>
      </c>
      <c r="F126" s="19">
        <v>300</v>
      </c>
      <c r="G126" s="24">
        <v>16.760000000000002</v>
      </c>
      <c r="H126" s="24" t="s">
        <v>4861</v>
      </c>
      <c r="I126" s="31"/>
      <c r="J126" s="31"/>
      <c r="K126" s="35"/>
    </row>
    <row r="127" spans="2:11" x14ac:dyDescent="0.35">
      <c r="C127" s="58" t="s">
        <v>171</v>
      </c>
      <c r="D127" s="54"/>
      <c r="E127" s="6"/>
      <c r="F127" s="19"/>
      <c r="G127" s="25">
        <v>386391.56</v>
      </c>
      <c r="H127" s="25">
        <v>65.790000000000006</v>
      </c>
      <c r="I127" s="31"/>
      <c r="J127" s="31"/>
      <c r="K127" s="35"/>
    </row>
    <row r="128" spans="2:11" x14ac:dyDescent="0.35">
      <c r="C128" s="57"/>
      <c r="D128" s="54"/>
      <c r="E128" s="6"/>
      <c r="F128" s="19"/>
      <c r="G128" s="24"/>
      <c r="H128" s="24"/>
      <c r="I128" s="31"/>
      <c r="J128" s="31"/>
      <c r="K128" s="35"/>
    </row>
    <row r="129" spans="2:11" x14ac:dyDescent="0.35">
      <c r="C129" s="58" t="s">
        <v>3</v>
      </c>
      <c r="D129" s="54"/>
      <c r="E129" s="6"/>
      <c r="F129" s="19"/>
      <c r="G129" s="24" t="s">
        <v>2</v>
      </c>
      <c r="H129" s="24" t="s">
        <v>2</v>
      </c>
      <c r="I129" s="31"/>
      <c r="J129" s="31"/>
      <c r="K129" s="35"/>
    </row>
    <row r="130" spans="2:11" x14ac:dyDescent="0.35">
      <c r="C130" s="57"/>
      <c r="D130" s="54"/>
      <c r="E130" s="6"/>
      <c r="F130" s="19"/>
      <c r="G130" s="24"/>
      <c r="H130" s="24"/>
      <c r="I130" s="31"/>
      <c r="J130" s="31"/>
      <c r="K130" s="35"/>
    </row>
    <row r="131" spans="2:11" x14ac:dyDescent="0.35">
      <c r="C131" s="59" t="s">
        <v>4</v>
      </c>
      <c r="D131" s="54"/>
      <c r="E131" s="6"/>
      <c r="F131" s="19"/>
      <c r="G131" s="24"/>
      <c r="H131" s="24"/>
      <c r="I131" s="31"/>
      <c r="J131" s="31"/>
      <c r="K131" s="35"/>
    </row>
    <row r="132" spans="2:11" x14ac:dyDescent="0.35">
      <c r="B132" s="8" t="s">
        <v>527</v>
      </c>
      <c r="C132" s="57" t="s">
        <v>528</v>
      </c>
      <c r="D132" s="54" t="s">
        <v>529</v>
      </c>
      <c r="E132" s="6" t="s">
        <v>78</v>
      </c>
      <c r="F132" s="19">
        <v>83000</v>
      </c>
      <c r="G132" s="24">
        <v>4177.33</v>
      </c>
      <c r="H132" s="24">
        <v>0.71</v>
      </c>
      <c r="I132" s="31"/>
      <c r="J132" s="31"/>
      <c r="K132" s="35"/>
    </row>
    <row r="133" spans="2:11" x14ac:dyDescent="0.35">
      <c r="C133" s="58" t="s">
        <v>171</v>
      </c>
      <c r="D133" s="54"/>
      <c r="E133" s="6"/>
      <c r="F133" s="19"/>
      <c r="G133" s="25">
        <v>4177.33</v>
      </c>
      <c r="H133" s="25">
        <v>0.71</v>
      </c>
      <c r="I133" s="31"/>
      <c r="J133" s="31"/>
      <c r="K133" s="35"/>
    </row>
    <row r="134" spans="2:11" x14ac:dyDescent="0.35">
      <c r="C134" s="57"/>
      <c r="D134" s="54"/>
      <c r="E134" s="6"/>
      <c r="F134" s="19"/>
      <c r="G134" s="24"/>
      <c r="H134" s="24"/>
      <c r="I134" s="31"/>
      <c r="J134" s="31"/>
      <c r="K134" s="35"/>
    </row>
    <row r="135" spans="2:11" x14ac:dyDescent="0.35">
      <c r="C135" s="59" t="s">
        <v>583</v>
      </c>
      <c r="D135" s="54"/>
      <c r="E135" s="6"/>
      <c r="F135" s="19"/>
      <c r="G135" s="24"/>
      <c r="H135" s="24"/>
      <c r="I135" s="31"/>
      <c r="J135" s="31"/>
      <c r="K135" s="35"/>
    </row>
    <row r="136" spans="2:11" x14ac:dyDescent="0.35">
      <c r="B136" s="8" t="s">
        <v>584</v>
      </c>
      <c r="C136" s="57" t="s">
        <v>585</v>
      </c>
      <c r="D136" s="54" t="s">
        <v>586</v>
      </c>
      <c r="E136" s="6" t="s">
        <v>550</v>
      </c>
      <c r="F136" s="19">
        <v>9000000</v>
      </c>
      <c r="G136" s="24">
        <v>10854</v>
      </c>
      <c r="H136" s="24">
        <v>1.85</v>
      </c>
      <c r="I136" s="31"/>
      <c r="J136" s="31"/>
      <c r="K136" s="35"/>
    </row>
    <row r="137" spans="2:11" x14ac:dyDescent="0.35">
      <c r="B137" s="8" t="s">
        <v>587</v>
      </c>
      <c r="C137" s="57" t="s">
        <v>588</v>
      </c>
      <c r="D137" s="54" t="s">
        <v>589</v>
      </c>
      <c r="E137" s="6" t="s">
        <v>550</v>
      </c>
      <c r="F137" s="19">
        <v>8054770</v>
      </c>
      <c r="G137" s="24">
        <v>10704.79</v>
      </c>
      <c r="H137" s="24">
        <v>1.82</v>
      </c>
      <c r="I137" s="31"/>
      <c r="J137" s="31"/>
      <c r="K137" s="35"/>
    </row>
    <row r="138" spans="2:11" x14ac:dyDescent="0.35">
      <c r="C138" s="58" t="s">
        <v>171</v>
      </c>
      <c r="D138" s="54"/>
      <c r="E138" s="6"/>
      <c r="F138" s="19"/>
      <c r="G138" s="25">
        <v>21558.79</v>
      </c>
      <c r="H138" s="25">
        <v>3.67</v>
      </c>
      <c r="I138" s="31"/>
      <c r="J138" s="31"/>
      <c r="K138" s="35"/>
    </row>
    <row r="139" spans="2:11" x14ac:dyDescent="0.35">
      <c r="C139" s="57"/>
      <c r="D139" s="54"/>
      <c r="E139" s="6"/>
      <c r="F139" s="19"/>
      <c r="G139" s="24"/>
      <c r="H139" s="24"/>
      <c r="I139" s="31"/>
      <c r="J139" s="31"/>
      <c r="K139" s="35"/>
    </row>
    <row r="140" spans="2:11" x14ac:dyDescent="0.35">
      <c r="C140" s="59" t="s">
        <v>590</v>
      </c>
      <c r="D140" s="54"/>
      <c r="E140" s="6"/>
      <c r="F140" s="19"/>
      <c r="G140" s="24"/>
      <c r="H140" s="24"/>
      <c r="I140" s="31"/>
      <c r="J140" s="31"/>
      <c r="K140" s="35"/>
    </row>
    <row r="141" spans="2:11" x14ac:dyDescent="0.35">
      <c r="B141" s="8" t="s">
        <v>591</v>
      </c>
      <c r="C141" s="57" t="s">
        <v>592</v>
      </c>
      <c r="D141" s="54" t="s">
        <v>593</v>
      </c>
      <c r="E141" s="6" t="s">
        <v>200</v>
      </c>
      <c r="F141" s="19">
        <v>2147558</v>
      </c>
      <c r="G141" s="24">
        <v>7935.44</v>
      </c>
      <c r="H141" s="24">
        <v>1.35</v>
      </c>
      <c r="I141" s="31"/>
      <c r="J141" s="31"/>
      <c r="K141" s="35"/>
    </row>
    <row r="142" spans="2:11" x14ac:dyDescent="0.35">
      <c r="B142" s="8" t="s">
        <v>2018</v>
      </c>
      <c r="C142" s="57" t="s">
        <v>2019</v>
      </c>
      <c r="D142" s="54" t="s">
        <v>2020</v>
      </c>
      <c r="E142" s="6" t="s">
        <v>200</v>
      </c>
      <c r="F142" s="19">
        <v>2189781</v>
      </c>
      <c r="G142" s="24">
        <v>6015.55</v>
      </c>
      <c r="H142" s="24">
        <v>1.02</v>
      </c>
      <c r="I142" s="31"/>
      <c r="J142" s="31"/>
      <c r="K142" s="35"/>
    </row>
    <row r="143" spans="2:11" x14ac:dyDescent="0.35">
      <c r="C143" s="58" t="s">
        <v>171</v>
      </c>
      <c r="D143" s="54"/>
      <c r="E143" s="6"/>
      <c r="F143" s="19"/>
      <c r="G143" s="25">
        <v>13950.99</v>
      </c>
      <c r="H143" s="25">
        <v>2.37</v>
      </c>
      <c r="I143" s="31"/>
      <c r="J143" s="31"/>
      <c r="K143" s="35"/>
    </row>
    <row r="144" spans="2:11" x14ac:dyDescent="0.35">
      <c r="C144" s="57"/>
      <c r="D144" s="54"/>
      <c r="E144" s="6"/>
      <c r="F144" s="19"/>
      <c r="G144" s="24"/>
      <c r="H144" s="24"/>
      <c r="I144" s="31"/>
      <c r="J144" s="31"/>
      <c r="K144" s="35"/>
    </row>
    <row r="145" spans="1:11" x14ac:dyDescent="0.35">
      <c r="A145" s="10"/>
      <c r="B145" s="28"/>
      <c r="C145" s="58" t="s">
        <v>5</v>
      </c>
      <c r="D145" s="54"/>
      <c r="E145" s="6"/>
      <c r="F145" s="19"/>
      <c r="G145" s="24"/>
      <c r="H145" s="24"/>
      <c r="I145" s="31"/>
      <c r="J145" s="31"/>
      <c r="K145" s="35"/>
    </row>
    <row r="146" spans="1:11" x14ac:dyDescent="0.35">
      <c r="C146" s="59" t="s">
        <v>6</v>
      </c>
      <c r="D146" s="54"/>
      <c r="E146" s="6"/>
      <c r="F146" s="19"/>
      <c r="G146" s="24"/>
      <c r="H146" s="24"/>
      <c r="I146" s="31"/>
      <c r="J146" s="31"/>
      <c r="K146" s="35"/>
    </row>
    <row r="147" spans="1:11" x14ac:dyDescent="0.35">
      <c r="B147" s="8" t="s">
        <v>686</v>
      </c>
      <c r="C147" s="57" t="s">
        <v>600</v>
      </c>
      <c r="D147" s="54" t="s">
        <v>687</v>
      </c>
      <c r="E147" s="6" t="s">
        <v>602</v>
      </c>
      <c r="F147" s="19">
        <v>15000</v>
      </c>
      <c r="G147" s="24">
        <v>15184.2</v>
      </c>
      <c r="H147" s="24">
        <v>2.59</v>
      </c>
      <c r="I147" s="31">
        <v>8.3490000000000002</v>
      </c>
      <c r="J147" s="31"/>
      <c r="K147" s="35" t="s">
        <v>598</v>
      </c>
    </row>
    <row r="148" spans="1:11" x14ac:dyDescent="0.35">
      <c r="B148" s="8" t="s">
        <v>1626</v>
      </c>
      <c r="C148" s="57" t="s">
        <v>1627</v>
      </c>
      <c r="D148" s="54" t="s">
        <v>1628</v>
      </c>
      <c r="E148" s="6" t="s">
        <v>680</v>
      </c>
      <c r="F148" s="19">
        <v>10000</v>
      </c>
      <c r="G148" s="24">
        <v>10026.030000000001</v>
      </c>
      <c r="H148" s="24">
        <v>1.71</v>
      </c>
      <c r="I148" s="31">
        <v>8.3391000000000002</v>
      </c>
      <c r="J148" s="31"/>
      <c r="K148" s="35" t="s">
        <v>598</v>
      </c>
    </row>
    <row r="149" spans="1:11" x14ac:dyDescent="0.35">
      <c r="B149" s="8" t="s">
        <v>2034</v>
      </c>
      <c r="C149" s="57" t="s">
        <v>1691</v>
      </c>
      <c r="D149" s="54" t="s">
        <v>2035</v>
      </c>
      <c r="E149" s="6" t="s">
        <v>619</v>
      </c>
      <c r="F149" s="19">
        <v>7500</v>
      </c>
      <c r="G149" s="24">
        <v>7524.2</v>
      </c>
      <c r="H149" s="24">
        <v>1.28</v>
      </c>
      <c r="I149" s="31">
        <v>8.1649999999999991</v>
      </c>
      <c r="J149" s="31"/>
      <c r="K149" s="35" t="s">
        <v>598</v>
      </c>
    </row>
    <row r="150" spans="1:11" x14ac:dyDescent="0.35">
      <c r="B150" s="8" t="s">
        <v>677</v>
      </c>
      <c r="C150" s="57" t="s">
        <v>678</v>
      </c>
      <c r="D150" s="54" t="s">
        <v>679</v>
      </c>
      <c r="E150" s="6" t="s">
        <v>680</v>
      </c>
      <c r="F150" s="19">
        <v>7500</v>
      </c>
      <c r="G150" s="24">
        <v>7481.08</v>
      </c>
      <c r="H150" s="24">
        <v>1.27</v>
      </c>
      <c r="I150" s="31">
        <v>9.8148999999999997</v>
      </c>
      <c r="J150" s="31"/>
      <c r="K150" s="35" t="s">
        <v>598</v>
      </c>
    </row>
    <row r="151" spans="1:11" x14ac:dyDescent="0.35">
      <c r="B151" s="8" t="s">
        <v>2021</v>
      </c>
      <c r="C151" s="57" t="s">
        <v>2022</v>
      </c>
      <c r="D151" s="54" t="s">
        <v>2023</v>
      </c>
      <c r="E151" s="6" t="s">
        <v>1177</v>
      </c>
      <c r="F151" s="19">
        <v>7500</v>
      </c>
      <c r="G151" s="24">
        <v>7460.95</v>
      </c>
      <c r="H151" s="24">
        <v>1.27</v>
      </c>
      <c r="I151" s="31">
        <v>9.6141000000000005</v>
      </c>
      <c r="J151" s="31"/>
      <c r="K151" s="35" t="s">
        <v>598</v>
      </c>
    </row>
    <row r="152" spans="1:11" x14ac:dyDescent="0.35">
      <c r="B152" s="8" t="s">
        <v>753</v>
      </c>
      <c r="C152" s="57" t="s">
        <v>754</v>
      </c>
      <c r="D152" s="54" t="s">
        <v>755</v>
      </c>
      <c r="E152" s="6" t="s">
        <v>756</v>
      </c>
      <c r="F152" s="19">
        <v>5000</v>
      </c>
      <c r="G152" s="24">
        <v>5042.16</v>
      </c>
      <c r="H152" s="24">
        <v>0.86</v>
      </c>
      <c r="I152" s="31">
        <v>9.1196000000000002</v>
      </c>
      <c r="J152" s="31"/>
      <c r="K152" s="35" t="s">
        <v>598</v>
      </c>
    </row>
    <row r="153" spans="1:11" x14ac:dyDescent="0.35">
      <c r="B153" s="8" t="s">
        <v>1722</v>
      </c>
      <c r="C153" s="57" t="s">
        <v>220</v>
      </c>
      <c r="D153" s="54" t="s">
        <v>1723</v>
      </c>
      <c r="E153" s="6" t="s">
        <v>602</v>
      </c>
      <c r="F153" s="19">
        <v>5000</v>
      </c>
      <c r="G153" s="24">
        <v>5024.8500000000004</v>
      </c>
      <c r="H153" s="24">
        <v>0.86</v>
      </c>
      <c r="I153" s="31">
        <v>8.5</v>
      </c>
      <c r="J153" s="31"/>
      <c r="K153" s="35" t="s">
        <v>598</v>
      </c>
    </row>
    <row r="154" spans="1:11" x14ac:dyDescent="0.35">
      <c r="B154" s="8" t="s">
        <v>757</v>
      </c>
      <c r="C154" s="57" t="s">
        <v>758</v>
      </c>
      <c r="D154" s="54" t="s">
        <v>759</v>
      </c>
      <c r="E154" s="6" t="s">
        <v>619</v>
      </c>
      <c r="F154" s="19">
        <v>50</v>
      </c>
      <c r="G154" s="24">
        <v>5005.01</v>
      </c>
      <c r="H154" s="24">
        <v>0.85</v>
      </c>
      <c r="I154" s="31">
        <v>7.3962000000000003</v>
      </c>
      <c r="J154" s="31">
        <v>7.3921922664000004</v>
      </c>
      <c r="K154" s="35"/>
    </row>
    <row r="155" spans="1:11" x14ac:dyDescent="0.35">
      <c r="B155" s="8" t="s">
        <v>2036</v>
      </c>
      <c r="C155" s="57" t="s">
        <v>1683</v>
      </c>
      <c r="D155" s="54" t="s">
        <v>2037</v>
      </c>
      <c r="E155" s="6" t="s">
        <v>619</v>
      </c>
      <c r="F155" s="19">
        <v>4500</v>
      </c>
      <c r="G155" s="24">
        <v>4555.8</v>
      </c>
      <c r="H155" s="24">
        <v>0.78</v>
      </c>
      <c r="I155" s="31">
        <v>8.0347000000000008</v>
      </c>
      <c r="J155" s="31"/>
      <c r="K155" s="35" t="s">
        <v>598</v>
      </c>
    </row>
    <row r="156" spans="1:11" x14ac:dyDescent="0.35">
      <c r="B156" s="8" t="s">
        <v>637</v>
      </c>
      <c r="C156" s="57" t="s">
        <v>585</v>
      </c>
      <c r="D156" s="54" t="s">
        <v>638</v>
      </c>
      <c r="E156" s="6" t="s">
        <v>639</v>
      </c>
      <c r="F156" s="19">
        <v>3500</v>
      </c>
      <c r="G156" s="24">
        <v>3488.36</v>
      </c>
      <c r="H156" s="24">
        <v>0.59</v>
      </c>
      <c r="I156" s="31">
        <v>7.94</v>
      </c>
      <c r="J156" s="31"/>
      <c r="K156" s="35" t="s">
        <v>598</v>
      </c>
    </row>
    <row r="157" spans="1:11" x14ac:dyDescent="0.35">
      <c r="B157" s="8" t="s">
        <v>1105</v>
      </c>
      <c r="C157" s="57" t="s">
        <v>220</v>
      </c>
      <c r="D157" s="54" t="s">
        <v>1106</v>
      </c>
      <c r="E157" s="6" t="s">
        <v>602</v>
      </c>
      <c r="F157" s="19">
        <v>2500</v>
      </c>
      <c r="G157" s="24">
        <v>2520.67</v>
      </c>
      <c r="H157" s="24">
        <v>0.43</v>
      </c>
      <c r="I157" s="31">
        <v>8.5916999999999994</v>
      </c>
      <c r="J157" s="31"/>
      <c r="K157" s="35" t="s">
        <v>598</v>
      </c>
    </row>
    <row r="158" spans="1:11" x14ac:dyDescent="0.35">
      <c r="B158" s="8" t="s">
        <v>1687</v>
      </c>
      <c r="C158" s="57" t="s">
        <v>1688</v>
      </c>
      <c r="D158" s="54" t="s">
        <v>1689</v>
      </c>
      <c r="E158" s="6" t="s">
        <v>605</v>
      </c>
      <c r="F158" s="19">
        <v>2500</v>
      </c>
      <c r="G158" s="24">
        <v>2508.2399999999998</v>
      </c>
      <c r="H158" s="24">
        <v>0.43</v>
      </c>
      <c r="I158" s="31">
        <v>8.06</v>
      </c>
      <c r="J158" s="31"/>
      <c r="K158" s="35" t="s">
        <v>598</v>
      </c>
    </row>
    <row r="159" spans="1:11" x14ac:dyDescent="0.35">
      <c r="B159" s="8" t="s">
        <v>760</v>
      </c>
      <c r="C159" s="57" t="s">
        <v>761</v>
      </c>
      <c r="D159" s="54" t="s">
        <v>762</v>
      </c>
      <c r="E159" s="6" t="s">
        <v>680</v>
      </c>
      <c r="F159" s="19">
        <v>2500</v>
      </c>
      <c r="G159" s="24">
        <v>2504.02</v>
      </c>
      <c r="H159" s="24">
        <v>0.43</v>
      </c>
      <c r="I159" s="31">
        <v>8.7780000000000005</v>
      </c>
      <c r="J159" s="31"/>
      <c r="K159" s="35" t="s">
        <v>598</v>
      </c>
    </row>
    <row r="160" spans="1:11" x14ac:dyDescent="0.35">
      <c r="B160" s="8" t="s">
        <v>1749</v>
      </c>
      <c r="C160" s="57" t="s">
        <v>220</v>
      </c>
      <c r="D160" s="54" t="s">
        <v>1750</v>
      </c>
      <c r="E160" s="6" t="s">
        <v>602</v>
      </c>
      <c r="F160" s="19">
        <v>2500</v>
      </c>
      <c r="G160" s="24">
        <v>2494.89</v>
      </c>
      <c r="H160" s="24">
        <v>0.43</v>
      </c>
      <c r="I160" s="31">
        <v>8.5150000000000006</v>
      </c>
      <c r="J160" s="31"/>
      <c r="K160" s="35" t="s">
        <v>598</v>
      </c>
    </row>
    <row r="161" spans="2:11" x14ac:dyDescent="0.35">
      <c r="B161" s="8" t="s">
        <v>763</v>
      </c>
      <c r="C161" s="57" t="s">
        <v>764</v>
      </c>
      <c r="D161" s="54" t="s">
        <v>765</v>
      </c>
      <c r="E161" s="6" t="s">
        <v>756</v>
      </c>
      <c r="F161" s="19">
        <v>1500</v>
      </c>
      <c r="G161" s="24">
        <v>1503.43</v>
      </c>
      <c r="H161" s="24">
        <v>0.26</v>
      </c>
      <c r="I161" s="31">
        <v>8.2899999999999991</v>
      </c>
      <c r="J161" s="31"/>
      <c r="K161" s="35" t="s">
        <v>598</v>
      </c>
    </row>
    <row r="162" spans="2:11" x14ac:dyDescent="0.35">
      <c r="C162" s="58" t="s">
        <v>171</v>
      </c>
      <c r="D162" s="54"/>
      <c r="E162" s="6"/>
      <c r="F162" s="19"/>
      <c r="G162" s="25">
        <v>82323.89</v>
      </c>
      <c r="H162" s="25">
        <v>14.04</v>
      </c>
      <c r="I162" s="31"/>
      <c r="J162" s="31"/>
      <c r="K162" s="35"/>
    </row>
    <row r="163" spans="2:11" x14ac:dyDescent="0.35">
      <c r="C163" s="57"/>
      <c r="D163" s="54"/>
      <c r="E163" s="6"/>
      <c r="F163" s="19"/>
      <c r="G163" s="24"/>
      <c r="H163" s="24"/>
      <c r="I163" s="31"/>
      <c r="J163" s="31"/>
      <c r="K163" s="35"/>
    </row>
    <row r="164" spans="2:11" x14ac:dyDescent="0.35">
      <c r="C164" s="58" t="s">
        <v>7</v>
      </c>
      <c r="D164" s="54"/>
      <c r="E164" s="6"/>
      <c r="F164" s="19"/>
      <c r="G164" s="24" t="s">
        <v>2</v>
      </c>
      <c r="H164" s="24" t="s">
        <v>2</v>
      </c>
      <c r="I164" s="31"/>
      <c r="J164" s="31"/>
      <c r="K164" s="35"/>
    </row>
    <row r="165" spans="2:11" x14ac:dyDescent="0.35">
      <c r="C165" s="57"/>
      <c r="D165" s="54"/>
      <c r="E165" s="6"/>
      <c r="F165" s="19"/>
      <c r="G165" s="24"/>
      <c r="H165" s="24"/>
      <c r="I165" s="31"/>
      <c r="J165" s="31"/>
      <c r="K165" s="35"/>
    </row>
    <row r="166" spans="2:11" x14ac:dyDescent="0.35">
      <c r="C166" s="58" t="s">
        <v>8</v>
      </c>
      <c r="D166" s="54"/>
      <c r="E166" s="6"/>
      <c r="F166" s="19"/>
      <c r="G166" s="24" t="s">
        <v>2</v>
      </c>
      <c r="H166" s="24" t="s">
        <v>2</v>
      </c>
      <c r="I166" s="31"/>
      <c r="J166" s="31"/>
      <c r="K166" s="35"/>
    </row>
    <row r="167" spans="2:11" x14ac:dyDescent="0.35">
      <c r="C167" s="57"/>
      <c r="D167" s="54"/>
      <c r="E167" s="6"/>
      <c r="F167" s="19"/>
      <c r="G167" s="24"/>
      <c r="H167" s="24"/>
      <c r="I167" s="31"/>
      <c r="J167" s="31"/>
      <c r="K167" s="35"/>
    </row>
    <row r="168" spans="2:11" x14ac:dyDescent="0.35">
      <c r="C168" s="59" t="s">
        <v>9</v>
      </c>
      <c r="D168" s="54"/>
      <c r="E168" s="6"/>
      <c r="F168" s="19"/>
      <c r="G168" s="24"/>
      <c r="H168" s="24"/>
      <c r="I168" s="31"/>
      <c r="J168" s="31"/>
      <c r="K168" s="35"/>
    </row>
    <row r="169" spans="2:11" x14ac:dyDescent="0.35">
      <c r="B169" s="8" t="s">
        <v>1758</v>
      </c>
      <c r="C169" s="57" t="s">
        <v>1759</v>
      </c>
      <c r="D169" s="54" t="s">
        <v>1760</v>
      </c>
      <c r="E169" s="6" t="s">
        <v>185</v>
      </c>
      <c r="F169" s="19">
        <v>16000000</v>
      </c>
      <c r="G169" s="24">
        <v>16235.41</v>
      </c>
      <c r="H169" s="24">
        <v>2.77</v>
      </c>
      <c r="I169" s="31">
        <v>6.8348798999999998</v>
      </c>
      <c r="J169" s="31"/>
      <c r="K169" s="35"/>
    </row>
    <row r="170" spans="2:11" x14ac:dyDescent="0.35">
      <c r="B170" s="8" t="s">
        <v>707</v>
      </c>
      <c r="C170" s="57" t="s">
        <v>708</v>
      </c>
      <c r="D170" s="54" t="s">
        <v>709</v>
      </c>
      <c r="E170" s="6" t="s">
        <v>185</v>
      </c>
      <c r="F170" s="19">
        <v>12500000</v>
      </c>
      <c r="G170" s="24">
        <v>12760.84</v>
      </c>
      <c r="H170" s="24">
        <v>2.17</v>
      </c>
      <c r="I170" s="31">
        <v>6.9060936999999996</v>
      </c>
      <c r="J170" s="31"/>
      <c r="K170" s="35"/>
    </row>
    <row r="171" spans="2:11" x14ac:dyDescent="0.35">
      <c r="B171" s="8" t="s">
        <v>722</v>
      </c>
      <c r="C171" s="57" t="s">
        <v>723</v>
      </c>
      <c r="D171" s="54" t="s">
        <v>724</v>
      </c>
      <c r="E171" s="6" t="s">
        <v>185</v>
      </c>
      <c r="F171" s="19">
        <v>10000000</v>
      </c>
      <c r="G171" s="24">
        <v>10232.469999999999</v>
      </c>
      <c r="H171" s="24">
        <v>1.74</v>
      </c>
      <c r="I171" s="31">
        <v>6.9333928</v>
      </c>
      <c r="J171" s="31"/>
      <c r="K171" s="35"/>
    </row>
    <row r="172" spans="2:11" x14ac:dyDescent="0.35">
      <c r="B172" s="8" t="s">
        <v>2716</v>
      </c>
      <c r="C172" s="57" t="s">
        <v>2717</v>
      </c>
      <c r="D172" s="54" t="s">
        <v>2718</v>
      </c>
      <c r="E172" s="6" t="s">
        <v>185</v>
      </c>
      <c r="F172" s="19">
        <v>7500000</v>
      </c>
      <c r="G172" s="24">
        <v>7575.64</v>
      </c>
      <c r="H172" s="24">
        <v>1.29</v>
      </c>
      <c r="I172" s="31">
        <v>6.8403808000000001</v>
      </c>
      <c r="J172" s="31"/>
      <c r="K172" s="35"/>
    </row>
    <row r="173" spans="2:11" x14ac:dyDescent="0.35">
      <c r="C173" s="58" t="s">
        <v>171</v>
      </c>
      <c r="D173" s="54"/>
      <c r="E173" s="6"/>
      <c r="F173" s="19"/>
      <c r="G173" s="25">
        <v>46804.36</v>
      </c>
      <c r="H173" s="25">
        <v>7.97</v>
      </c>
      <c r="I173" s="31"/>
      <c r="J173" s="31"/>
      <c r="K173" s="35"/>
    </row>
    <row r="174" spans="2:11" x14ac:dyDescent="0.35">
      <c r="C174" s="57"/>
      <c r="D174" s="54"/>
      <c r="E174" s="6"/>
      <c r="F174" s="19"/>
      <c r="G174" s="24"/>
      <c r="H174" s="24"/>
      <c r="I174" s="31"/>
      <c r="J174" s="31"/>
      <c r="K174" s="35"/>
    </row>
    <row r="175" spans="2:11" x14ac:dyDescent="0.35">
      <c r="C175" s="58" t="s">
        <v>10</v>
      </c>
      <c r="D175" s="54"/>
      <c r="E175" s="6"/>
      <c r="F175" s="19"/>
      <c r="G175" s="24" t="s">
        <v>2</v>
      </c>
      <c r="H175" s="24" t="s">
        <v>2</v>
      </c>
      <c r="I175" s="31"/>
      <c r="J175" s="31"/>
      <c r="K175" s="35"/>
    </row>
    <row r="176" spans="2:11" x14ac:dyDescent="0.35">
      <c r="C176" s="57"/>
      <c r="D176" s="54"/>
      <c r="E176" s="6"/>
      <c r="F176" s="19"/>
      <c r="G176" s="24"/>
      <c r="H176" s="24"/>
      <c r="I176" s="31"/>
      <c r="J176" s="31"/>
      <c r="K176" s="35"/>
    </row>
    <row r="177" spans="1:11" x14ac:dyDescent="0.35">
      <c r="A177" s="10"/>
      <c r="B177" s="28"/>
      <c r="C177" s="58" t="s">
        <v>11</v>
      </c>
      <c r="D177" s="54"/>
      <c r="E177" s="6"/>
      <c r="F177" s="19"/>
      <c r="G177" s="24"/>
      <c r="H177" s="24"/>
      <c r="I177" s="31"/>
      <c r="J177" s="31"/>
      <c r="K177" s="35"/>
    </row>
    <row r="178" spans="1:11" x14ac:dyDescent="0.35">
      <c r="A178" s="28"/>
      <c r="B178" s="28"/>
      <c r="C178" s="58" t="s">
        <v>13</v>
      </c>
      <c r="D178" s="54"/>
      <c r="E178" s="6"/>
      <c r="F178" s="19"/>
      <c r="G178" s="24" t="s">
        <v>2</v>
      </c>
      <c r="H178" s="24" t="s">
        <v>2</v>
      </c>
      <c r="I178" s="31"/>
      <c r="J178" s="31"/>
      <c r="K178" s="35"/>
    </row>
    <row r="179" spans="1:11" x14ac:dyDescent="0.35">
      <c r="A179" s="28"/>
      <c r="B179" s="28"/>
      <c r="C179" s="58"/>
      <c r="D179" s="54"/>
      <c r="E179" s="6"/>
      <c r="F179" s="19"/>
      <c r="G179" s="24"/>
      <c r="H179" s="24"/>
      <c r="I179" s="31"/>
      <c r="J179" s="31"/>
      <c r="K179" s="35"/>
    </row>
    <row r="180" spans="1:11" x14ac:dyDescent="0.35">
      <c r="A180" s="28"/>
      <c r="B180" s="28"/>
      <c r="C180" s="58" t="s">
        <v>14</v>
      </c>
      <c r="D180" s="54"/>
      <c r="E180" s="6"/>
      <c r="F180" s="19"/>
      <c r="G180" s="24" t="s">
        <v>2</v>
      </c>
      <c r="H180" s="24" t="s">
        <v>2</v>
      </c>
      <c r="I180" s="31"/>
      <c r="J180" s="31"/>
      <c r="K180" s="35"/>
    </row>
    <row r="181" spans="1:11" x14ac:dyDescent="0.35">
      <c r="A181" s="28"/>
      <c r="B181" s="28"/>
      <c r="C181" s="58"/>
      <c r="D181" s="54"/>
      <c r="E181" s="6"/>
      <c r="F181" s="19"/>
      <c r="G181" s="24"/>
      <c r="H181" s="24"/>
      <c r="I181" s="31"/>
      <c r="J181" s="31"/>
      <c r="K181" s="35"/>
    </row>
    <row r="182" spans="1:11" x14ac:dyDescent="0.35">
      <c r="C182" s="59" t="s">
        <v>15</v>
      </c>
      <c r="D182" s="54"/>
      <c r="E182" s="6"/>
      <c r="F182" s="19"/>
      <c r="G182" s="24"/>
      <c r="H182" s="24"/>
      <c r="I182" s="31"/>
      <c r="J182" s="31"/>
      <c r="K182" s="35"/>
    </row>
    <row r="183" spans="1:11" x14ac:dyDescent="0.35">
      <c r="B183" s="8" t="s">
        <v>2719</v>
      </c>
      <c r="C183" s="57" t="s">
        <v>2720</v>
      </c>
      <c r="D183" s="54" t="s">
        <v>2721</v>
      </c>
      <c r="E183" s="6" t="s">
        <v>185</v>
      </c>
      <c r="F183" s="19">
        <v>5000000</v>
      </c>
      <c r="G183" s="24">
        <v>4974.71</v>
      </c>
      <c r="H183" s="24">
        <v>0.85</v>
      </c>
      <c r="I183" s="31">
        <v>6.3997000000000002</v>
      </c>
      <c r="J183" s="31"/>
      <c r="K183" s="35"/>
    </row>
    <row r="184" spans="1:11" x14ac:dyDescent="0.35">
      <c r="B184" s="8" t="s">
        <v>182</v>
      </c>
      <c r="C184" s="57" t="s">
        <v>183</v>
      </c>
      <c r="D184" s="54" t="s">
        <v>184</v>
      </c>
      <c r="E184" s="6" t="s">
        <v>185</v>
      </c>
      <c r="F184" s="19">
        <v>1000000</v>
      </c>
      <c r="G184" s="24">
        <v>972.42</v>
      </c>
      <c r="H184" s="24">
        <v>0.17</v>
      </c>
      <c r="I184" s="31">
        <v>6.6801000000000004</v>
      </c>
      <c r="J184" s="31"/>
      <c r="K184" s="35"/>
    </row>
    <row r="185" spans="1:11" x14ac:dyDescent="0.35">
      <c r="C185" s="58" t="s">
        <v>171</v>
      </c>
      <c r="D185" s="54"/>
      <c r="E185" s="6"/>
      <c r="F185" s="19"/>
      <c r="G185" s="25">
        <v>5947.13</v>
      </c>
      <c r="H185" s="25">
        <v>1.02</v>
      </c>
      <c r="I185" s="31"/>
      <c r="J185" s="31"/>
      <c r="K185" s="35"/>
    </row>
    <row r="186" spans="1:11" x14ac:dyDescent="0.35">
      <c r="C186" s="57"/>
      <c r="D186" s="54"/>
      <c r="E186" s="6"/>
      <c r="F186" s="19"/>
      <c r="G186" s="24"/>
      <c r="H186" s="24"/>
      <c r="I186" s="31"/>
      <c r="J186" s="31"/>
      <c r="K186" s="35"/>
    </row>
    <row r="187" spans="1:11" x14ac:dyDescent="0.35">
      <c r="C187" s="58" t="s">
        <v>16</v>
      </c>
      <c r="D187" s="54"/>
      <c r="E187" s="6"/>
      <c r="F187" s="19"/>
      <c r="G187" s="24" t="s">
        <v>2</v>
      </c>
      <c r="H187" s="24" t="s">
        <v>2</v>
      </c>
      <c r="I187" s="31"/>
      <c r="J187" s="31"/>
      <c r="K187" s="35"/>
    </row>
    <row r="188" spans="1:11" x14ac:dyDescent="0.35">
      <c r="C188" s="57"/>
      <c r="D188" s="54"/>
      <c r="E188" s="6"/>
      <c r="F188" s="19"/>
      <c r="G188" s="24"/>
      <c r="H188" s="24"/>
      <c r="I188" s="31"/>
      <c r="J188" s="31"/>
      <c r="K188" s="35"/>
    </row>
    <row r="189" spans="1:11" x14ac:dyDescent="0.35">
      <c r="C189" s="58" t="s">
        <v>17</v>
      </c>
      <c r="D189" s="54"/>
      <c r="E189" s="6"/>
      <c r="F189" s="19"/>
      <c r="G189" s="24" t="s">
        <v>2</v>
      </c>
      <c r="H189" s="24" t="s">
        <v>2</v>
      </c>
      <c r="I189" s="31"/>
      <c r="J189" s="31"/>
      <c r="K189" s="35"/>
    </row>
    <row r="190" spans="1:11" x14ac:dyDescent="0.35">
      <c r="C190" s="57"/>
      <c r="D190" s="54"/>
      <c r="E190" s="6"/>
      <c r="F190" s="19"/>
      <c r="G190" s="24"/>
      <c r="H190" s="24"/>
      <c r="I190" s="31"/>
      <c r="J190" s="31"/>
      <c r="K190" s="35"/>
    </row>
    <row r="191" spans="1:11" x14ac:dyDescent="0.35">
      <c r="A191" s="10"/>
      <c r="B191" s="28"/>
      <c r="C191" s="58" t="s">
        <v>18</v>
      </c>
      <c r="D191" s="54"/>
      <c r="E191" s="6"/>
      <c r="F191" s="19"/>
      <c r="G191" s="24"/>
      <c r="H191" s="24"/>
      <c r="I191" s="31"/>
      <c r="J191" s="31"/>
      <c r="K191" s="35"/>
    </row>
    <row r="192" spans="1:11" x14ac:dyDescent="0.35">
      <c r="A192" s="28"/>
      <c r="B192" s="28"/>
      <c r="C192" s="58" t="s">
        <v>19</v>
      </c>
      <c r="D192" s="54"/>
      <c r="E192" s="6"/>
      <c r="F192" s="19"/>
      <c r="G192" s="24" t="s">
        <v>2</v>
      </c>
      <c r="H192" s="24" t="s">
        <v>2</v>
      </c>
      <c r="I192" s="31"/>
      <c r="J192" s="31"/>
      <c r="K192" s="35"/>
    </row>
    <row r="193" spans="1:54" x14ac:dyDescent="0.35">
      <c r="A193" s="28"/>
      <c r="B193" s="28"/>
      <c r="C193" s="58"/>
      <c r="D193" s="54"/>
      <c r="E193" s="6"/>
      <c r="F193" s="19"/>
      <c r="G193" s="24"/>
      <c r="H193" s="24"/>
      <c r="I193" s="31"/>
      <c r="J193" s="31"/>
      <c r="K193" s="35"/>
    </row>
    <row r="194" spans="1:54" x14ac:dyDescent="0.35">
      <c r="A194" s="28"/>
      <c r="B194" s="28"/>
      <c r="C194" s="58" t="s">
        <v>20</v>
      </c>
      <c r="D194" s="54"/>
      <c r="E194" s="6"/>
      <c r="F194" s="19"/>
      <c r="G194" s="24" t="s">
        <v>2</v>
      </c>
      <c r="H194" s="24" t="s">
        <v>2</v>
      </c>
      <c r="I194" s="31"/>
      <c r="J194" s="31"/>
      <c r="K194" s="35"/>
    </row>
    <row r="195" spans="1:54" x14ac:dyDescent="0.35">
      <c r="A195" s="28"/>
      <c r="B195" s="28"/>
      <c r="C195" s="58"/>
      <c r="D195" s="54"/>
      <c r="E195" s="6"/>
      <c r="F195" s="19"/>
      <c r="G195" s="24"/>
      <c r="H195" s="24"/>
      <c r="I195" s="31"/>
      <c r="J195" s="31"/>
      <c r="K195" s="35"/>
    </row>
    <row r="196" spans="1:54" x14ac:dyDescent="0.35">
      <c r="A196" s="28"/>
      <c r="B196" s="28"/>
      <c r="C196" s="58" t="s">
        <v>21</v>
      </c>
      <c r="D196" s="54"/>
      <c r="E196" s="6"/>
      <c r="F196" s="19"/>
      <c r="G196" s="24" t="s">
        <v>2</v>
      </c>
      <c r="H196" s="24" t="s">
        <v>2</v>
      </c>
      <c r="I196" s="31"/>
      <c r="J196" s="31"/>
      <c r="K196" s="35"/>
    </row>
    <row r="197" spans="1:54" x14ac:dyDescent="0.35">
      <c r="A197" s="28"/>
      <c r="B197" s="28"/>
      <c r="C197" s="58"/>
      <c r="D197" s="54"/>
      <c r="E197" s="6"/>
      <c r="F197" s="19"/>
      <c r="G197" s="24"/>
      <c r="H197" s="24"/>
      <c r="I197" s="31"/>
      <c r="J197" s="31"/>
      <c r="K197" s="35"/>
    </row>
    <row r="198" spans="1:54" x14ac:dyDescent="0.35">
      <c r="A198" s="28"/>
      <c r="B198" s="28"/>
      <c r="C198" s="58" t="s">
        <v>22</v>
      </c>
      <c r="D198" s="54"/>
      <c r="E198" s="6"/>
      <c r="F198" s="19"/>
      <c r="G198" s="24" t="s">
        <v>2</v>
      </c>
      <c r="H198" s="24" t="s">
        <v>2</v>
      </c>
      <c r="I198" s="31"/>
      <c r="J198" s="31"/>
      <c r="K198" s="35"/>
    </row>
    <row r="199" spans="1:54" x14ac:dyDescent="0.35">
      <c r="A199" s="28"/>
      <c r="B199" s="28"/>
      <c r="C199" s="58"/>
      <c r="D199" s="54"/>
      <c r="E199" s="6"/>
      <c r="F199" s="19"/>
      <c r="G199" s="24"/>
      <c r="H199" s="24"/>
      <c r="I199" s="31"/>
      <c r="J199" s="31"/>
      <c r="K199" s="35"/>
    </row>
    <row r="200" spans="1:54" x14ac:dyDescent="0.35">
      <c r="A200" s="28"/>
      <c r="B200" s="28"/>
      <c r="C200" s="58" t="s">
        <v>23</v>
      </c>
      <c r="D200" s="54"/>
      <c r="E200" s="6"/>
      <c r="F200" s="19"/>
      <c r="G200" s="24" t="s">
        <v>2</v>
      </c>
      <c r="H200" s="24" t="s">
        <v>2</v>
      </c>
      <c r="I200" s="31"/>
      <c r="J200" s="31"/>
      <c r="K200" s="35"/>
    </row>
    <row r="201" spans="1:54" x14ac:dyDescent="0.35">
      <c r="A201" s="28"/>
      <c r="B201" s="28"/>
      <c r="C201" s="58"/>
      <c r="D201" s="54"/>
      <c r="E201" s="6"/>
      <c r="F201" s="19"/>
      <c r="G201" s="24"/>
      <c r="H201" s="24"/>
      <c r="I201" s="31"/>
      <c r="J201" s="31"/>
      <c r="K201" s="35"/>
    </row>
    <row r="202" spans="1:54" x14ac:dyDescent="0.35">
      <c r="C202" s="59" t="s">
        <v>24</v>
      </c>
      <c r="D202" s="54"/>
      <c r="E202" s="6"/>
      <c r="F202" s="19"/>
      <c r="G202" s="24"/>
      <c r="H202" s="24"/>
      <c r="I202" s="31"/>
      <c r="J202" s="31"/>
      <c r="K202" s="35"/>
    </row>
    <row r="203" spans="1:54" x14ac:dyDescent="0.35">
      <c r="B203" s="8" t="s">
        <v>186</v>
      </c>
      <c r="C203" s="57" t="s">
        <v>187</v>
      </c>
      <c r="D203" s="54"/>
      <c r="E203" s="6"/>
      <c r="F203" s="19"/>
      <c r="G203" s="24">
        <v>19848.02</v>
      </c>
      <c r="H203" s="24">
        <v>3.38</v>
      </c>
      <c r="I203" s="31"/>
      <c r="J203" s="31"/>
      <c r="K203" s="35"/>
    </row>
    <row r="204" spans="1:54" x14ac:dyDescent="0.35">
      <c r="C204" s="58" t="s">
        <v>171</v>
      </c>
      <c r="D204" s="54"/>
      <c r="E204" s="6"/>
      <c r="F204" s="19"/>
      <c r="G204" s="25">
        <v>19848.02</v>
      </c>
      <c r="H204" s="25">
        <v>3.38</v>
      </c>
      <c r="I204" s="31"/>
      <c r="J204" s="31"/>
      <c r="K204" s="35"/>
    </row>
    <row r="205" spans="1:54" x14ac:dyDescent="0.35">
      <c r="C205" s="57"/>
      <c r="D205" s="54"/>
      <c r="E205" s="6"/>
      <c r="F205" s="19"/>
      <c r="G205" s="24"/>
      <c r="H205" s="24"/>
      <c r="I205" s="31"/>
      <c r="J205" s="31"/>
      <c r="K205" s="35"/>
    </row>
    <row r="206" spans="1:54" x14ac:dyDescent="0.35">
      <c r="A206" s="10"/>
      <c r="B206" s="28"/>
      <c r="C206" s="58" t="s">
        <v>25</v>
      </c>
      <c r="D206" s="54"/>
      <c r="E206" s="6"/>
      <c r="F206" s="19"/>
      <c r="G206" s="24"/>
      <c r="H206" s="24"/>
      <c r="I206" s="31"/>
      <c r="J206" s="31"/>
      <c r="K206" s="35"/>
    </row>
    <row r="207" spans="1:54" s="2" customFormat="1" ht="13.5" x14ac:dyDescent="0.35">
      <c r="A207" s="28"/>
      <c r="B207" s="28"/>
      <c r="C207" s="57" t="s">
        <v>4860</v>
      </c>
      <c r="D207" s="54"/>
      <c r="E207" s="6"/>
      <c r="F207" s="19"/>
      <c r="G207" s="24" t="s">
        <v>2</v>
      </c>
      <c r="H207" s="24" t="s">
        <v>2</v>
      </c>
      <c r="I207" s="31"/>
      <c r="J207" s="31"/>
      <c r="K207" s="35"/>
      <c r="L207" s="3"/>
      <c r="AI207" s="3"/>
      <c r="AV207" s="3"/>
      <c r="AX207" s="3"/>
      <c r="BB207" s="3"/>
    </row>
    <row r="208" spans="1:54" x14ac:dyDescent="0.35">
      <c r="B208" s="8"/>
      <c r="C208" s="57" t="s">
        <v>188</v>
      </c>
      <c r="D208" s="54"/>
      <c r="E208" s="6"/>
      <c r="F208" s="19"/>
      <c r="G208" s="24">
        <v>6021.68</v>
      </c>
      <c r="H208" s="24">
        <v>1.05</v>
      </c>
      <c r="I208" s="31"/>
      <c r="J208" s="31"/>
      <c r="K208" s="35"/>
    </row>
    <row r="209" spans="2:11" x14ac:dyDescent="0.35">
      <c r="C209" s="58" t="s">
        <v>171</v>
      </c>
      <c r="D209" s="54"/>
      <c r="E209" s="6"/>
      <c r="F209" s="19"/>
      <c r="G209" s="25">
        <v>6021.68</v>
      </c>
      <c r="H209" s="25">
        <v>1.05</v>
      </c>
      <c r="I209" s="31"/>
      <c r="J209" s="31"/>
      <c r="K209" s="35"/>
    </row>
    <row r="210" spans="2:11" x14ac:dyDescent="0.35">
      <c r="C210" s="57"/>
      <c r="D210" s="54"/>
      <c r="E210" s="6"/>
      <c r="F210" s="19"/>
      <c r="G210" s="24"/>
      <c r="H210" s="24"/>
      <c r="I210" s="31"/>
      <c r="J210" s="31"/>
      <c r="K210" s="35"/>
    </row>
    <row r="211" spans="2:11" x14ac:dyDescent="0.35">
      <c r="C211" s="60" t="s">
        <v>189</v>
      </c>
      <c r="D211" s="55"/>
      <c r="E211" s="5"/>
      <c r="F211" s="20"/>
      <c r="G211" s="26">
        <v>587023.75</v>
      </c>
      <c r="H211" s="26">
        <v>100</v>
      </c>
      <c r="I211" s="32"/>
      <c r="J211" s="32"/>
      <c r="K211" s="36"/>
    </row>
    <row r="213" spans="2:11" s="50" customFormat="1" ht="15" x14ac:dyDescent="0.4">
      <c r="C213" s="50" t="s">
        <v>4692</v>
      </c>
      <c r="F213" s="51"/>
      <c r="G213" s="51"/>
      <c r="H213" s="51"/>
    </row>
    <row r="214" spans="2:11" s="42" customFormat="1" ht="27" x14ac:dyDescent="0.35">
      <c r="B214" s="43"/>
      <c r="C214" s="43" t="s">
        <v>4687</v>
      </c>
      <c r="D214" s="43" t="s">
        <v>4688</v>
      </c>
      <c r="E214" s="43" t="s">
        <v>4689</v>
      </c>
      <c r="F214" s="44" t="s">
        <v>34</v>
      </c>
      <c r="G214" s="45" t="s">
        <v>4690</v>
      </c>
      <c r="H214" s="44" t="s">
        <v>36</v>
      </c>
      <c r="I214" s="43" t="s">
        <v>39</v>
      </c>
    </row>
    <row r="215" spans="2:11" s="42" customFormat="1" ht="13.5" x14ac:dyDescent="0.35">
      <c r="B215" s="43"/>
      <c r="C215" s="43" t="s">
        <v>4602</v>
      </c>
      <c r="D215" s="43"/>
      <c r="E215" s="43"/>
      <c r="F215" s="44"/>
      <c r="G215" s="45"/>
      <c r="H215" s="44"/>
      <c r="I215" s="43"/>
    </row>
    <row r="216" spans="2:11" s="2" customFormat="1" ht="13.5" x14ac:dyDescent="0.35">
      <c r="B216" s="46">
        <v>2218659</v>
      </c>
      <c r="C216" s="46" t="s">
        <v>4600</v>
      </c>
      <c r="D216" s="46" t="s">
        <v>4601</v>
      </c>
      <c r="E216" s="46" t="s">
        <v>43</v>
      </c>
      <c r="F216" s="47">
        <v>-1371700</v>
      </c>
      <c r="G216" s="47">
        <v>-24487.588400000001</v>
      </c>
      <c r="H216" s="47">
        <v>-4.17</v>
      </c>
      <c r="I216" s="46"/>
    </row>
    <row r="217" spans="2:11" s="2" customFormat="1" ht="13.5" x14ac:dyDescent="0.35">
      <c r="B217" s="46">
        <v>2218638</v>
      </c>
      <c r="C217" s="46" t="s">
        <v>4603</v>
      </c>
      <c r="D217" s="46" t="s">
        <v>4601</v>
      </c>
      <c r="E217" s="46" t="s">
        <v>85</v>
      </c>
      <c r="F217" s="47">
        <v>-1761000</v>
      </c>
      <c r="G217" s="47">
        <v>-21548.476500000001</v>
      </c>
      <c r="H217" s="47">
        <v>-3.67</v>
      </c>
      <c r="I217" s="46"/>
    </row>
    <row r="218" spans="2:11" s="2" customFormat="1" ht="13.5" x14ac:dyDescent="0.35">
      <c r="B218" s="46">
        <v>2218612</v>
      </c>
      <c r="C218" s="46" t="s">
        <v>4604</v>
      </c>
      <c r="D218" s="46" t="s">
        <v>4601</v>
      </c>
      <c r="E218" s="46" t="s">
        <v>43</v>
      </c>
      <c r="F218" s="47">
        <v>-959600</v>
      </c>
      <c r="G218" s="47">
        <v>-17262.2444</v>
      </c>
      <c r="H218" s="47">
        <v>-2.94</v>
      </c>
      <c r="I218" s="46"/>
    </row>
    <row r="219" spans="2:11" s="2" customFormat="1" ht="13.5" x14ac:dyDescent="0.35">
      <c r="B219" s="46">
        <v>2218777</v>
      </c>
      <c r="C219" s="46" t="s">
        <v>4605</v>
      </c>
      <c r="D219" s="46" t="s">
        <v>4601</v>
      </c>
      <c r="E219" s="46" t="s">
        <v>74</v>
      </c>
      <c r="F219" s="47">
        <v>-1119250</v>
      </c>
      <c r="G219" s="47">
        <v>-8347.926125</v>
      </c>
      <c r="H219" s="47">
        <v>-1.42</v>
      </c>
      <c r="I219" s="46"/>
    </row>
    <row r="220" spans="2:11" s="2" customFormat="1" ht="13.5" x14ac:dyDescent="0.35">
      <c r="B220" s="46">
        <v>2218707</v>
      </c>
      <c r="C220" s="46" t="s">
        <v>4607</v>
      </c>
      <c r="D220" s="46" t="s">
        <v>4601</v>
      </c>
      <c r="E220" s="46" t="s">
        <v>104</v>
      </c>
      <c r="F220" s="47">
        <v>-3600000</v>
      </c>
      <c r="G220" s="47">
        <v>-7655.76</v>
      </c>
      <c r="H220" s="47">
        <v>-1.3</v>
      </c>
      <c r="I220" s="46"/>
    </row>
    <row r="221" spans="2:11" s="2" customFormat="1" ht="13.5" x14ac:dyDescent="0.35">
      <c r="B221" s="46">
        <v>2218630</v>
      </c>
      <c r="C221" s="46" t="s">
        <v>4606</v>
      </c>
      <c r="D221" s="46" t="s">
        <v>4601</v>
      </c>
      <c r="E221" s="46" t="s">
        <v>74</v>
      </c>
      <c r="F221" s="47">
        <v>-251650</v>
      </c>
      <c r="G221" s="47">
        <v>-7626.8823750000001</v>
      </c>
      <c r="H221" s="47">
        <v>-1.3</v>
      </c>
      <c r="I221" s="46"/>
    </row>
    <row r="222" spans="2:11" s="2" customFormat="1" ht="13.5" x14ac:dyDescent="0.35">
      <c r="B222" s="46">
        <v>2218734</v>
      </c>
      <c r="C222" s="46" t="s">
        <v>4608</v>
      </c>
      <c r="D222" s="46" t="s">
        <v>4601</v>
      </c>
      <c r="E222" s="46" t="s">
        <v>246</v>
      </c>
      <c r="F222" s="47">
        <v>-2155600</v>
      </c>
      <c r="G222" s="47">
        <v>-7400.1747999999998</v>
      </c>
      <c r="H222" s="47">
        <v>-1.26</v>
      </c>
      <c r="I222" s="46"/>
    </row>
    <row r="223" spans="2:11" s="2" customFormat="1" ht="13.5" x14ac:dyDescent="0.35">
      <c r="B223" s="46">
        <v>2218678</v>
      </c>
      <c r="C223" s="46" t="s">
        <v>4609</v>
      </c>
      <c r="D223" s="46" t="s">
        <v>4601</v>
      </c>
      <c r="E223" s="46" t="s">
        <v>57</v>
      </c>
      <c r="F223" s="47">
        <v>-177150</v>
      </c>
      <c r="G223" s="47">
        <v>-6429.3935250000004</v>
      </c>
      <c r="H223" s="47">
        <v>-1.1000000000000001</v>
      </c>
      <c r="I223" s="46"/>
    </row>
    <row r="224" spans="2:11" s="2" customFormat="1" ht="13.5" x14ac:dyDescent="0.35">
      <c r="B224" s="46">
        <v>2218712</v>
      </c>
      <c r="C224" s="46" t="s">
        <v>4610</v>
      </c>
      <c r="D224" s="46" t="s">
        <v>4601</v>
      </c>
      <c r="E224" s="46" t="s">
        <v>200</v>
      </c>
      <c r="F224" s="47">
        <v>-693000</v>
      </c>
      <c r="G224" s="47">
        <v>-5758.1369999999997</v>
      </c>
      <c r="H224" s="47">
        <v>-0.98</v>
      </c>
      <c r="I224" s="46"/>
    </row>
    <row r="225" spans="2:9" s="2" customFormat="1" ht="13.5" x14ac:dyDescent="0.35">
      <c r="B225" s="46">
        <v>2218690</v>
      </c>
      <c r="C225" s="46" t="s">
        <v>4611</v>
      </c>
      <c r="D225" s="46" t="s">
        <v>4601</v>
      </c>
      <c r="E225" s="46" t="s">
        <v>43</v>
      </c>
      <c r="F225" s="47">
        <v>-5000000</v>
      </c>
      <c r="G225" s="47">
        <v>-5172</v>
      </c>
      <c r="H225" s="47">
        <v>-0.88</v>
      </c>
      <c r="I225" s="46"/>
    </row>
    <row r="226" spans="2:9" s="2" customFormat="1" ht="13.5" x14ac:dyDescent="0.35">
      <c r="B226" s="46">
        <v>2218692</v>
      </c>
      <c r="C226" s="46" t="s">
        <v>4612</v>
      </c>
      <c r="D226" s="46" t="s">
        <v>4601</v>
      </c>
      <c r="E226" s="46" t="s">
        <v>43</v>
      </c>
      <c r="F226" s="47">
        <v>-644250</v>
      </c>
      <c r="G226" s="47">
        <v>-5158.5097500000002</v>
      </c>
      <c r="H226" s="47">
        <v>-0.88</v>
      </c>
      <c r="I226" s="46"/>
    </row>
    <row r="227" spans="2:9" s="2" customFormat="1" ht="13.5" x14ac:dyDescent="0.35">
      <c r="B227" s="46">
        <v>2218700</v>
      </c>
      <c r="C227" s="46" t="s">
        <v>4613</v>
      </c>
      <c r="D227" s="46" t="s">
        <v>4601</v>
      </c>
      <c r="E227" s="46" t="s">
        <v>104</v>
      </c>
      <c r="F227" s="47">
        <v>-823200</v>
      </c>
      <c r="G227" s="47">
        <v>-4993.9427999999998</v>
      </c>
      <c r="H227" s="47">
        <v>-0.85</v>
      </c>
      <c r="I227" s="46"/>
    </row>
    <row r="228" spans="2:9" s="2" customFormat="1" ht="13.5" x14ac:dyDescent="0.35">
      <c r="B228" s="46">
        <v>2218769</v>
      </c>
      <c r="C228" s="46" t="s">
        <v>4614</v>
      </c>
      <c r="D228" s="46" t="s">
        <v>4601</v>
      </c>
      <c r="E228" s="46" t="s">
        <v>112</v>
      </c>
      <c r="F228" s="47">
        <v>-797000</v>
      </c>
      <c r="G228" s="47">
        <v>-4020.8649999999998</v>
      </c>
      <c r="H228" s="47">
        <v>-0.68</v>
      </c>
      <c r="I228" s="46"/>
    </row>
    <row r="229" spans="2:9" s="2" customFormat="1" ht="13.5" x14ac:dyDescent="0.35">
      <c r="B229" s="46">
        <v>2218627</v>
      </c>
      <c r="C229" s="46" t="s">
        <v>4615</v>
      </c>
      <c r="D229" s="46" t="s">
        <v>4601</v>
      </c>
      <c r="E229" s="46" t="s">
        <v>116</v>
      </c>
      <c r="F229" s="47">
        <v>-1129500</v>
      </c>
      <c r="G229" s="47">
        <v>-3782.1307499999998</v>
      </c>
      <c r="H229" s="47">
        <v>-0.64</v>
      </c>
      <c r="I229" s="46"/>
    </row>
    <row r="230" spans="2:9" s="2" customFormat="1" ht="13.5" x14ac:dyDescent="0.35">
      <c r="B230" s="46">
        <v>2218608</v>
      </c>
      <c r="C230" s="46" t="s">
        <v>4616</v>
      </c>
      <c r="D230" s="46" t="s">
        <v>4601</v>
      </c>
      <c r="E230" s="46" t="s">
        <v>67</v>
      </c>
      <c r="F230" s="47">
        <v>-611100</v>
      </c>
      <c r="G230" s="47">
        <v>-3292.6068</v>
      </c>
      <c r="H230" s="47">
        <v>-0.56000000000000005</v>
      </c>
      <c r="I230" s="46"/>
    </row>
    <row r="231" spans="2:9" s="2" customFormat="1" ht="13.5" x14ac:dyDescent="0.35">
      <c r="B231" s="46">
        <v>2218774</v>
      </c>
      <c r="C231" s="46" t="s">
        <v>4617</v>
      </c>
      <c r="D231" s="46" t="s">
        <v>4601</v>
      </c>
      <c r="E231" s="46" t="s">
        <v>67</v>
      </c>
      <c r="F231" s="47">
        <v>-156600</v>
      </c>
      <c r="G231" s="47">
        <v>-3238.0182</v>
      </c>
      <c r="H231" s="47">
        <v>-0.55000000000000004</v>
      </c>
      <c r="I231" s="46"/>
    </row>
    <row r="232" spans="2:9" s="2" customFormat="1" ht="13.5" x14ac:dyDescent="0.35">
      <c r="B232" s="46">
        <v>2218616</v>
      </c>
      <c r="C232" s="46" t="s">
        <v>4618</v>
      </c>
      <c r="D232" s="46" t="s">
        <v>4601</v>
      </c>
      <c r="E232" s="46" t="s">
        <v>112</v>
      </c>
      <c r="F232" s="47">
        <v>-2373784</v>
      </c>
      <c r="G232" s="47">
        <v>-3196.0627776000001</v>
      </c>
      <c r="H232" s="47">
        <v>-0.54</v>
      </c>
      <c r="I232" s="46"/>
    </row>
    <row r="233" spans="2:9" s="2" customFormat="1" ht="13.5" x14ac:dyDescent="0.35">
      <c r="B233" s="46">
        <v>2218647</v>
      </c>
      <c r="C233" s="46" t="s">
        <v>4619</v>
      </c>
      <c r="D233" s="46" t="s">
        <v>4601</v>
      </c>
      <c r="E233" s="46" t="s">
        <v>550</v>
      </c>
      <c r="F233" s="47">
        <v>-253200</v>
      </c>
      <c r="G233" s="47">
        <v>-3133.0967999999998</v>
      </c>
      <c r="H233" s="47">
        <v>-0.53</v>
      </c>
      <c r="I233" s="46"/>
    </row>
    <row r="234" spans="2:9" s="2" customFormat="1" ht="13.5" x14ac:dyDescent="0.35">
      <c r="B234" s="46">
        <v>2218785</v>
      </c>
      <c r="C234" s="46" t="s">
        <v>4620</v>
      </c>
      <c r="D234" s="46" t="s">
        <v>4601</v>
      </c>
      <c r="E234" s="46" t="s">
        <v>43</v>
      </c>
      <c r="F234" s="47">
        <v>-278125</v>
      </c>
      <c r="G234" s="47">
        <v>-2983.3078125000002</v>
      </c>
      <c r="H234" s="47">
        <v>-0.51</v>
      </c>
      <c r="I234" s="46"/>
    </row>
    <row r="235" spans="2:9" s="2" customFormat="1" ht="13.5" x14ac:dyDescent="0.35">
      <c r="B235" s="46">
        <v>2218755</v>
      </c>
      <c r="C235" s="46" t="s">
        <v>4621</v>
      </c>
      <c r="D235" s="46" t="s">
        <v>4601</v>
      </c>
      <c r="E235" s="46" t="s">
        <v>43</v>
      </c>
      <c r="F235" s="47">
        <v>-1210950</v>
      </c>
      <c r="G235" s="47">
        <v>-2934.1318500000002</v>
      </c>
      <c r="H235" s="47">
        <v>-0.5</v>
      </c>
      <c r="I235" s="46"/>
    </row>
    <row r="236" spans="2:9" s="2" customFormat="1" ht="13.5" x14ac:dyDescent="0.35">
      <c r="B236" s="46">
        <v>2218721</v>
      </c>
      <c r="C236" s="46" t="s">
        <v>4622</v>
      </c>
      <c r="D236" s="46" t="s">
        <v>4601</v>
      </c>
      <c r="E236" s="46" t="s">
        <v>116</v>
      </c>
      <c r="F236" s="47">
        <v>-693900</v>
      </c>
      <c r="G236" s="47">
        <v>-2742.6397499999998</v>
      </c>
      <c r="H236" s="47">
        <v>-0.47</v>
      </c>
      <c r="I236" s="46"/>
    </row>
    <row r="237" spans="2:9" s="2" customFormat="1" ht="13.5" x14ac:dyDescent="0.35">
      <c r="B237" s="46">
        <v>2218642</v>
      </c>
      <c r="C237" s="46" t="s">
        <v>4623</v>
      </c>
      <c r="D237" s="46" t="s">
        <v>4601</v>
      </c>
      <c r="E237" s="46" t="s">
        <v>550</v>
      </c>
      <c r="F237" s="47">
        <v>-3363750</v>
      </c>
      <c r="G237" s="47">
        <v>-2659.7171250000001</v>
      </c>
      <c r="H237" s="47">
        <v>-0.45</v>
      </c>
      <c r="I237" s="46"/>
    </row>
    <row r="238" spans="2:9" s="2" customFormat="1" ht="13.5" x14ac:dyDescent="0.35">
      <c r="B238" s="46">
        <v>2218748</v>
      </c>
      <c r="C238" s="46" t="s">
        <v>4624</v>
      </c>
      <c r="D238" s="46" t="s">
        <v>4601</v>
      </c>
      <c r="E238" s="46" t="s">
        <v>47</v>
      </c>
      <c r="F238" s="47">
        <v>-60550</v>
      </c>
      <c r="G238" s="47">
        <v>-2478.1601249999999</v>
      </c>
      <c r="H238" s="47">
        <v>-0.42</v>
      </c>
      <c r="I238" s="46"/>
    </row>
    <row r="239" spans="2:9" s="2" customFormat="1" ht="13.5" x14ac:dyDescent="0.35">
      <c r="B239" s="46">
        <v>2218605</v>
      </c>
      <c r="C239" s="46" t="s">
        <v>4625</v>
      </c>
      <c r="D239" s="46" t="s">
        <v>4601</v>
      </c>
      <c r="E239" s="46" t="s">
        <v>112</v>
      </c>
      <c r="F239" s="47">
        <v>-34875</v>
      </c>
      <c r="G239" s="47">
        <v>-2397.2900625000002</v>
      </c>
      <c r="H239" s="47">
        <v>-0.41</v>
      </c>
      <c r="I239" s="46"/>
    </row>
    <row r="240" spans="2:9" s="2" customFormat="1" ht="13.5" x14ac:dyDescent="0.35">
      <c r="B240" s="46">
        <v>2218629</v>
      </c>
      <c r="C240" s="46" t="s">
        <v>4626</v>
      </c>
      <c r="D240" s="46" t="s">
        <v>4601</v>
      </c>
      <c r="E240" s="46" t="s">
        <v>1044</v>
      </c>
      <c r="F240" s="47">
        <v>-56700</v>
      </c>
      <c r="G240" s="47">
        <v>-2385.4540499999998</v>
      </c>
      <c r="H240" s="47">
        <v>-0.41</v>
      </c>
      <c r="I240" s="46"/>
    </row>
    <row r="241" spans="2:9" s="2" customFormat="1" ht="13.5" x14ac:dyDescent="0.35">
      <c r="B241" s="46">
        <v>2218626</v>
      </c>
      <c r="C241" s="46" t="s">
        <v>4627</v>
      </c>
      <c r="D241" s="46" t="s">
        <v>4601</v>
      </c>
      <c r="E241" s="46" t="s">
        <v>139</v>
      </c>
      <c r="F241" s="47">
        <v>-1010625</v>
      </c>
      <c r="G241" s="47">
        <v>-2334.0384374999999</v>
      </c>
      <c r="H241" s="47">
        <v>-0.4</v>
      </c>
      <c r="I241" s="46"/>
    </row>
    <row r="242" spans="2:9" s="2" customFormat="1" ht="13.5" x14ac:dyDescent="0.35">
      <c r="B242" s="46">
        <v>2218739</v>
      </c>
      <c r="C242" s="46" t="s">
        <v>4628</v>
      </c>
      <c r="D242" s="46" t="s">
        <v>4601</v>
      </c>
      <c r="E242" s="46" t="s">
        <v>112</v>
      </c>
      <c r="F242" s="47">
        <v>-1212000</v>
      </c>
      <c r="G242" s="47">
        <v>-2296.0128</v>
      </c>
      <c r="H242" s="47">
        <v>-0.39</v>
      </c>
      <c r="I242" s="46"/>
    </row>
    <row r="243" spans="2:9" s="2" customFormat="1" ht="13.5" x14ac:dyDescent="0.35">
      <c r="B243" s="46">
        <v>2218753</v>
      </c>
      <c r="C243" s="46" t="s">
        <v>4629</v>
      </c>
      <c r="D243" s="46" t="s">
        <v>4601</v>
      </c>
      <c r="E243" s="46" t="s">
        <v>43</v>
      </c>
      <c r="F243" s="47">
        <v>-2247750</v>
      </c>
      <c r="G243" s="47">
        <v>-2266.6311000000001</v>
      </c>
      <c r="H243" s="47">
        <v>-0.39</v>
      </c>
      <c r="I243" s="46"/>
    </row>
    <row r="244" spans="2:9" s="2" customFormat="1" ht="13.5" x14ac:dyDescent="0.35">
      <c r="B244" s="46">
        <v>2218704</v>
      </c>
      <c r="C244" s="46" t="s">
        <v>4630</v>
      </c>
      <c r="D244" s="46" t="s">
        <v>4601</v>
      </c>
      <c r="E244" s="46" t="s">
        <v>112</v>
      </c>
      <c r="F244" s="47">
        <v>-1147500</v>
      </c>
      <c r="G244" s="47">
        <v>-2053.68075</v>
      </c>
      <c r="H244" s="47">
        <v>-0.35</v>
      </c>
      <c r="I244" s="46"/>
    </row>
    <row r="245" spans="2:9" s="2" customFormat="1" ht="13.5" x14ac:dyDescent="0.35">
      <c r="B245" s="46">
        <v>2218726</v>
      </c>
      <c r="C245" s="46" t="s">
        <v>4631</v>
      </c>
      <c r="D245" s="46" t="s">
        <v>4601</v>
      </c>
      <c r="E245" s="46" t="s">
        <v>196</v>
      </c>
      <c r="F245" s="47">
        <v>-1408000</v>
      </c>
      <c r="G245" s="47">
        <v>-1957.6831999999999</v>
      </c>
      <c r="H245" s="47">
        <v>-0.33</v>
      </c>
      <c r="I245" s="46"/>
    </row>
    <row r="246" spans="2:9" s="2" customFormat="1" ht="13.5" x14ac:dyDescent="0.35">
      <c r="B246" s="46">
        <v>2218756</v>
      </c>
      <c r="C246" s="46" t="s">
        <v>4632</v>
      </c>
      <c r="D246" s="46" t="s">
        <v>4601</v>
      </c>
      <c r="E246" s="46" t="s">
        <v>124</v>
      </c>
      <c r="F246" s="47">
        <v>-1178600</v>
      </c>
      <c r="G246" s="47">
        <v>-1849.57698</v>
      </c>
      <c r="H246" s="47">
        <v>-0.32</v>
      </c>
      <c r="I246" s="46"/>
    </row>
    <row r="247" spans="2:9" s="2" customFormat="1" ht="13.5" x14ac:dyDescent="0.35">
      <c r="B247" s="46">
        <v>2218772</v>
      </c>
      <c r="C247" s="46" t="s">
        <v>4633</v>
      </c>
      <c r="D247" s="46" t="s">
        <v>4601</v>
      </c>
      <c r="E247" s="46" t="s">
        <v>78</v>
      </c>
      <c r="F247" s="47">
        <v>-178200</v>
      </c>
      <c r="G247" s="47">
        <v>-1740.3012000000001</v>
      </c>
      <c r="H247" s="47">
        <v>-0.3</v>
      </c>
      <c r="I247" s="46"/>
    </row>
    <row r="248" spans="2:9" s="2" customFormat="1" ht="13.5" x14ac:dyDescent="0.35">
      <c r="B248" s="46">
        <v>2218776</v>
      </c>
      <c r="C248" s="46" t="s">
        <v>4634</v>
      </c>
      <c r="D248" s="46" t="s">
        <v>4601</v>
      </c>
      <c r="E248" s="46" t="s">
        <v>43</v>
      </c>
      <c r="F248" s="47">
        <v>-132300</v>
      </c>
      <c r="G248" s="47">
        <v>-1708.19145</v>
      </c>
      <c r="H248" s="47">
        <v>-0.28999999999999998</v>
      </c>
      <c r="I248" s="46"/>
    </row>
    <row r="249" spans="2:9" s="2" customFormat="1" ht="13.5" x14ac:dyDescent="0.35">
      <c r="B249" s="46">
        <v>2218733</v>
      </c>
      <c r="C249" s="46" t="s">
        <v>4635</v>
      </c>
      <c r="D249" s="46" t="s">
        <v>4601</v>
      </c>
      <c r="E249" s="46" t="s">
        <v>47</v>
      </c>
      <c r="F249" s="47">
        <v>-97800</v>
      </c>
      <c r="G249" s="47">
        <v>-1673.7981</v>
      </c>
      <c r="H249" s="47">
        <v>-0.28999999999999998</v>
      </c>
      <c r="I249" s="46"/>
    </row>
    <row r="250" spans="2:9" s="2" customFormat="1" ht="13.5" x14ac:dyDescent="0.35">
      <c r="B250" s="46">
        <v>2218679</v>
      </c>
      <c r="C250" s="46" t="s">
        <v>4636</v>
      </c>
      <c r="D250" s="46" t="s">
        <v>4601</v>
      </c>
      <c r="E250" s="46" t="s">
        <v>96</v>
      </c>
      <c r="F250" s="47">
        <v>-331200</v>
      </c>
      <c r="G250" s="47">
        <v>-1602.6768</v>
      </c>
      <c r="H250" s="47">
        <v>-0.27</v>
      </c>
      <c r="I250" s="46"/>
    </row>
    <row r="251" spans="2:9" s="2" customFormat="1" ht="13.5" x14ac:dyDescent="0.35">
      <c r="B251" s="46">
        <v>2218655</v>
      </c>
      <c r="C251" s="46" t="s">
        <v>4637</v>
      </c>
      <c r="D251" s="46" t="s">
        <v>4601</v>
      </c>
      <c r="E251" s="46" t="s">
        <v>246</v>
      </c>
      <c r="F251" s="47">
        <v>-92150</v>
      </c>
      <c r="G251" s="47">
        <v>-1473.2942</v>
      </c>
      <c r="H251" s="47">
        <v>-0.25</v>
      </c>
      <c r="I251" s="46"/>
    </row>
    <row r="252" spans="2:9" s="2" customFormat="1" ht="13.5" x14ac:dyDescent="0.35">
      <c r="B252" s="46">
        <v>2218658</v>
      </c>
      <c r="C252" s="46" t="s">
        <v>4638</v>
      </c>
      <c r="D252" s="46" t="s">
        <v>4601</v>
      </c>
      <c r="E252" s="46" t="s">
        <v>112</v>
      </c>
      <c r="F252" s="47">
        <v>-90000</v>
      </c>
      <c r="G252" s="47">
        <v>-1421.9549999999999</v>
      </c>
      <c r="H252" s="47">
        <v>-0.24</v>
      </c>
      <c r="I252" s="46"/>
    </row>
    <row r="253" spans="2:9" s="2" customFormat="1" ht="13.5" x14ac:dyDescent="0.35">
      <c r="B253" s="46">
        <v>2218606</v>
      </c>
      <c r="C253" s="46" t="s">
        <v>4640</v>
      </c>
      <c r="D253" s="46" t="s">
        <v>4601</v>
      </c>
      <c r="E253" s="46" t="s">
        <v>85</v>
      </c>
      <c r="F253" s="47">
        <v>-448200</v>
      </c>
      <c r="G253" s="47">
        <v>-1315.9151999999999</v>
      </c>
      <c r="H253" s="47">
        <v>-0.22</v>
      </c>
      <c r="I253" s="46"/>
    </row>
    <row r="254" spans="2:9" s="2" customFormat="1" ht="13.5" x14ac:dyDescent="0.35">
      <c r="B254" s="46">
        <v>2218681</v>
      </c>
      <c r="C254" s="46" t="s">
        <v>4639</v>
      </c>
      <c r="D254" s="46" t="s">
        <v>4601</v>
      </c>
      <c r="E254" s="46" t="s">
        <v>132</v>
      </c>
      <c r="F254" s="47">
        <v>-39550</v>
      </c>
      <c r="G254" s="47">
        <v>-1296.33035</v>
      </c>
      <c r="H254" s="47">
        <v>-0.22</v>
      </c>
      <c r="I254" s="46"/>
    </row>
    <row r="255" spans="2:9" s="2" customFormat="1" ht="13.5" x14ac:dyDescent="0.35">
      <c r="B255" s="46">
        <v>2218737</v>
      </c>
      <c r="C255" s="46" t="s">
        <v>4643</v>
      </c>
      <c r="D255" s="46" t="s">
        <v>4601</v>
      </c>
      <c r="E255" s="46" t="s">
        <v>1044</v>
      </c>
      <c r="F255" s="47">
        <v>-427500</v>
      </c>
      <c r="G255" s="47">
        <v>-1258.56</v>
      </c>
      <c r="H255" s="47">
        <v>-0.21</v>
      </c>
      <c r="I255" s="46"/>
    </row>
    <row r="256" spans="2:9" s="2" customFormat="1" ht="13.5" x14ac:dyDescent="0.35">
      <c r="B256" s="46">
        <v>2218722</v>
      </c>
      <c r="C256" s="46" t="s">
        <v>4642</v>
      </c>
      <c r="D256" s="46" t="s">
        <v>4601</v>
      </c>
      <c r="E256" s="46" t="s">
        <v>246</v>
      </c>
      <c r="F256" s="47">
        <v>-15520000</v>
      </c>
      <c r="G256" s="47">
        <v>-1236.944</v>
      </c>
      <c r="H256" s="47">
        <v>-0.21</v>
      </c>
      <c r="I256" s="46"/>
    </row>
    <row r="257" spans="2:9" s="2" customFormat="1" ht="13.5" x14ac:dyDescent="0.35">
      <c r="B257" s="46">
        <v>2218757</v>
      </c>
      <c r="C257" s="46" t="s">
        <v>4641</v>
      </c>
      <c r="D257" s="46" t="s">
        <v>4601</v>
      </c>
      <c r="E257" s="46" t="s">
        <v>43</v>
      </c>
      <c r="F257" s="47">
        <v>-125000</v>
      </c>
      <c r="G257" s="47">
        <v>-1206.375</v>
      </c>
      <c r="H257" s="47">
        <v>-0.21</v>
      </c>
      <c r="I257" s="46"/>
    </row>
    <row r="258" spans="2:9" s="2" customFormat="1" ht="13.5" x14ac:dyDescent="0.35">
      <c r="B258" s="46">
        <v>2218779</v>
      </c>
      <c r="C258" s="46" t="s">
        <v>4644</v>
      </c>
      <c r="D258" s="46" t="s">
        <v>4601</v>
      </c>
      <c r="E258" s="46" t="s">
        <v>47</v>
      </c>
      <c r="F258" s="47">
        <v>-62000</v>
      </c>
      <c r="G258" s="47">
        <v>-1171.614</v>
      </c>
      <c r="H258" s="47">
        <v>-0.2</v>
      </c>
      <c r="I258" s="46"/>
    </row>
    <row r="259" spans="2:9" s="2" customFormat="1" ht="13.5" x14ac:dyDescent="0.35">
      <c r="B259" s="46">
        <v>2218763</v>
      </c>
      <c r="C259" s="46" t="s">
        <v>4646</v>
      </c>
      <c r="D259" s="46" t="s">
        <v>4601</v>
      </c>
      <c r="E259" s="46" t="s">
        <v>1054</v>
      </c>
      <c r="F259" s="47">
        <v>-262500</v>
      </c>
      <c r="G259" s="47">
        <v>-1013.25</v>
      </c>
      <c r="H259" s="47">
        <v>-0.17</v>
      </c>
      <c r="I259" s="46"/>
    </row>
    <row r="260" spans="2:9" s="2" customFormat="1" ht="13.5" x14ac:dyDescent="0.35">
      <c r="B260" s="46">
        <v>2218758</v>
      </c>
      <c r="C260" s="46" t="s">
        <v>4645</v>
      </c>
      <c r="D260" s="46" t="s">
        <v>4601</v>
      </c>
      <c r="E260" s="46" t="s">
        <v>196</v>
      </c>
      <c r="F260" s="47">
        <v>-104375</v>
      </c>
      <c r="G260" s="47">
        <v>-976.53250000000003</v>
      </c>
      <c r="H260" s="47">
        <v>-0.17</v>
      </c>
      <c r="I260" s="46"/>
    </row>
    <row r="261" spans="2:9" s="2" customFormat="1" ht="13.5" x14ac:dyDescent="0.35">
      <c r="B261" s="46">
        <v>2218667</v>
      </c>
      <c r="C261" s="46" t="s">
        <v>4647</v>
      </c>
      <c r="D261" s="46" t="s">
        <v>4601</v>
      </c>
      <c r="E261" s="46" t="s">
        <v>132</v>
      </c>
      <c r="F261" s="47">
        <v>-5300</v>
      </c>
      <c r="G261" s="47">
        <v>-956.77719999999999</v>
      </c>
      <c r="H261" s="47">
        <v>-0.16</v>
      </c>
      <c r="I261" s="46"/>
    </row>
    <row r="262" spans="2:9" s="2" customFormat="1" ht="13.5" x14ac:dyDescent="0.35">
      <c r="B262" s="46">
        <v>2218662</v>
      </c>
      <c r="C262" s="46" t="s">
        <v>4648</v>
      </c>
      <c r="D262" s="46" t="s">
        <v>4601</v>
      </c>
      <c r="E262" s="46" t="s">
        <v>277</v>
      </c>
      <c r="F262" s="47">
        <v>-56000</v>
      </c>
      <c r="G262" s="47">
        <v>-914.06</v>
      </c>
      <c r="H262" s="47">
        <v>-0.16</v>
      </c>
      <c r="I262" s="46"/>
    </row>
    <row r="263" spans="2:9" s="2" customFormat="1" ht="13.5" x14ac:dyDescent="0.35">
      <c r="B263" s="46">
        <v>2218636</v>
      </c>
      <c r="C263" s="46" t="s">
        <v>4649</v>
      </c>
      <c r="D263" s="46" t="s">
        <v>4601</v>
      </c>
      <c r="E263" s="46" t="s">
        <v>196</v>
      </c>
      <c r="F263" s="47">
        <v>-97875</v>
      </c>
      <c r="G263" s="47">
        <v>-887.67731249999997</v>
      </c>
      <c r="H263" s="47">
        <v>-0.15</v>
      </c>
      <c r="I263" s="46"/>
    </row>
    <row r="264" spans="2:9" s="2" customFormat="1" ht="13.5" x14ac:dyDescent="0.35">
      <c r="B264" s="46">
        <v>2218661</v>
      </c>
      <c r="C264" s="46" t="s">
        <v>4650</v>
      </c>
      <c r="D264" s="46" t="s">
        <v>4601</v>
      </c>
      <c r="E264" s="46" t="s">
        <v>143</v>
      </c>
      <c r="F264" s="47">
        <v>-11375</v>
      </c>
      <c r="G264" s="47">
        <v>-836.210375</v>
      </c>
      <c r="H264" s="47">
        <v>-0.14000000000000001</v>
      </c>
      <c r="I264" s="46"/>
    </row>
    <row r="265" spans="2:9" s="2" customFormat="1" ht="13.5" x14ac:dyDescent="0.35">
      <c r="B265" s="46">
        <v>2218740</v>
      </c>
      <c r="C265" s="46" t="s">
        <v>4654</v>
      </c>
      <c r="D265" s="46" t="s">
        <v>4601</v>
      </c>
      <c r="E265" s="46" t="s">
        <v>1073</v>
      </c>
      <c r="F265" s="47">
        <v>-30900</v>
      </c>
      <c r="G265" s="47">
        <v>-786.89940000000001</v>
      </c>
      <c r="H265" s="47">
        <v>-0.13</v>
      </c>
      <c r="I265" s="46"/>
    </row>
    <row r="266" spans="2:9" s="2" customFormat="1" ht="13.5" x14ac:dyDescent="0.35">
      <c r="B266" s="46">
        <v>2218746</v>
      </c>
      <c r="C266" s="46" t="s">
        <v>4653</v>
      </c>
      <c r="D266" s="46" t="s">
        <v>4601</v>
      </c>
      <c r="E266" s="46" t="s">
        <v>78</v>
      </c>
      <c r="F266" s="47">
        <v>-40250</v>
      </c>
      <c r="G266" s="47">
        <v>-764.75</v>
      </c>
      <c r="H266" s="47">
        <v>-0.13</v>
      </c>
      <c r="I266" s="46"/>
    </row>
    <row r="267" spans="2:9" s="2" customFormat="1" ht="13.5" x14ac:dyDescent="0.35">
      <c r="B267" s="46">
        <v>2218625</v>
      </c>
      <c r="C267" s="46" t="s">
        <v>4651</v>
      </c>
      <c r="D267" s="46" t="s">
        <v>4601</v>
      </c>
      <c r="E267" s="46" t="s">
        <v>198</v>
      </c>
      <c r="F267" s="47">
        <v>-16500</v>
      </c>
      <c r="G267" s="47">
        <v>-756.86324999999999</v>
      </c>
      <c r="H267" s="47">
        <v>-0.13</v>
      </c>
      <c r="I267" s="46"/>
    </row>
    <row r="268" spans="2:9" s="2" customFormat="1" ht="13.5" x14ac:dyDescent="0.35">
      <c r="B268" s="46">
        <v>2218693</v>
      </c>
      <c r="C268" s="46" t="s">
        <v>4652</v>
      </c>
      <c r="D268" s="46" t="s">
        <v>4601</v>
      </c>
      <c r="E268" s="46" t="s">
        <v>74</v>
      </c>
      <c r="F268" s="47">
        <v>-8475</v>
      </c>
      <c r="G268" s="47">
        <v>-751.40197499999999</v>
      </c>
      <c r="H268" s="47">
        <v>-0.13</v>
      </c>
      <c r="I268" s="46"/>
    </row>
    <row r="269" spans="2:9" s="2" customFormat="1" ht="13.5" x14ac:dyDescent="0.35">
      <c r="B269" s="46">
        <v>2218639</v>
      </c>
      <c r="C269" s="46" t="s">
        <v>4656</v>
      </c>
      <c r="D269" s="46" t="s">
        <v>4601</v>
      </c>
      <c r="E269" s="46" t="s">
        <v>85</v>
      </c>
      <c r="F269" s="47">
        <v>-526500</v>
      </c>
      <c r="G269" s="47">
        <v>-723.35834999999997</v>
      </c>
      <c r="H269" s="47">
        <v>-0.12</v>
      </c>
      <c r="I269" s="46"/>
    </row>
    <row r="270" spans="2:9" s="2" customFormat="1" ht="13.5" x14ac:dyDescent="0.35">
      <c r="B270" s="46">
        <v>2218680</v>
      </c>
      <c r="C270" s="46" t="s">
        <v>4655</v>
      </c>
      <c r="D270" s="46" t="s">
        <v>4601</v>
      </c>
      <c r="E270" s="46" t="s">
        <v>163</v>
      </c>
      <c r="F270" s="47">
        <v>-132500</v>
      </c>
      <c r="G270" s="47">
        <v>-675.68375000000003</v>
      </c>
      <c r="H270" s="47">
        <v>-0.12</v>
      </c>
      <c r="I270" s="46"/>
    </row>
    <row r="271" spans="2:9" s="2" customFormat="1" ht="13.5" x14ac:dyDescent="0.35">
      <c r="B271" s="46">
        <v>2218623</v>
      </c>
      <c r="C271" s="46" t="s">
        <v>4657</v>
      </c>
      <c r="D271" s="46" t="s">
        <v>4601</v>
      </c>
      <c r="E271" s="46" t="s">
        <v>987</v>
      </c>
      <c r="F271" s="47">
        <v>-999000</v>
      </c>
      <c r="G271" s="47">
        <v>-662.43690000000004</v>
      </c>
      <c r="H271" s="47">
        <v>-0.11</v>
      </c>
      <c r="I271" s="46"/>
    </row>
    <row r="272" spans="2:9" s="2" customFormat="1" ht="13.5" x14ac:dyDescent="0.35">
      <c r="B272" s="46">
        <v>2218732</v>
      </c>
      <c r="C272" s="46" t="s">
        <v>4659</v>
      </c>
      <c r="D272" s="46" t="s">
        <v>4601</v>
      </c>
      <c r="E272" s="46" t="s">
        <v>128</v>
      </c>
      <c r="F272" s="47">
        <v>-62000</v>
      </c>
      <c r="G272" s="47">
        <v>-545.84799999999996</v>
      </c>
      <c r="H272" s="47">
        <v>-0.09</v>
      </c>
      <c r="I272" s="46"/>
    </row>
    <row r="273" spans="2:9" s="2" customFormat="1" ht="13.5" x14ac:dyDescent="0.35">
      <c r="B273" s="46">
        <v>2218731</v>
      </c>
      <c r="C273" s="46" t="s">
        <v>4658</v>
      </c>
      <c r="D273" s="46" t="s">
        <v>4601</v>
      </c>
      <c r="E273" s="46" t="s">
        <v>423</v>
      </c>
      <c r="F273" s="47">
        <v>-225225</v>
      </c>
      <c r="G273" s="47">
        <v>-541.66612499999997</v>
      </c>
      <c r="H273" s="47">
        <v>-0.09</v>
      </c>
      <c r="I273" s="46"/>
    </row>
    <row r="274" spans="2:9" s="2" customFormat="1" ht="13.5" x14ac:dyDescent="0.35">
      <c r="B274" s="46">
        <v>2218666</v>
      </c>
      <c r="C274" s="46" t="s">
        <v>4661</v>
      </c>
      <c r="D274" s="46" t="s">
        <v>4601</v>
      </c>
      <c r="E274" s="46" t="s">
        <v>198</v>
      </c>
      <c r="F274" s="47">
        <v>-63000</v>
      </c>
      <c r="G274" s="47">
        <v>-498.51900000000001</v>
      </c>
      <c r="H274" s="47">
        <v>-0.08</v>
      </c>
      <c r="I274" s="46"/>
    </row>
    <row r="275" spans="2:9" s="2" customFormat="1" ht="13.5" x14ac:dyDescent="0.35">
      <c r="B275" s="46">
        <v>2218663</v>
      </c>
      <c r="C275" s="46" t="s">
        <v>4664</v>
      </c>
      <c r="D275" s="46" t="s">
        <v>4601</v>
      </c>
      <c r="E275" s="46" t="s">
        <v>337</v>
      </c>
      <c r="F275" s="47">
        <v>-22600</v>
      </c>
      <c r="G275" s="47">
        <v>-491.93419999999998</v>
      </c>
      <c r="H275" s="47">
        <v>-0.08</v>
      </c>
      <c r="I275" s="46"/>
    </row>
    <row r="276" spans="2:9" s="2" customFormat="1" ht="13.5" x14ac:dyDescent="0.35">
      <c r="B276" s="46">
        <v>2218610</v>
      </c>
      <c r="C276" s="46" t="s">
        <v>4663</v>
      </c>
      <c r="D276" s="46" t="s">
        <v>4601</v>
      </c>
      <c r="E276" s="46" t="s">
        <v>147</v>
      </c>
      <c r="F276" s="47">
        <v>-6800</v>
      </c>
      <c r="G276" s="47">
        <v>-486.44819999999999</v>
      </c>
      <c r="H276" s="47">
        <v>-0.08</v>
      </c>
      <c r="I276" s="46"/>
    </row>
    <row r="277" spans="2:9" s="2" customFormat="1" ht="13.5" x14ac:dyDescent="0.35">
      <c r="B277" s="46">
        <v>2218646</v>
      </c>
      <c r="C277" s="46" t="s">
        <v>4662</v>
      </c>
      <c r="D277" s="46" t="s">
        <v>4601</v>
      </c>
      <c r="E277" s="46" t="s">
        <v>43</v>
      </c>
      <c r="F277" s="47">
        <v>-240000</v>
      </c>
      <c r="G277" s="47">
        <v>-481.584</v>
      </c>
      <c r="H277" s="47">
        <v>-0.08</v>
      </c>
      <c r="I277" s="46"/>
    </row>
    <row r="278" spans="2:9" s="2" customFormat="1" ht="13.5" x14ac:dyDescent="0.35">
      <c r="B278" s="46">
        <v>2218701</v>
      </c>
      <c r="C278" s="46" t="s">
        <v>4660</v>
      </c>
      <c r="D278" s="46" t="s">
        <v>4601</v>
      </c>
      <c r="E278" s="46" t="s">
        <v>112</v>
      </c>
      <c r="F278" s="47">
        <v>-42750</v>
      </c>
      <c r="G278" s="47">
        <v>-475.57237500000002</v>
      </c>
      <c r="H278" s="47">
        <v>-0.08</v>
      </c>
      <c r="I278" s="46"/>
    </row>
    <row r="279" spans="2:9" s="2" customFormat="1" ht="13.5" x14ac:dyDescent="0.35">
      <c r="B279" s="46">
        <v>2218683</v>
      </c>
      <c r="C279" s="46" t="s">
        <v>4665</v>
      </c>
      <c r="D279" s="46" t="s">
        <v>4601</v>
      </c>
      <c r="E279" s="46" t="s">
        <v>89</v>
      </c>
      <c r="F279" s="47">
        <v>-32625</v>
      </c>
      <c r="G279" s="47">
        <v>-456.86418750000001</v>
      </c>
      <c r="H279" s="47">
        <v>-0.08</v>
      </c>
      <c r="I279" s="46"/>
    </row>
    <row r="280" spans="2:9" s="2" customFormat="1" ht="13.5" x14ac:dyDescent="0.35">
      <c r="B280" s="46">
        <v>2218665</v>
      </c>
      <c r="C280" s="46" t="s">
        <v>4666</v>
      </c>
      <c r="D280" s="46" t="s">
        <v>4601</v>
      </c>
      <c r="E280" s="46" t="s">
        <v>47</v>
      </c>
      <c r="F280" s="47">
        <v>-18900</v>
      </c>
      <c r="G280" s="47">
        <v>-361.46249999999998</v>
      </c>
      <c r="H280" s="47">
        <v>-0.06</v>
      </c>
      <c r="I280" s="46"/>
    </row>
    <row r="281" spans="2:9" s="2" customFormat="1" ht="13.5" x14ac:dyDescent="0.35">
      <c r="B281" s="46">
        <v>2218741</v>
      </c>
      <c r="C281" s="46" t="s">
        <v>4668</v>
      </c>
      <c r="D281" s="46" t="s">
        <v>4601</v>
      </c>
      <c r="E281" s="46" t="s">
        <v>89</v>
      </c>
      <c r="F281" s="47">
        <v>-46200</v>
      </c>
      <c r="G281" s="47">
        <v>-286.87889999999999</v>
      </c>
      <c r="H281" s="47">
        <v>-0.05</v>
      </c>
      <c r="I281" s="46"/>
    </row>
    <row r="282" spans="2:9" s="2" customFormat="1" ht="13.5" x14ac:dyDescent="0.35">
      <c r="B282" s="46">
        <v>2218684</v>
      </c>
      <c r="C282" s="46" t="s">
        <v>4667</v>
      </c>
      <c r="D282" s="46" t="s">
        <v>4601</v>
      </c>
      <c r="E282" s="46" t="s">
        <v>120</v>
      </c>
      <c r="F282" s="47">
        <v>-3875</v>
      </c>
      <c r="G282" s="47">
        <v>-282.96024999999997</v>
      </c>
      <c r="H282" s="47">
        <v>-0.05</v>
      </c>
      <c r="I282" s="46"/>
    </row>
    <row r="283" spans="2:9" s="2" customFormat="1" ht="13.5" x14ac:dyDescent="0.35">
      <c r="B283" s="46">
        <v>2218609</v>
      </c>
      <c r="C283" s="46" t="s">
        <v>4671</v>
      </c>
      <c r="D283" s="46" t="s">
        <v>4601</v>
      </c>
      <c r="E283" s="46" t="s">
        <v>1930</v>
      </c>
      <c r="F283" s="47">
        <v>-57500</v>
      </c>
      <c r="G283" s="47">
        <v>-257.3125</v>
      </c>
      <c r="H283" s="47">
        <v>-0.04</v>
      </c>
      <c r="I283" s="46"/>
    </row>
    <row r="284" spans="2:9" s="2" customFormat="1" ht="13.5" x14ac:dyDescent="0.35">
      <c r="B284" s="46">
        <v>2218778</v>
      </c>
      <c r="C284" s="46" t="s">
        <v>4670</v>
      </c>
      <c r="D284" s="46" t="s">
        <v>4601</v>
      </c>
      <c r="E284" s="46" t="s">
        <v>353</v>
      </c>
      <c r="F284" s="47">
        <v>-131600</v>
      </c>
      <c r="G284" s="47">
        <v>-253.23787999999999</v>
      </c>
      <c r="H284" s="47">
        <v>-0.04</v>
      </c>
      <c r="I284" s="46"/>
    </row>
    <row r="285" spans="2:9" s="2" customFormat="1" ht="13.5" x14ac:dyDescent="0.35">
      <c r="B285" s="46">
        <v>2218764</v>
      </c>
      <c r="C285" s="46" t="s">
        <v>4672</v>
      </c>
      <c r="D285" s="46" t="s">
        <v>4601</v>
      </c>
      <c r="E285" s="46" t="s">
        <v>128</v>
      </c>
      <c r="F285" s="47">
        <v>-31500</v>
      </c>
      <c r="G285" s="47">
        <v>-249.68475000000001</v>
      </c>
      <c r="H285" s="47">
        <v>-0.04</v>
      </c>
      <c r="I285" s="46"/>
    </row>
    <row r="286" spans="2:9" s="2" customFormat="1" ht="13.5" x14ac:dyDescent="0.35">
      <c r="B286" s="46">
        <v>2218607</v>
      </c>
      <c r="C286" s="46" t="s">
        <v>4673</v>
      </c>
      <c r="D286" s="46" t="s">
        <v>4601</v>
      </c>
      <c r="E286" s="46" t="s">
        <v>112</v>
      </c>
      <c r="F286" s="47">
        <v>-40000</v>
      </c>
      <c r="G286" s="47">
        <v>-240.62</v>
      </c>
      <c r="H286" s="47">
        <v>-0.04</v>
      </c>
      <c r="I286" s="46"/>
    </row>
    <row r="287" spans="2:9" s="2" customFormat="1" ht="13.5" x14ac:dyDescent="0.35">
      <c r="B287" s="46">
        <v>2218743</v>
      </c>
      <c r="C287" s="46" t="s">
        <v>4669</v>
      </c>
      <c r="D287" s="46" t="s">
        <v>4601</v>
      </c>
      <c r="E287" s="46" t="s">
        <v>132</v>
      </c>
      <c r="F287" s="47">
        <v>-52800</v>
      </c>
      <c r="G287" s="47">
        <v>-238.0752</v>
      </c>
      <c r="H287" s="47">
        <v>-0.04</v>
      </c>
      <c r="I287" s="46"/>
    </row>
    <row r="288" spans="2:9" s="2" customFormat="1" ht="13.5" x14ac:dyDescent="0.35">
      <c r="B288" s="46">
        <v>2218645</v>
      </c>
      <c r="C288" s="46" t="s">
        <v>4674</v>
      </c>
      <c r="D288" s="46" t="s">
        <v>4601</v>
      </c>
      <c r="E288" s="46" t="s">
        <v>78</v>
      </c>
      <c r="F288" s="47">
        <v>-13325</v>
      </c>
      <c r="G288" s="47">
        <v>-204.711975</v>
      </c>
      <c r="H288" s="47">
        <v>-0.03</v>
      </c>
      <c r="I288" s="46"/>
    </row>
    <row r="289" spans="2:11" s="2" customFormat="1" ht="13.5" x14ac:dyDescent="0.35">
      <c r="B289" s="46">
        <v>2218723</v>
      </c>
      <c r="C289" s="46" t="s">
        <v>4676</v>
      </c>
      <c r="D289" s="46" t="s">
        <v>4601</v>
      </c>
      <c r="E289" s="46" t="s">
        <v>139</v>
      </c>
      <c r="F289" s="47">
        <v>-1950</v>
      </c>
      <c r="G289" s="47">
        <v>-128.33340000000001</v>
      </c>
      <c r="H289" s="47">
        <v>-0.02</v>
      </c>
      <c r="I289" s="46"/>
    </row>
    <row r="290" spans="2:11" s="2" customFormat="1" ht="13.5" x14ac:dyDescent="0.35">
      <c r="B290" s="46">
        <v>2218752</v>
      </c>
      <c r="C290" s="46" t="s">
        <v>4675</v>
      </c>
      <c r="D290" s="46" t="s">
        <v>4601</v>
      </c>
      <c r="E290" s="46" t="s">
        <v>47</v>
      </c>
      <c r="F290" s="47">
        <v>-33000</v>
      </c>
      <c r="G290" s="47">
        <v>-100.13849999999999</v>
      </c>
      <c r="H290" s="47">
        <v>-0.02</v>
      </c>
      <c r="I290" s="46"/>
    </row>
    <row r="291" spans="2:11" s="2" customFormat="1" ht="13.5" x14ac:dyDescent="0.35">
      <c r="B291" s="46">
        <v>2218687</v>
      </c>
      <c r="C291" s="46" t="s">
        <v>4677</v>
      </c>
      <c r="D291" s="46" t="s">
        <v>4601</v>
      </c>
      <c r="E291" s="46" t="s">
        <v>78</v>
      </c>
      <c r="F291" s="47">
        <v>-5500</v>
      </c>
      <c r="G291" s="47">
        <v>-73.914500000000004</v>
      </c>
      <c r="H291" s="47">
        <v>-0.01</v>
      </c>
      <c r="I291" s="46"/>
    </row>
    <row r="292" spans="2:11" s="2" customFormat="1" ht="13.5" x14ac:dyDescent="0.35">
      <c r="B292" s="46">
        <v>2218718</v>
      </c>
      <c r="C292" s="46" t="s">
        <v>4678</v>
      </c>
      <c r="D292" s="46" t="s">
        <v>4601</v>
      </c>
      <c r="E292" s="46" t="s">
        <v>112</v>
      </c>
      <c r="F292" s="47">
        <v>-2100</v>
      </c>
      <c r="G292" s="47">
        <v>-61.136249999999997</v>
      </c>
      <c r="H292" s="47">
        <v>-0.01</v>
      </c>
      <c r="I292" s="46"/>
    </row>
    <row r="293" spans="2:11" s="2" customFormat="1" ht="13.5" x14ac:dyDescent="0.35">
      <c r="B293" s="46">
        <v>2218674</v>
      </c>
      <c r="C293" s="46" t="s">
        <v>4679</v>
      </c>
      <c r="D293" s="46" t="s">
        <v>4601</v>
      </c>
      <c r="E293" s="46" t="s">
        <v>78</v>
      </c>
      <c r="F293" s="47">
        <v>-1000</v>
      </c>
      <c r="G293" s="47">
        <v>-56.286999999999999</v>
      </c>
      <c r="H293" s="47">
        <v>-0.01</v>
      </c>
      <c r="I293" s="46"/>
    </row>
    <row r="294" spans="2:11" s="2" customFormat="1" ht="13.5" x14ac:dyDescent="0.35">
      <c r="B294" s="46">
        <v>2218759</v>
      </c>
      <c r="C294" s="46" t="s">
        <v>4680</v>
      </c>
      <c r="D294" s="46" t="s">
        <v>4601</v>
      </c>
      <c r="E294" s="46" t="s">
        <v>212</v>
      </c>
      <c r="F294" s="47">
        <v>-900</v>
      </c>
      <c r="G294" s="47">
        <v>-38.068199999999997</v>
      </c>
      <c r="H294" s="47">
        <v>-0.01</v>
      </c>
      <c r="I294" s="46"/>
    </row>
    <row r="295" spans="2:11" s="2" customFormat="1" ht="13.5" x14ac:dyDescent="0.35">
      <c r="B295" s="46">
        <v>2218715</v>
      </c>
      <c r="C295" s="46" t="s">
        <v>4681</v>
      </c>
      <c r="D295" s="46" t="s">
        <v>4601</v>
      </c>
      <c r="E295" s="46" t="s">
        <v>78</v>
      </c>
      <c r="F295" s="47">
        <v>-1275</v>
      </c>
      <c r="G295" s="47">
        <v>-30.216225000000001</v>
      </c>
      <c r="H295" s="47">
        <v>-0.01</v>
      </c>
      <c r="I295" s="46"/>
    </row>
    <row r="296" spans="2:11" s="2" customFormat="1" ht="13.5" x14ac:dyDescent="0.35">
      <c r="B296" s="46">
        <v>2218671</v>
      </c>
      <c r="C296" s="46" t="s">
        <v>4683</v>
      </c>
      <c r="D296" s="46" t="s">
        <v>4601</v>
      </c>
      <c r="E296" s="46" t="s">
        <v>78</v>
      </c>
      <c r="F296" s="47">
        <v>-7500</v>
      </c>
      <c r="G296" s="47">
        <v>-27.596250000000001</v>
      </c>
      <c r="H296" s="47" t="s">
        <v>4861</v>
      </c>
      <c r="I296" s="46"/>
    </row>
    <row r="297" spans="2:11" s="2" customFormat="1" ht="13.5" x14ac:dyDescent="0.35">
      <c r="B297" s="46">
        <v>2218631</v>
      </c>
      <c r="C297" s="46" t="s">
        <v>4682</v>
      </c>
      <c r="D297" s="46" t="s">
        <v>4601</v>
      </c>
      <c r="E297" s="46" t="s">
        <v>116</v>
      </c>
      <c r="F297" s="47">
        <v>-7200</v>
      </c>
      <c r="G297" s="47">
        <v>-22.3416</v>
      </c>
      <c r="H297" s="47" t="s">
        <v>4861</v>
      </c>
      <c r="I297" s="46"/>
    </row>
    <row r="298" spans="2:11" s="2" customFormat="1" ht="13.5" x14ac:dyDescent="0.35">
      <c r="B298" s="46">
        <v>2218621</v>
      </c>
      <c r="C298" s="46" t="s">
        <v>4684</v>
      </c>
      <c r="D298" s="46" t="s">
        <v>4601</v>
      </c>
      <c r="E298" s="46" t="s">
        <v>47</v>
      </c>
      <c r="F298" s="47">
        <v>-300</v>
      </c>
      <c r="G298" s="47">
        <v>-16.86645</v>
      </c>
      <c r="H298" s="47" t="s">
        <v>4861</v>
      </c>
      <c r="I298" s="46"/>
    </row>
    <row r="299" spans="2:11" s="2" customFormat="1" ht="13.5" x14ac:dyDescent="0.35">
      <c r="B299" s="46">
        <v>2219078</v>
      </c>
      <c r="C299" s="46" t="s">
        <v>4685</v>
      </c>
      <c r="D299" s="46" t="s">
        <v>4686</v>
      </c>
      <c r="E299" s="46" t="s">
        <v>198</v>
      </c>
      <c r="F299" s="47">
        <v>184525</v>
      </c>
      <c r="G299" s="47">
        <v>638.17971250000005</v>
      </c>
      <c r="H299" s="47">
        <v>0.11</v>
      </c>
      <c r="I299" s="46"/>
    </row>
    <row r="300" spans="2:11" s="1" customFormat="1" ht="13.5" x14ac:dyDescent="0.35">
      <c r="B300" s="48"/>
      <c r="C300" s="48" t="s">
        <v>4691</v>
      </c>
      <c r="D300" s="48"/>
      <c r="E300" s="48"/>
      <c r="F300" s="49"/>
      <c r="G300" s="49">
        <v>-207924.09506259998</v>
      </c>
      <c r="H300" s="49">
        <v>-35.359999999999992</v>
      </c>
      <c r="I300" s="48"/>
    </row>
    <row r="302" spans="2:11" x14ac:dyDescent="0.35">
      <c r="C302" s="1" t="s">
        <v>190</v>
      </c>
    </row>
    <row r="303" spans="2:11" x14ac:dyDescent="0.35">
      <c r="C303" s="37" t="s">
        <v>191</v>
      </c>
      <c r="D303" s="37"/>
      <c r="E303" s="37"/>
      <c r="F303" s="37"/>
      <c r="G303" s="37"/>
      <c r="H303" s="37"/>
      <c r="I303" s="37"/>
      <c r="J303" s="37"/>
      <c r="K303" s="37"/>
    </row>
    <row r="304" spans="2:11" x14ac:dyDescent="0.35">
      <c r="C304" s="2" t="s">
        <v>192</v>
      </c>
    </row>
    <row r="305" spans="3:11" x14ac:dyDescent="0.35">
      <c r="C305" s="2" t="s">
        <v>193</v>
      </c>
    </row>
    <row r="306" spans="3:11" ht="30" customHeight="1" x14ac:dyDescent="0.35">
      <c r="C306" s="82" t="s">
        <v>194</v>
      </c>
      <c r="D306" s="83"/>
      <c r="E306" s="83"/>
      <c r="F306" s="83"/>
      <c r="G306" s="83"/>
      <c r="H306" s="83"/>
      <c r="I306" s="83"/>
      <c r="J306" s="83"/>
      <c r="K306" s="83"/>
    </row>
    <row r="307" spans="3:11" x14ac:dyDescent="0.35">
      <c r="C307" s="2" t="s">
        <v>195</v>
      </c>
    </row>
    <row r="309" spans="3:11" x14ac:dyDescent="0.35">
      <c r="C309" s="79" t="s">
        <v>4945</v>
      </c>
      <c r="E309" s="79" t="s">
        <v>4946</v>
      </c>
      <c r="F309" s="80"/>
    </row>
    <row r="310" spans="3:11" x14ac:dyDescent="0.35">
      <c r="E310" s="2" t="s">
        <v>4983</v>
      </c>
    </row>
  </sheetData>
  <mergeCells count="1">
    <mergeCell ref="C306:K306"/>
  </mergeCells>
  <hyperlinks>
    <hyperlink ref="J2" location="'Index'!A1" display="'Index'!A1" xr:uid="{D643A4EE-BFA9-4590-9657-6E2598595ADB}"/>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EC1F-8335-4E9E-BC0C-A8F48BCC53A3}">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2722</v>
      </c>
      <c r="J2" s="38" t="s">
        <v>4596</v>
      </c>
    </row>
    <row r="3" spans="1:54" ht="16" x14ac:dyDescent="0.4">
      <c r="C3" s="1" t="s">
        <v>28</v>
      </c>
      <c r="D3" s="21" t="s">
        <v>2723</v>
      </c>
      <c r="F3" s="71" t="s">
        <v>4888</v>
      </c>
      <c r="G3" s="13" t="s">
        <v>4523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138208798</v>
      </c>
      <c r="G10" s="24">
        <v>2450234.6800000002</v>
      </c>
      <c r="H10" s="24">
        <v>12.7</v>
      </c>
      <c r="I10" s="31"/>
      <c r="J10" s="31"/>
      <c r="K10" s="35"/>
    </row>
    <row r="11" spans="1:54" x14ac:dyDescent="0.35">
      <c r="B11" s="8" t="s">
        <v>48</v>
      </c>
      <c r="C11" s="57" t="s">
        <v>49</v>
      </c>
      <c r="D11" s="54" t="s">
        <v>50</v>
      </c>
      <c r="E11" s="6" t="s">
        <v>43</v>
      </c>
      <c r="F11" s="19">
        <v>128243392</v>
      </c>
      <c r="G11" s="24">
        <v>1643631.43</v>
      </c>
      <c r="H11" s="24">
        <v>8.52</v>
      </c>
      <c r="I11" s="31"/>
      <c r="J11" s="31"/>
      <c r="K11" s="35"/>
    </row>
    <row r="12" spans="1:54" x14ac:dyDescent="0.35">
      <c r="B12" s="8" t="s">
        <v>82</v>
      </c>
      <c r="C12" s="57" t="s">
        <v>83</v>
      </c>
      <c r="D12" s="54" t="s">
        <v>84</v>
      </c>
      <c r="E12" s="6" t="s">
        <v>85</v>
      </c>
      <c r="F12" s="19">
        <v>123381614</v>
      </c>
      <c r="G12" s="24">
        <v>1499641.83</v>
      </c>
      <c r="H12" s="24">
        <v>7.77</v>
      </c>
      <c r="I12" s="31"/>
      <c r="J12" s="31"/>
      <c r="K12" s="35"/>
    </row>
    <row r="13" spans="1:54" x14ac:dyDescent="0.35">
      <c r="B13" s="8" t="s">
        <v>44</v>
      </c>
      <c r="C13" s="57" t="s">
        <v>45</v>
      </c>
      <c r="D13" s="54" t="s">
        <v>46</v>
      </c>
      <c r="E13" s="6" t="s">
        <v>47</v>
      </c>
      <c r="F13" s="19">
        <v>65468974</v>
      </c>
      <c r="G13" s="24">
        <v>1230816.71</v>
      </c>
      <c r="H13" s="24">
        <v>6.38</v>
      </c>
      <c r="I13" s="31"/>
      <c r="J13" s="31"/>
      <c r="K13" s="35"/>
    </row>
    <row r="14" spans="1:54" x14ac:dyDescent="0.35">
      <c r="B14" s="8" t="s">
        <v>247</v>
      </c>
      <c r="C14" s="57" t="s">
        <v>248</v>
      </c>
      <c r="D14" s="54" t="s">
        <v>249</v>
      </c>
      <c r="E14" s="6" t="s">
        <v>96</v>
      </c>
      <c r="F14" s="19">
        <v>168981077</v>
      </c>
      <c r="G14" s="24">
        <v>817276.98</v>
      </c>
      <c r="H14" s="24">
        <v>4.24</v>
      </c>
      <c r="I14" s="31"/>
      <c r="J14" s="31"/>
      <c r="K14" s="35"/>
    </row>
    <row r="15" spans="1:54" x14ac:dyDescent="0.35">
      <c r="B15" s="8" t="s">
        <v>268</v>
      </c>
      <c r="C15" s="57" t="s">
        <v>269</v>
      </c>
      <c r="D15" s="54" t="s">
        <v>270</v>
      </c>
      <c r="E15" s="6" t="s">
        <v>246</v>
      </c>
      <c r="F15" s="19">
        <v>48745891</v>
      </c>
      <c r="G15" s="24">
        <v>773962.88</v>
      </c>
      <c r="H15" s="24">
        <v>4.01</v>
      </c>
      <c r="I15" s="31"/>
      <c r="J15" s="31"/>
      <c r="K15" s="35"/>
    </row>
    <row r="16" spans="1:54" x14ac:dyDescent="0.35">
      <c r="B16" s="8" t="s">
        <v>54</v>
      </c>
      <c r="C16" s="57" t="s">
        <v>55</v>
      </c>
      <c r="D16" s="54" t="s">
        <v>56</v>
      </c>
      <c r="E16" s="6" t="s">
        <v>57</v>
      </c>
      <c r="F16" s="19">
        <v>21396210</v>
      </c>
      <c r="G16" s="24">
        <v>771900.37</v>
      </c>
      <c r="H16" s="24">
        <v>4</v>
      </c>
      <c r="I16" s="31"/>
      <c r="J16" s="31"/>
      <c r="K16" s="35"/>
    </row>
    <row r="17" spans="2:11" x14ac:dyDescent="0.35">
      <c r="B17" s="8" t="s">
        <v>51</v>
      </c>
      <c r="C17" s="57" t="s">
        <v>52</v>
      </c>
      <c r="D17" s="54" t="s">
        <v>53</v>
      </c>
      <c r="E17" s="6" t="s">
        <v>47</v>
      </c>
      <c r="F17" s="19">
        <v>18574304</v>
      </c>
      <c r="G17" s="24">
        <v>760580.6</v>
      </c>
      <c r="H17" s="24">
        <v>3.94</v>
      </c>
      <c r="I17" s="31"/>
      <c r="J17" s="31"/>
      <c r="K17" s="35"/>
    </row>
    <row r="18" spans="2:11" x14ac:dyDescent="0.35">
      <c r="B18" s="8" t="s">
        <v>68</v>
      </c>
      <c r="C18" s="57" t="s">
        <v>69</v>
      </c>
      <c r="D18" s="54" t="s">
        <v>70</v>
      </c>
      <c r="E18" s="6" t="s">
        <v>43</v>
      </c>
      <c r="F18" s="19">
        <v>69943958</v>
      </c>
      <c r="G18" s="24">
        <v>556019.49</v>
      </c>
      <c r="H18" s="24">
        <v>2.88</v>
      </c>
      <c r="I18" s="31"/>
      <c r="J18" s="31"/>
      <c r="K18" s="35"/>
    </row>
    <row r="19" spans="2:11" x14ac:dyDescent="0.35">
      <c r="B19" s="8" t="s">
        <v>58</v>
      </c>
      <c r="C19" s="57" t="s">
        <v>59</v>
      </c>
      <c r="D19" s="54" t="s">
        <v>60</v>
      </c>
      <c r="E19" s="6" t="s">
        <v>43</v>
      </c>
      <c r="F19" s="19">
        <v>51832520</v>
      </c>
      <c r="G19" s="24">
        <v>551860.84</v>
      </c>
      <c r="H19" s="24">
        <v>2.86</v>
      </c>
      <c r="I19" s="31"/>
      <c r="J19" s="31"/>
      <c r="K19" s="35"/>
    </row>
    <row r="20" spans="2:11" x14ac:dyDescent="0.35">
      <c r="B20" s="8" t="s">
        <v>384</v>
      </c>
      <c r="C20" s="57" t="s">
        <v>385</v>
      </c>
      <c r="D20" s="54" t="s">
        <v>386</v>
      </c>
      <c r="E20" s="6" t="s">
        <v>74</v>
      </c>
      <c r="F20" s="19">
        <v>16091137</v>
      </c>
      <c r="G20" s="24">
        <v>483876.58</v>
      </c>
      <c r="H20" s="24">
        <v>2.5099999999999998</v>
      </c>
      <c r="I20" s="31"/>
      <c r="J20" s="31"/>
      <c r="K20" s="35"/>
    </row>
    <row r="21" spans="2:11" x14ac:dyDescent="0.35">
      <c r="B21" s="8" t="s">
        <v>61</v>
      </c>
      <c r="C21" s="57" t="s">
        <v>62</v>
      </c>
      <c r="D21" s="54" t="s">
        <v>63</v>
      </c>
      <c r="E21" s="6" t="s">
        <v>43</v>
      </c>
      <c r="F21" s="19">
        <v>26688276</v>
      </c>
      <c r="G21" s="24">
        <v>476665.95</v>
      </c>
      <c r="H21" s="24">
        <v>2.4700000000000002</v>
      </c>
      <c r="I21" s="31"/>
      <c r="J21" s="31"/>
      <c r="K21" s="35"/>
    </row>
    <row r="22" spans="2:11" x14ac:dyDescent="0.35">
      <c r="B22" s="8" t="s">
        <v>93</v>
      </c>
      <c r="C22" s="57" t="s">
        <v>94</v>
      </c>
      <c r="D22" s="54" t="s">
        <v>95</v>
      </c>
      <c r="E22" s="6" t="s">
        <v>96</v>
      </c>
      <c r="F22" s="19">
        <v>16134979</v>
      </c>
      <c r="G22" s="24">
        <v>375436.76</v>
      </c>
      <c r="H22" s="24">
        <v>1.95</v>
      </c>
      <c r="I22" s="31"/>
      <c r="J22" s="31"/>
      <c r="K22" s="35"/>
    </row>
    <row r="23" spans="2:11" x14ac:dyDescent="0.35">
      <c r="B23" s="8" t="s">
        <v>461</v>
      </c>
      <c r="C23" s="57" t="s">
        <v>462</v>
      </c>
      <c r="D23" s="54" t="s">
        <v>463</v>
      </c>
      <c r="E23" s="6" t="s">
        <v>78</v>
      </c>
      <c r="F23" s="19">
        <v>19618812</v>
      </c>
      <c r="G23" s="24">
        <v>370079.46</v>
      </c>
      <c r="H23" s="24">
        <v>1.92</v>
      </c>
      <c r="I23" s="31"/>
      <c r="J23" s="31"/>
      <c r="K23" s="35"/>
    </row>
    <row r="24" spans="2:11" x14ac:dyDescent="0.35">
      <c r="B24" s="8" t="s">
        <v>945</v>
      </c>
      <c r="C24" s="57" t="s">
        <v>946</v>
      </c>
      <c r="D24" s="54" t="s">
        <v>947</v>
      </c>
      <c r="E24" s="6" t="s">
        <v>47</v>
      </c>
      <c r="F24" s="19">
        <v>19239896</v>
      </c>
      <c r="G24" s="24">
        <v>368905.77</v>
      </c>
      <c r="H24" s="24">
        <v>1.91</v>
      </c>
      <c r="I24" s="31"/>
      <c r="J24" s="31"/>
      <c r="K24" s="35"/>
    </row>
    <row r="25" spans="2:11" x14ac:dyDescent="0.35">
      <c r="B25" s="8" t="s">
        <v>541</v>
      </c>
      <c r="C25" s="57" t="s">
        <v>542</v>
      </c>
      <c r="D25" s="54" t="s">
        <v>543</v>
      </c>
      <c r="E25" s="6" t="s">
        <v>112</v>
      </c>
      <c r="F25" s="19">
        <v>5087128</v>
      </c>
      <c r="G25" s="24">
        <v>347094.74</v>
      </c>
      <c r="H25" s="24">
        <v>1.8</v>
      </c>
      <c r="I25" s="31"/>
      <c r="J25" s="31"/>
      <c r="K25" s="35"/>
    </row>
    <row r="26" spans="2:11" x14ac:dyDescent="0.35">
      <c r="B26" s="8" t="s">
        <v>797</v>
      </c>
      <c r="C26" s="57" t="s">
        <v>798</v>
      </c>
      <c r="D26" s="54" t="s">
        <v>799</v>
      </c>
      <c r="E26" s="6" t="s">
        <v>147</v>
      </c>
      <c r="F26" s="19">
        <v>4035849</v>
      </c>
      <c r="G26" s="24">
        <v>287487.65000000002</v>
      </c>
      <c r="H26" s="24">
        <v>1.49</v>
      </c>
      <c r="I26" s="31"/>
      <c r="J26" s="31"/>
      <c r="K26" s="35"/>
    </row>
    <row r="27" spans="2:11" x14ac:dyDescent="0.35">
      <c r="B27" s="8" t="s">
        <v>1038</v>
      </c>
      <c r="C27" s="57" t="s">
        <v>1039</v>
      </c>
      <c r="D27" s="54" t="s">
        <v>1040</v>
      </c>
      <c r="E27" s="6" t="s">
        <v>116</v>
      </c>
      <c r="F27" s="19">
        <v>86060205</v>
      </c>
      <c r="G27" s="24">
        <v>286881.69</v>
      </c>
      <c r="H27" s="24">
        <v>1.49</v>
      </c>
      <c r="I27" s="31"/>
      <c r="J27" s="31"/>
      <c r="K27" s="35"/>
    </row>
    <row r="28" spans="2:11" x14ac:dyDescent="0.35">
      <c r="B28" s="8" t="s">
        <v>393</v>
      </c>
      <c r="C28" s="57" t="s">
        <v>394</v>
      </c>
      <c r="D28" s="54" t="s">
        <v>395</v>
      </c>
      <c r="E28" s="6" t="s">
        <v>74</v>
      </c>
      <c r="F28" s="19">
        <v>38098129</v>
      </c>
      <c r="G28" s="24">
        <v>281983.3</v>
      </c>
      <c r="H28" s="24">
        <v>1.46</v>
      </c>
      <c r="I28" s="31"/>
      <c r="J28" s="31"/>
      <c r="K28" s="35"/>
    </row>
    <row r="29" spans="2:11" x14ac:dyDescent="0.35">
      <c r="B29" s="8" t="s">
        <v>71</v>
      </c>
      <c r="C29" s="57" t="s">
        <v>72</v>
      </c>
      <c r="D29" s="54" t="s">
        <v>73</v>
      </c>
      <c r="E29" s="6" t="s">
        <v>74</v>
      </c>
      <c r="F29" s="19">
        <v>2391728</v>
      </c>
      <c r="G29" s="24">
        <v>259703.39</v>
      </c>
      <c r="H29" s="24">
        <v>1.35</v>
      </c>
      <c r="I29" s="31"/>
      <c r="J29" s="31"/>
      <c r="K29" s="35"/>
    </row>
    <row r="30" spans="2:11" x14ac:dyDescent="0.35">
      <c r="B30" s="8" t="s">
        <v>113</v>
      </c>
      <c r="C30" s="57" t="s">
        <v>114</v>
      </c>
      <c r="D30" s="54" t="s">
        <v>115</v>
      </c>
      <c r="E30" s="6" t="s">
        <v>116</v>
      </c>
      <c r="F30" s="19">
        <v>82330157</v>
      </c>
      <c r="G30" s="24">
        <v>254153.19</v>
      </c>
      <c r="H30" s="24">
        <v>1.32</v>
      </c>
      <c r="I30" s="31"/>
      <c r="J30" s="31"/>
      <c r="K30" s="35"/>
    </row>
    <row r="31" spans="2:11" x14ac:dyDescent="0.35">
      <c r="B31" s="8" t="s">
        <v>821</v>
      </c>
      <c r="C31" s="57" t="s">
        <v>822</v>
      </c>
      <c r="D31" s="54" t="s">
        <v>823</v>
      </c>
      <c r="E31" s="6" t="s">
        <v>132</v>
      </c>
      <c r="F31" s="19">
        <v>7519596</v>
      </c>
      <c r="G31" s="24">
        <v>244623.74</v>
      </c>
      <c r="H31" s="24">
        <v>1.27</v>
      </c>
      <c r="I31" s="31"/>
      <c r="J31" s="31"/>
      <c r="K31" s="35"/>
    </row>
    <row r="32" spans="2:11" x14ac:dyDescent="0.35">
      <c r="B32" s="8" t="s">
        <v>64</v>
      </c>
      <c r="C32" s="57" t="s">
        <v>65</v>
      </c>
      <c r="D32" s="54" t="s">
        <v>66</v>
      </c>
      <c r="E32" s="6" t="s">
        <v>67</v>
      </c>
      <c r="F32" s="19">
        <v>2072855</v>
      </c>
      <c r="G32" s="24">
        <v>236851.67</v>
      </c>
      <c r="H32" s="24">
        <v>1.23</v>
      </c>
      <c r="I32" s="31"/>
      <c r="J32" s="31"/>
      <c r="K32" s="35"/>
    </row>
    <row r="33" spans="2:11" x14ac:dyDescent="0.35">
      <c r="B33" s="8" t="s">
        <v>338</v>
      </c>
      <c r="C33" s="57" t="s">
        <v>339</v>
      </c>
      <c r="D33" s="54" t="s">
        <v>340</v>
      </c>
      <c r="E33" s="6" t="s">
        <v>196</v>
      </c>
      <c r="F33" s="19">
        <v>150601655</v>
      </c>
      <c r="G33" s="24">
        <v>207905.58</v>
      </c>
      <c r="H33" s="24">
        <v>1.08</v>
      </c>
      <c r="I33" s="31"/>
      <c r="J33" s="31"/>
      <c r="K33" s="35"/>
    </row>
    <row r="34" spans="2:11" x14ac:dyDescent="0.35">
      <c r="B34" s="8" t="s">
        <v>387</v>
      </c>
      <c r="C34" s="57" t="s">
        <v>388</v>
      </c>
      <c r="D34" s="54" t="s">
        <v>389</v>
      </c>
      <c r="E34" s="6" t="s">
        <v>47</v>
      </c>
      <c r="F34" s="19">
        <v>11537392</v>
      </c>
      <c r="G34" s="24">
        <v>196850.98</v>
      </c>
      <c r="H34" s="24">
        <v>1.02</v>
      </c>
      <c r="I34" s="31"/>
      <c r="J34" s="31"/>
      <c r="K34" s="35"/>
    </row>
    <row r="35" spans="2:11" x14ac:dyDescent="0.35">
      <c r="B35" s="8" t="s">
        <v>1041</v>
      </c>
      <c r="C35" s="57" t="s">
        <v>1042</v>
      </c>
      <c r="D35" s="54" t="s">
        <v>1043</v>
      </c>
      <c r="E35" s="6" t="s">
        <v>1044</v>
      </c>
      <c r="F35" s="19">
        <v>65001232</v>
      </c>
      <c r="G35" s="24">
        <v>190551.11</v>
      </c>
      <c r="H35" s="24">
        <v>0.99</v>
      </c>
      <c r="I35" s="31"/>
      <c r="J35" s="31"/>
      <c r="K35" s="35"/>
    </row>
    <row r="36" spans="2:11" x14ac:dyDescent="0.35">
      <c r="B36" s="8" t="s">
        <v>1045</v>
      </c>
      <c r="C36" s="57" t="s">
        <v>1046</v>
      </c>
      <c r="D36" s="54" t="s">
        <v>1047</v>
      </c>
      <c r="E36" s="6" t="s">
        <v>132</v>
      </c>
      <c r="F36" s="19">
        <v>8220103</v>
      </c>
      <c r="G36" s="24">
        <v>187529.32</v>
      </c>
      <c r="H36" s="24">
        <v>0.97</v>
      </c>
      <c r="I36" s="31"/>
      <c r="J36" s="31"/>
      <c r="K36" s="35"/>
    </row>
    <row r="37" spans="2:11" x14ac:dyDescent="0.35">
      <c r="B37" s="8" t="s">
        <v>1048</v>
      </c>
      <c r="C37" s="57" t="s">
        <v>1049</v>
      </c>
      <c r="D37" s="54" t="s">
        <v>1050</v>
      </c>
      <c r="E37" s="6" t="s">
        <v>74</v>
      </c>
      <c r="F37" s="19">
        <v>2016910</v>
      </c>
      <c r="G37" s="24">
        <v>177459.84</v>
      </c>
      <c r="H37" s="24">
        <v>0.92</v>
      </c>
      <c r="I37" s="31"/>
      <c r="J37" s="31"/>
      <c r="K37" s="35"/>
    </row>
    <row r="38" spans="2:11" x14ac:dyDescent="0.35">
      <c r="B38" s="8" t="s">
        <v>420</v>
      </c>
      <c r="C38" s="57" t="s">
        <v>421</v>
      </c>
      <c r="D38" s="54" t="s">
        <v>422</v>
      </c>
      <c r="E38" s="6" t="s">
        <v>423</v>
      </c>
      <c r="F38" s="19">
        <v>70496963</v>
      </c>
      <c r="G38" s="24">
        <v>168663.98</v>
      </c>
      <c r="H38" s="24">
        <v>0.87</v>
      </c>
      <c r="I38" s="31"/>
      <c r="J38" s="31"/>
      <c r="K38" s="35"/>
    </row>
    <row r="39" spans="2:11" x14ac:dyDescent="0.35">
      <c r="B39" s="8" t="s">
        <v>231</v>
      </c>
      <c r="C39" s="57" t="s">
        <v>232</v>
      </c>
      <c r="D39" s="54" t="s">
        <v>233</v>
      </c>
      <c r="E39" s="6" t="s">
        <v>67</v>
      </c>
      <c r="F39" s="19">
        <v>6753486</v>
      </c>
      <c r="G39" s="24">
        <v>164967.4</v>
      </c>
      <c r="H39" s="24">
        <v>0.85</v>
      </c>
      <c r="I39" s="31"/>
      <c r="J39" s="31"/>
      <c r="K39" s="35"/>
    </row>
    <row r="40" spans="2:11" x14ac:dyDescent="0.35">
      <c r="B40" s="8" t="s">
        <v>547</v>
      </c>
      <c r="C40" s="57" t="s">
        <v>548</v>
      </c>
      <c r="D40" s="54" t="s">
        <v>549</v>
      </c>
      <c r="E40" s="6" t="s">
        <v>550</v>
      </c>
      <c r="F40" s="19">
        <v>13396112</v>
      </c>
      <c r="G40" s="24">
        <v>164919.53</v>
      </c>
      <c r="H40" s="24">
        <v>0.85</v>
      </c>
      <c r="I40" s="31"/>
      <c r="J40" s="31"/>
      <c r="K40" s="35"/>
    </row>
    <row r="41" spans="2:11" x14ac:dyDescent="0.35">
      <c r="B41" s="8" t="s">
        <v>101</v>
      </c>
      <c r="C41" s="57" t="s">
        <v>102</v>
      </c>
      <c r="D41" s="54" t="s">
        <v>103</v>
      </c>
      <c r="E41" s="6" t="s">
        <v>104</v>
      </c>
      <c r="F41" s="19">
        <v>26420441</v>
      </c>
      <c r="G41" s="24">
        <v>159169.95000000001</v>
      </c>
      <c r="H41" s="24">
        <v>0.82</v>
      </c>
      <c r="I41" s="31"/>
      <c r="J41" s="31"/>
      <c r="K41" s="35"/>
    </row>
    <row r="42" spans="2:11" x14ac:dyDescent="0.35">
      <c r="B42" s="8" t="s">
        <v>1051</v>
      </c>
      <c r="C42" s="57" t="s">
        <v>1052</v>
      </c>
      <c r="D42" s="54" t="s">
        <v>1053</v>
      </c>
      <c r="E42" s="6" t="s">
        <v>1054</v>
      </c>
      <c r="F42" s="19">
        <v>41223257</v>
      </c>
      <c r="G42" s="24">
        <v>158359.14000000001</v>
      </c>
      <c r="H42" s="24">
        <v>0.82</v>
      </c>
      <c r="I42" s="31"/>
      <c r="J42" s="31"/>
      <c r="K42" s="35"/>
    </row>
    <row r="43" spans="2:11" x14ac:dyDescent="0.35">
      <c r="B43" s="8" t="s">
        <v>1055</v>
      </c>
      <c r="C43" s="57" t="s">
        <v>1056</v>
      </c>
      <c r="D43" s="54" t="s">
        <v>1057</v>
      </c>
      <c r="E43" s="6" t="s">
        <v>196</v>
      </c>
      <c r="F43" s="19">
        <v>17441654</v>
      </c>
      <c r="G43" s="24">
        <v>157236.51</v>
      </c>
      <c r="H43" s="24">
        <v>0.81</v>
      </c>
      <c r="I43" s="31"/>
      <c r="J43" s="31"/>
      <c r="K43" s="35"/>
    </row>
    <row r="44" spans="2:11" x14ac:dyDescent="0.35">
      <c r="B44" s="8" t="s">
        <v>1058</v>
      </c>
      <c r="C44" s="57" t="s">
        <v>1059</v>
      </c>
      <c r="D44" s="54" t="s">
        <v>1060</v>
      </c>
      <c r="E44" s="6" t="s">
        <v>112</v>
      </c>
      <c r="F44" s="19">
        <v>9940020</v>
      </c>
      <c r="G44" s="24">
        <v>155869.45000000001</v>
      </c>
      <c r="H44" s="24">
        <v>0.81</v>
      </c>
      <c r="I44" s="31"/>
      <c r="J44" s="31"/>
      <c r="K44" s="35"/>
    </row>
    <row r="45" spans="2:11" x14ac:dyDescent="0.35">
      <c r="B45" s="8" t="s">
        <v>344</v>
      </c>
      <c r="C45" s="57" t="s">
        <v>345</v>
      </c>
      <c r="D45" s="54" t="s">
        <v>346</v>
      </c>
      <c r="E45" s="6" t="s">
        <v>47</v>
      </c>
      <c r="F45" s="19">
        <v>51464863</v>
      </c>
      <c r="G45" s="24">
        <v>155346.69</v>
      </c>
      <c r="H45" s="24">
        <v>0.8</v>
      </c>
      <c r="I45" s="31"/>
      <c r="J45" s="31"/>
      <c r="K45" s="35"/>
    </row>
    <row r="46" spans="2:11" x14ac:dyDescent="0.35">
      <c r="B46" s="8" t="s">
        <v>1061</v>
      </c>
      <c r="C46" s="57" t="s">
        <v>1062</v>
      </c>
      <c r="D46" s="54" t="s">
        <v>1063</v>
      </c>
      <c r="E46" s="6" t="s">
        <v>78</v>
      </c>
      <c r="F46" s="19">
        <v>11084947</v>
      </c>
      <c r="G46" s="24">
        <v>153914.49</v>
      </c>
      <c r="H46" s="24">
        <v>0.8</v>
      </c>
      <c r="I46" s="31"/>
      <c r="J46" s="31"/>
      <c r="K46" s="35"/>
    </row>
    <row r="47" spans="2:11" x14ac:dyDescent="0.35">
      <c r="B47" s="8" t="s">
        <v>396</v>
      </c>
      <c r="C47" s="57" t="s">
        <v>397</v>
      </c>
      <c r="D47" s="54" t="s">
        <v>398</v>
      </c>
      <c r="E47" s="6" t="s">
        <v>78</v>
      </c>
      <c r="F47" s="19">
        <v>9990544</v>
      </c>
      <c r="G47" s="24">
        <v>152755.42000000001</v>
      </c>
      <c r="H47" s="24">
        <v>0.79</v>
      </c>
      <c r="I47" s="31"/>
      <c r="J47" s="31"/>
      <c r="K47" s="35"/>
    </row>
    <row r="48" spans="2:11" x14ac:dyDescent="0.35">
      <c r="B48" s="8" t="s">
        <v>1064</v>
      </c>
      <c r="C48" s="57" t="s">
        <v>1065</v>
      </c>
      <c r="D48" s="54" t="s">
        <v>1066</v>
      </c>
      <c r="E48" s="6" t="s">
        <v>112</v>
      </c>
      <c r="F48" s="19">
        <v>5080373</v>
      </c>
      <c r="G48" s="24">
        <v>146779.6</v>
      </c>
      <c r="H48" s="24">
        <v>0.76</v>
      </c>
      <c r="I48" s="31"/>
      <c r="J48" s="31"/>
      <c r="K48" s="35"/>
    </row>
    <row r="49" spans="2:11" x14ac:dyDescent="0.35">
      <c r="B49" s="8" t="s">
        <v>521</v>
      </c>
      <c r="C49" s="57" t="s">
        <v>522</v>
      </c>
      <c r="D49" s="54" t="s">
        <v>523</v>
      </c>
      <c r="E49" s="6" t="s">
        <v>337</v>
      </c>
      <c r="F49" s="19">
        <v>6509159</v>
      </c>
      <c r="G49" s="24">
        <v>141252</v>
      </c>
      <c r="H49" s="24">
        <v>0.73</v>
      </c>
      <c r="I49" s="31"/>
      <c r="J49" s="31"/>
      <c r="K49" s="35"/>
    </row>
    <row r="50" spans="2:11" x14ac:dyDescent="0.35">
      <c r="B50" s="8" t="s">
        <v>1067</v>
      </c>
      <c r="C50" s="57" t="s">
        <v>1068</v>
      </c>
      <c r="D50" s="54" t="s">
        <v>1069</v>
      </c>
      <c r="E50" s="6" t="s">
        <v>143</v>
      </c>
      <c r="F50" s="19">
        <v>1839990</v>
      </c>
      <c r="G50" s="24">
        <v>134252.10999999999</v>
      </c>
      <c r="H50" s="24">
        <v>0.7</v>
      </c>
      <c r="I50" s="31"/>
      <c r="J50" s="31"/>
      <c r="K50" s="35"/>
    </row>
    <row r="51" spans="2:11" x14ac:dyDescent="0.35">
      <c r="B51" s="8" t="s">
        <v>90</v>
      </c>
      <c r="C51" s="57" t="s">
        <v>91</v>
      </c>
      <c r="D51" s="54" t="s">
        <v>92</v>
      </c>
      <c r="E51" s="6" t="s">
        <v>74</v>
      </c>
      <c r="F51" s="19">
        <v>2500797</v>
      </c>
      <c r="G51" s="24">
        <v>120585.93</v>
      </c>
      <c r="H51" s="24">
        <v>0.62</v>
      </c>
      <c r="I51" s="31"/>
      <c r="J51" s="31"/>
      <c r="K51" s="35"/>
    </row>
    <row r="52" spans="2:11" x14ac:dyDescent="0.35">
      <c r="B52" s="8" t="s">
        <v>86</v>
      </c>
      <c r="C52" s="57" t="s">
        <v>87</v>
      </c>
      <c r="D52" s="54" t="s">
        <v>88</v>
      </c>
      <c r="E52" s="6" t="s">
        <v>89</v>
      </c>
      <c r="F52" s="19">
        <v>19426444</v>
      </c>
      <c r="G52" s="24">
        <v>119870.87</v>
      </c>
      <c r="H52" s="24">
        <v>0.62</v>
      </c>
      <c r="I52" s="31"/>
      <c r="J52" s="31"/>
      <c r="K52" s="35"/>
    </row>
    <row r="53" spans="2:11" x14ac:dyDescent="0.35">
      <c r="B53" s="8" t="s">
        <v>954</v>
      </c>
      <c r="C53" s="57" t="s">
        <v>955</v>
      </c>
      <c r="D53" s="54" t="s">
        <v>956</v>
      </c>
      <c r="E53" s="6" t="s">
        <v>43</v>
      </c>
      <c r="F53" s="19">
        <v>12004558</v>
      </c>
      <c r="G53" s="24">
        <v>115261.75999999999</v>
      </c>
      <c r="H53" s="24">
        <v>0.6</v>
      </c>
      <c r="I53" s="31"/>
      <c r="J53" s="31"/>
      <c r="K53" s="35"/>
    </row>
    <row r="54" spans="2:11" x14ac:dyDescent="0.35">
      <c r="B54" s="8" t="s">
        <v>1070</v>
      </c>
      <c r="C54" s="57" t="s">
        <v>1071</v>
      </c>
      <c r="D54" s="54" t="s">
        <v>1072</v>
      </c>
      <c r="E54" s="6" t="s">
        <v>1073</v>
      </c>
      <c r="F54" s="19">
        <v>4525052</v>
      </c>
      <c r="G54" s="24">
        <v>114422.73</v>
      </c>
      <c r="H54" s="24">
        <v>0.59</v>
      </c>
      <c r="I54" s="31"/>
      <c r="J54" s="31"/>
      <c r="K54" s="35"/>
    </row>
    <row r="55" spans="2:11" x14ac:dyDescent="0.35">
      <c r="B55" s="8" t="s">
        <v>287</v>
      </c>
      <c r="C55" s="57" t="s">
        <v>288</v>
      </c>
      <c r="D55" s="54" t="s">
        <v>289</v>
      </c>
      <c r="E55" s="6" t="s">
        <v>89</v>
      </c>
      <c r="F55" s="19">
        <v>8133303</v>
      </c>
      <c r="G55" s="24">
        <v>113085.44</v>
      </c>
      <c r="H55" s="24">
        <v>0.59</v>
      </c>
      <c r="I55" s="31"/>
      <c r="J55" s="31"/>
      <c r="K55" s="35"/>
    </row>
    <row r="56" spans="2:11" x14ac:dyDescent="0.35">
      <c r="B56" s="8" t="s">
        <v>1074</v>
      </c>
      <c r="C56" s="57" t="s">
        <v>1075</v>
      </c>
      <c r="D56" s="54" t="s">
        <v>1076</v>
      </c>
      <c r="E56" s="6" t="s">
        <v>486</v>
      </c>
      <c r="F56" s="19">
        <v>11822132</v>
      </c>
      <c r="G56" s="24">
        <v>108137.04</v>
      </c>
      <c r="H56" s="24">
        <v>0.56000000000000005</v>
      </c>
      <c r="I56" s="31"/>
      <c r="J56" s="31"/>
      <c r="K56" s="35"/>
    </row>
    <row r="57" spans="2:11" x14ac:dyDescent="0.35">
      <c r="B57" s="8" t="s">
        <v>417</v>
      </c>
      <c r="C57" s="57" t="s">
        <v>418</v>
      </c>
      <c r="D57" s="54" t="s">
        <v>419</v>
      </c>
      <c r="E57" s="6" t="s">
        <v>85</v>
      </c>
      <c r="F57" s="19">
        <v>35177138</v>
      </c>
      <c r="G57" s="24">
        <v>102875.54</v>
      </c>
      <c r="H57" s="24">
        <v>0.53</v>
      </c>
      <c r="I57" s="31"/>
      <c r="J57" s="31"/>
      <c r="K57" s="35"/>
    </row>
    <row r="58" spans="2:11" x14ac:dyDescent="0.35">
      <c r="B58" s="8" t="s">
        <v>787</v>
      </c>
      <c r="C58" s="57" t="s">
        <v>788</v>
      </c>
      <c r="D58" s="54" t="s">
        <v>789</v>
      </c>
      <c r="E58" s="6" t="s">
        <v>337</v>
      </c>
      <c r="F58" s="19">
        <v>2141923</v>
      </c>
      <c r="G58" s="24">
        <v>102014.44</v>
      </c>
      <c r="H58" s="24">
        <v>0.53</v>
      </c>
      <c r="I58" s="31"/>
      <c r="J58" s="31"/>
      <c r="K58" s="35"/>
    </row>
    <row r="59" spans="2:11" x14ac:dyDescent="0.35">
      <c r="B59" s="8" t="s">
        <v>994</v>
      </c>
      <c r="C59" s="57" t="s">
        <v>995</v>
      </c>
      <c r="D59" s="54" t="s">
        <v>996</v>
      </c>
      <c r="E59" s="6" t="s">
        <v>74</v>
      </c>
      <c r="F59" s="19">
        <v>2356060</v>
      </c>
      <c r="G59" s="24">
        <v>98026.23</v>
      </c>
      <c r="H59" s="24">
        <v>0.51</v>
      </c>
      <c r="I59" s="31"/>
      <c r="J59" s="31"/>
      <c r="K59" s="35"/>
    </row>
    <row r="60" spans="2:11" x14ac:dyDescent="0.35">
      <c r="C60" s="58" t="s">
        <v>171</v>
      </c>
      <c r="D60" s="54"/>
      <c r="E60" s="6"/>
      <c r="F60" s="19"/>
      <c r="G60" s="25">
        <v>19297732.780000001</v>
      </c>
      <c r="H60" s="25">
        <v>100.01</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11199.85</v>
      </c>
      <c r="H102" s="24">
        <v>0.06</v>
      </c>
      <c r="I102" s="31"/>
      <c r="J102" s="31"/>
      <c r="K102" s="35"/>
    </row>
    <row r="103" spans="1:54" x14ac:dyDescent="0.35">
      <c r="C103" s="58" t="s">
        <v>171</v>
      </c>
      <c r="D103" s="54"/>
      <c r="E103" s="6"/>
      <c r="F103" s="19"/>
      <c r="G103" s="25">
        <v>11199.85</v>
      </c>
      <c r="H103" s="25">
        <v>0.06</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-11122.3</v>
      </c>
      <c r="H107" s="24">
        <v>-6.9999999999999993E-2</v>
      </c>
      <c r="I107" s="31"/>
      <c r="J107" s="31"/>
      <c r="K107" s="35"/>
    </row>
    <row r="108" spans="1:54" x14ac:dyDescent="0.35">
      <c r="C108" s="58" t="s">
        <v>171</v>
      </c>
      <c r="D108" s="54"/>
      <c r="E108" s="6"/>
      <c r="F108" s="19"/>
      <c r="G108" s="25">
        <v>-11122.3</v>
      </c>
      <c r="H108" s="25">
        <v>-6.9999999999999993E-2</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19297810.329999998</v>
      </c>
      <c r="H110" s="26">
        <v>100.00000000000001</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4956</v>
      </c>
    </row>
  </sheetData>
  <mergeCells count="1">
    <mergeCell ref="C117:K117"/>
  </mergeCells>
  <hyperlinks>
    <hyperlink ref="J2" location="'Index'!A1" display="'Index'!A1" xr:uid="{D342AABF-1033-4E0D-BDA3-0AE93290254E}"/>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7A8B-B637-4CAA-B9C0-3E4CE94CD0BD}">
  <sheetPr codeName="Sheet1"/>
  <dimension ref="A1:IV98"/>
  <sheetViews>
    <sheetView showGridLines="0" zoomScale="90" zoomScaleNormal="90" workbookViewId="0">
      <pane ySplit="6" topLeftCell="A8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2724</v>
      </c>
      <c r="J2" s="38" t="s">
        <v>4596</v>
      </c>
    </row>
    <row r="3" spans="1:54" ht="16" x14ac:dyDescent="0.4">
      <c r="C3" s="1" t="s">
        <v>28</v>
      </c>
      <c r="D3" s="21" t="s">
        <v>2725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28000</v>
      </c>
      <c r="G10" s="24">
        <v>496.4</v>
      </c>
      <c r="H10" s="24">
        <v>6.57</v>
      </c>
      <c r="I10" s="31"/>
      <c r="J10" s="31"/>
      <c r="K10" s="35"/>
    </row>
    <row r="11" spans="1:54" x14ac:dyDescent="0.35">
      <c r="B11" s="8" t="s">
        <v>82</v>
      </c>
      <c r="C11" s="57" t="s">
        <v>83</v>
      </c>
      <c r="D11" s="54" t="s">
        <v>84</v>
      </c>
      <c r="E11" s="6" t="s">
        <v>85</v>
      </c>
      <c r="F11" s="19">
        <v>38366</v>
      </c>
      <c r="G11" s="24">
        <v>466.32</v>
      </c>
      <c r="H11" s="24">
        <v>6.17</v>
      </c>
      <c r="I11" s="31"/>
      <c r="J11" s="31"/>
      <c r="K11" s="35"/>
    </row>
    <row r="12" spans="1:54" x14ac:dyDescent="0.35">
      <c r="B12" s="8" t="s">
        <v>48</v>
      </c>
      <c r="C12" s="57" t="s">
        <v>49</v>
      </c>
      <c r="D12" s="54" t="s">
        <v>50</v>
      </c>
      <c r="E12" s="6" t="s">
        <v>43</v>
      </c>
      <c r="F12" s="19">
        <v>35700</v>
      </c>
      <c r="G12" s="24">
        <v>457.55</v>
      </c>
      <c r="H12" s="24">
        <v>6.06</v>
      </c>
      <c r="I12" s="31"/>
      <c r="J12" s="31"/>
      <c r="K12" s="35"/>
    </row>
    <row r="13" spans="1:54" x14ac:dyDescent="0.35">
      <c r="B13" s="8" t="s">
        <v>851</v>
      </c>
      <c r="C13" s="57" t="s">
        <v>852</v>
      </c>
      <c r="D13" s="54" t="s">
        <v>853</v>
      </c>
      <c r="E13" s="6" t="s">
        <v>147</v>
      </c>
      <c r="F13" s="19">
        <v>162000</v>
      </c>
      <c r="G13" s="24">
        <v>450.44</v>
      </c>
      <c r="H13" s="24">
        <v>5.96</v>
      </c>
      <c r="I13" s="31"/>
      <c r="J13" s="31"/>
      <c r="K13" s="35"/>
    </row>
    <row r="14" spans="1:54" x14ac:dyDescent="0.35">
      <c r="B14" s="8" t="s">
        <v>1956</v>
      </c>
      <c r="C14" s="57" t="s">
        <v>1957</v>
      </c>
      <c r="D14" s="54" t="s">
        <v>1958</v>
      </c>
      <c r="E14" s="6" t="s">
        <v>212</v>
      </c>
      <c r="F14" s="19">
        <v>54000</v>
      </c>
      <c r="G14" s="24">
        <v>392.58</v>
      </c>
      <c r="H14" s="24">
        <v>5.2</v>
      </c>
      <c r="I14" s="31"/>
      <c r="J14" s="31"/>
      <c r="K14" s="35"/>
    </row>
    <row r="15" spans="1:54" x14ac:dyDescent="0.35">
      <c r="B15" s="8" t="s">
        <v>322</v>
      </c>
      <c r="C15" s="57" t="s">
        <v>323</v>
      </c>
      <c r="D15" s="54" t="s">
        <v>324</v>
      </c>
      <c r="E15" s="6" t="s">
        <v>124</v>
      </c>
      <c r="F15" s="19">
        <v>10200</v>
      </c>
      <c r="G15" s="24">
        <v>364.78</v>
      </c>
      <c r="H15" s="24">
        <v>4.83</v>
      </c>
      <c r="I15" s="31"/>
      <c r="J15" s="31"/>
      <c r="K15" s="35"/>
    </row>
    <row r="16" spans="1:54" x14ac:dyDescent="0.35">
      <c r="B16" s="8" t="s">
        <v>790</v>
      </c>
      <c r="C16" s="57" t="s">
        <v>791</v>
      </c>
      <c r="D16" s="54" t="s">
        <v>792</v>
      </c>
      <c r="E16" s="6" t="s">
        <v>793</v>
      </c>
      <c r="F16" s="19">
        <v>12654</v>
      </c>
      <c r="G16" s="24">
        <v>331.71</v>
      </c>
      <c r="H16" s="24">
        <v>4.3899999999999997</v>
      </c>
      <c r="I16" s="31"/>
      <c r="J16" s="31"/>
      <c r="K16" s="35"/>
    </row>
    <row r="17" spans="2:11" x14ac:dyDescent="0.35">
      <c r="B17" s="8" t="s">
        <v>209</v>
      </c>
      <c r="C17" s="57" t="s">
        <v>210</v>
      </c>
      <c r="D17" s="54" t="s">
        <v>211</v>
      </c>
      <c r="E17" s="6" t="s">
        <v>212</v>
      </c>
      <c r="F17" s="19">
        <v>7000</v>
      </c>
      <c r="G17" s="24">
        <v>293.93</v>
      </c>
      <c r="H17" s="24">
        <v>3.89</v>
      </c>
      <c r="I17" s="31"/>
      <c r="J17" s="31"/>
      <c r="K17" s="35"/>
    </row>
    <row r="18" spans="2:11" x14ac:dyDescent="0.35">
      <c r="B18" s="8" t="s">
        <v>1669</v>
      </c>
      <c r="C18" s="57" t="s">
        <v>1670</v>
      </c>
      <c r="D18" s="54" t="s">
        <v>1671</v>
      </c>
      <c r="E18" s="6" t="s">
        <v>486</v>
      </c>
      <c r="F18" s="19">
        <v>55000</v>
      </c>
      <c r="G18" s="24">
        <v>291.39</v>
      </c>
      <c r="H18" s="24">
        <v>3.86</v>
      </c>
      <c r="I18" s="31"/>
      <c r="J18" s="31"/>
      <c r="K18" s="35"/>
    </row>
    <row r="19" spans="2:11" x14ac:dyDescent="0.35">
      <c r="B19" s="8" t="s">
        <v>509</v>
      </c>
      <c r="C19" s="57" t="s">
        <v>510</v>
      </c>
      <c r="D19" s="54" t="s">
        <v>511</v>
      </c>
      <c r="E19" s="6" t="s">
        <v>302</v>
      </c>
      <c r="F19" s="19">
        <v>9673</v>
      </c>
      <c r="G19" s="24">
        <v>286.20999999999998</v>
      </c>
      <c r="H19" s="24">
        <v>3.79</v>
      </c>
      <c r="I19" s="31"/>
      <c r="J19" s="31"/>
      <c r="K19" s="35"/>
    </row>
    <row r="20" spans="2:11" x14ac:dyDescent="0.35">
      <c r="B20" s="8" t="s">
        <v>910</v>
      </c>
      <c r="C20" s="57" t="s">
        <v>911</v>
      </c>
      <c r="D20" s="54" t="s">
        <v>912</v>
      </c>
      <c r="E20" s="6" t="s">
        <v>143</v>
      </c>
      <c r="F20" s="19">
        <v>55000</v>
      </c>
      <c r="G20" s="24">
        <v>282.67</v>
      </c>
      <c r="H20" s="24">
        <v>3.74</v>
      </c>
      <c r="I20" s="31"/>
      <c r="J20" s="31"/>
      <c r="K20" s="35"/>
    </row>
    <row r="21" spans="2:11" x14ac:dyDescent="0.35">
      <c r="B21" s="8" t="s">
        <v>2125</v>
      </c>
      <c r="C21" s="57" t="s">
        <v>2126</v>
      </c>
      <c r="D21" s="54" t="s">
        <v>2127</v>
      </c>
      <c r="E21" s="6" t="s">
        <v>112</v>
      </c>
      <c r="F21" s="19">
        <v>93683</v>
      </c>
      <c r="G21" s="24">
        <v>279.83</v>
      </c>
      <c r="H21" s="24">
        <v>3.71</v>
      </c>
      <c r="I21" s="31"/>
      <c r="J21" s="31"/>
      <c r="K21" s="35"/>
    </row>
    <row r="22" spans="2:11" x14ac:dyDescent="0.35">
      <c r="B22" s="8" t="s">
        <v>1924</v>
      </c>
      <c r="C22" s="57" t="s">
        <v>1925</v>
      </c>
      <c r="D22" s="54" t="s">
        <v>1926</v>
      </c>
      <c r="E22" s="6" t="s">
        <v>100</v>
      </c>
      <c r="F22" s="19">
        <v>67000</v>
      </c>
      <c r="G22" s="24">
        <v>274.97000000000003</v>
      </c>
      <c r="H22" s="24">
        <v>3.64</v>
      </c>
      <c r="I22" s="31"/>
      <c r="J22" s="31"/>
      <c r="K22" s="35"/>
    </row>
    <row r="23" spans="2:11" x14ac:dyDescent="0.35">
      <c r="B23" s="8" t="s">
        <v>483</v>
      </c>
      <c r="C23" s="57" t="s">
        <v>484</v>
      </c>
      <c r="D23" s="54" t="s">
        <v>485</v>
      </c>
      <c r="E23" s="6" t="s">
        <v>486</v>
      </c>
      <c r="F23" s="19">
        <v>35500</v>
      </c>
      <c r="G23" s="24">
        <v>263.45999999999998</v>
      </c>
      <c r="H23" s="24">
        <v>3.49</v>
      </c>
      <c r="I23" s="31"/>
      <c r="J23" s="31"/>
      <c r="K23" s="35"/>
    </row>
    <row r="24" spans="2:11" x14ac:dyDescent="0.35">
      <c r="B24" s="8" t="s">
        <v>2054</v>
      </c>
      <c r="C24" s="57" t="s">
        <v>2055</v>
      </c>
      <c r="D24" s="54" t="s">
        <v>2056</v>
      </c>
      <c r="E24" s="6" t="s">
        <v>200</v>
      </c>
      <c r="F24" s="19">
        <v>31000</v>
      </c>
      <c r="G24" s="24">
        <v>255.72</v>
      </c>
      <c r="H24" s="24">
        <v>3.39</v>
      </c>
      <c r="I24" s="31"/>
      <c r="J24" s="31"/>
      <c r="K24" s="35"/>
    </row>
    <row r="25" spans="2:11" x14ac:dyDescent="0.35">
      <c r="B25" s="8" t="s">
        <v>1082</v>
      </c>
      <c r="C25" s="57" t="s">
        <v>1083</v>
      </c>
      <c r="D25" s="54" t="s">
        <v>1084</v>
      </c>
      <c r="E25" s="6" t="s">
        <v>302</v>
      </c>
      <c r="F25" s="19">
        <v>18971</v>
      </c>
      <c r="G25" s="24">
        <v>250.31</v>
      </c>
      <c r="H25" s="24">
        <v>3.31</v>
      </c>
      <c r="I25" s="31"/>
      <c r="J25" s="31"/>
      <c r="K25" s="35"/>
    </row>
    <row r="26" spans="2:11" x14ac:dyDescent="0.35">
      <c r="B26" s="8" t="s">
        <v>1937</v>
      </c>
      <c r="C26" s="57" t="s">
        <v>1938</v>
      </c>
      <c r="D26" s="54" t="s">
        <v>1939</v>
      </c>
      <c r="E26" s="6" t="s">
        <v>423</v>
      </c>
      <c r="F26" s="19">
        <v>55500</v>
      </c>
      <c r="G26" s="24">
        <v>239.07</v>
      </c>
      <c r="H26" s="24">
        <v>3.17</v>
      </c>
      <c r="I26" s="31"/>
      <c r="J26" s="31"/>
      <c r="K26" s="35"/>
    </row>
    <row r="27" spans="2:11" x14ac:dyDescent="0.35">
      <c r="B27" s="8" t="s">
        <v>919</v>
      </c>
      <c r="C27" s="57" t="s">
        <v>920</v>
      </c>
      <c r="D27" s="54" t="s">
        <v>921</v>
      </c>
      <c r="E27" s="6" t="s">
        <v>143</v>
      </c>
      <c r="F27" s="19">
        <v>15000</v>
      </c>
      <c r="G27" s="24">
        <v>224.93</v>
      </c>
      <c r="H27" s="24">
        <v>2.98</v>
      </c>
      <c r="I27" s="31"/>
      <c r="J27" s="31"/>
      <c r="K27" s="35"/>
    </row>
    <row r="28" spans="2:11" x14ac:dyDescent="0.35">
      <c r="B28" s="8" t="s">
        <v>68</v>
      </c>
      <c r="C28" s="57" t="s">
        <v>69</v>
      </c>
      <c r="D28" s="54" t="s">
        <v>70</v>
      </c>
      <c r="E28" s="6" t="s">
        <v>43</v>
      </c>
      <c r="F28" s="19">
        <v>28000</v>
      </c>
      <c r="G28" s="24">
        <v>222.59</v>
      </c>
      <c r="H28" s="24">
        <v>2.95</v>
      </c>
      <c r="I28" s="31"/>
      <c r="J28" s="31"/>
      <c r="K28" s="35"/>
    </row>
    <row r="29" spans="2:11" x14ac:dyDescent="0.35">
      <c r="B29" s="8" t="s">
        <v>503</v>
      </c>
      <c r="C29" s="57" t="s">
        <v>504</v>
      </c>
      <c r="D29" s="54" t="s">
        <v>505</v>
      </c>
      <c r="E29" s="6" t="s">
        <v>120</v>
      </c>
      <c r="F29" s="19">
        <v>3500</v>
      </c>
      <c r="G29" s="24">
        <v>206.16</v>
      </c>
      <c r="H29" s="24">
        <v>2.73</v>
      </c>
      <c r="I29" s="31"/>
      <c r="J29" s="31"/>
      <c r="K29" s="35"/>
    </row>
    <row r="30" spans="2:11" x14ac:dyDescent="0.35">
      <c r="B30" s="8" t="s">
        <v>61</v>
      </c>
      <c r="C30" s="57" t="s">
        <v>62</v>
      </c>
      <c r="D30" s="54" t="s">
        <v>63</v>
      </c>
      <c r="E30" s="6" t="s">
        <v>43</v>
      </c>
      <c r="F30" s="19">
        <v>11500</v>
      </c>
      <c r="G30" s="24">
        <v>205.4</v>
      </c>
      <c r="H30" s="24">
        <v>2.72</v>
      </c>
      <c r="I30" s="31"/>
      <c r="J30" s="31"/>
      <c r="K30" s="35"/>
    </row>
    <row r="31" spans="2:11" x14ac:dyDescent="0.35">
      <c r="B31" s="8" t="s">
        <v>1962</v>
      </c>
      <c r="C31" s="57" t="s">
        <v>1963</v>
      </c>
      <c r="D31" s="54" t="s">
        <v>1964</v>
      </c>
      <c r="E31" s="6" t="s">
        <v>132</v>
      </c>
      <c r="F31" s="19">
        <v>37500</v>
      </c>
      <c r="G31" s="24">
        <v>180.06</v>
      </c>
      <c r="H31" s="24">
        <v>2.38</v>
      </c>
      <c r="I31" s="31"/>
      <c r="J31" s="31"/>
      <c r="K31" s="35"/>
    </row>
    <row r="32" spans="2:11" x14ac:dyDescent="0.35">
      <c r="B32" s="8" t="s">
        <v>334</v>
      </c>
      <c r="C32" s="57" t="s">
        <v>335</v>
      </c>
      <c r="D32" s="54" t="s">
        <v>336</v>
      </c>
      <c r="E32" s="6" t="s">
        <v>337</v>
      </c>
      <c r="F32" s="19">
        <v>15000</v>
      </c>
      <c r="G32" s="24">
        <v>150.71</v>
      </c>
      <c r="H32" s="24">
        <v>2</v>
      </c>
      <c r="I32" s="31"/>
      <c r="J32" s="31"/>
      <c r="K32" s="35"/>
    </row>
    <row r="33" spans="2:11" x14ac:dyDescent="0.35">
      <c r="B33" s="8" t="s">
        <v>243</v>
      </c>
      <c r="C33" s="57" t="s">
        <v>244</v>
      </c>
      <c r="D33" s="54" t="s">
        <v>245</v>
      </c>
      <c r="E33" s="6" t="s">
        <v>246</v>
      </c>
      <c r="F33" s="19">
        <v>42572</v>
      </c>
      <c r="G33" s="24">
        <v>145.51</v>
      </c>
      <c r="H33" s="24">
        <v>1.93</v>
      </c>
      <c r="I33" s="31"/>
      <c r="J33" s="31"/>
      <c r="K33" s="35"/>
    </row>
    <row r="34" spans="2:11" x14ac:dyDescent="0.35">
      <c r="B34" s="8" t="s">
        <v>473</v>
      </c>
      <c r="C34" s="57" t="s">
        <v>474</v>
      </c>
      <c r="D34" s="54" t="s">
        <v>475</v>
      </c>
      <c r="E34" s="6" t="s">
        <v>78</v>
      </c>
      <c r="F34" s="19">
        <v>1166</v>
      </c>
      <c r="G34" s="24">
        <v>57.45</v>
      </c>
      <c r="H34" s="24">
        <v>0.76</v>
      </c>
      <c r="I34" s="31"/>
      <c r="J34" s="31"/>
      <c r="K34" s="35"/>
    </row>
    <row r="35" spans="2:11" x14ac:dyDescent="0.35">
      <c r="B35" s="8" t="s">
        <v>815</v>
      </c>
      <c r="C35" s="57" t="s">
        <v>816</v>
      </c>
      <c r="D35" s="54" t="s">
        <v>817</v>
      </c>
      <c r="E35" s="6" t="s">
        <v>132</v>
      </c>
      <c r="F35" s="19">
        <v>5760</v>
      </c>
      <c r="G35" s="24">
        <v>46.65</v>
      </c>
      <c r="H35" s="24">
        <v>0.62</v>
      </c>
      <c r="I35" s="31"/>
      <c r="J35" s="31"/>
      <c r="K35" s="35"/>
    </row>
    <row r="36" spans="2:11" x14ac:dyDescent="0.35">
      <c r="B36" s="8" t="s">
        <v>1659</v>
      </c>
      <c r="C36" s="57" t="s">
        <v>269</v>
      </c>
      <c r="D36" s="54" t="s">
        <v>1660</v>
      </c>
      <c r="E36" s="6" t="s">
        <v>246</v>
      </c>
      <c r="F36" s="19">
        <v>1750</v>
      </c>
      <c r="G36" s="24">
        <v>20.6</v>
      </c>
      <c r="H36" s="24">
        <v>0.27</v>
      </c>
      <c r="I36" s="31"/>
      <c r="J36" s="31"/>
      <c r="K36" s="35" t="s">
        <v>1020</v>
      </c>
    </row>
    <row r="37" spans="2:11" x14ac:dyDescent="0.35">
      <c r="C37" s="58" t="s">
        <v>171</v>
      </c>
      <c r="D37" s="54"/>
      <c r="E37" s="6"/>
      <c r="F37" s="19"/>
      <c r="G37" s="25">
        <v>7137.4</v>
      </c>
      <c r="H37" s="25">
        <v>94.51</v>
      </c>
      <c r="I37" s="31"/>
      <c r="J37" s="31"/>
      <c r="K37" s="35"/>
    </row>
    <row r="38" spans="2:11" x14ac:dyDescent="0.35">
      <c r="C38" s="57"/>
      <c r="D38" s="54"/>
      <c r="E38" s="6"/>
      <c r="F38" s="19"/>
      <c r="G38" s="24"/>
      <c r="H38" s="24"/>
      <c r="I38" s="31"/>
      <c r="J38" s="31"/>
      <c r="K38" s="35"/>
    </row>
    <row r="39" spans="2:11" x14ac:dyDescent="0.35">
      <c r="C39" s="58" t="s">
        <v>3</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4</v>
      </c>
      <c r="D41" s="54"/>
      <c r="E41" s="6"/>
      <c r="F41" s="19"/>
      <c r="G41" s="24" t="s">
        <v>2</v>
      </c>
      <c r="H41" s="24" t="s">
        <v>2</v>
      </c>
      <c r="I41" s="31"/>
      <c r="J41" s="31"/>
      <c r="K41" s="35"/>
    </row>
    <row r="42" spans="2:11" x14ac:dyDescent="0.35">
      <c r="C42" s="57"/>
      <c r="D42" s="54"/>
      <c r="E42" s="6"/>
      <c r="F42" s="19"/>
      <c r="G42" s="24"/>
      <c r="H42" s="24"/>
      <c r="I42" s="31"/>
      <c r="J42" s="31"/>
      <c r="K42" s="35"/>
    </row>
    <row r="43" spans="2:11" x14ac:dyDescent="0.35">
      <c r="C43" s="58" t="s">
        <v>5</v>
      </c>
      <c r="D43" s="54"/>
      <c r="E43" s="6"/>
      <c r="F43" s="19"/>
      <c r="G43" s="24"/>
      <c r="H43" s="24"/>
      <c r="I43" s="31"/>
      <c r="J43" s="31"/>
      <c r="K43" s="35"/>
    </row>
    <row r="44" spans="2:11" x14ac:dyDescent="0.35">
      <c r="C44" s="57"/>
      <c r="D44" s="54"/>
      <c r="E44" s="6"/>
      <c r="F44" s="19"/>
      <c r="G44" s="24"/>
      <c r="H44" s="24"/>
      <c r="I44" s="31"/>
      <c r="J44" s="31"/>
      <c r="K44" s="35"/>
    </row>
    <row r="45" spans="2:11" x14ac:dyDescent="0.35">
      <c r="C45" s="58" t="s">
        <v>6</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7</v>
      </c>
      <c r="D47" s="54"/>
      <c r="E47" s="6"/>
      <c r="F47" s="19"/>
      <c r="G47" s="24" t="s">
        <v>2</v>
      </c>
      <c r="H47" s="24" t="s">
        <v>2</v>
      </c>
      <c r="I47" s="31"/>
      <c r="J47" s="31"/>
      <c r="K47" s="35"/>
    </row>
    <row r="48" spans="2:11" x14ac:dyDescent="0.35">
      <c r="C48" s="57"/>
      <c r="D48" s="54"/>
      <c r="E48" s="6"/>
      <c r="F48" s="19"/>
      <c r="G48" s="24"/>
      <c r="H48" s="24"/>
      <c r="I48" s="31"/>
      <c r="J48" s="31"/>
      <c r="K48" s="35"/>
    </row>
    <row r="49" spans="3:11" x14ac:dyDescent="0.35">
      <c r="C49" s="58" t="s">
        <v>8</v>
      </c>
      <c r="D49" s="54"/>
      <c r="E49" s="6"/>
      <c r="F49" s="19"/>
      <c r="G49" s="24" t="s">
        <v>2</v>
      </c>
      <c r="H49" s="24" t="s">
        <v>2</v>
      </c>
      <c r="I49" s="31"/>
      <c r="J49" s="31"/>
      <c r="K49" s="35"/>
    </row>
    <row r="50" spans="3:11" x14ac:dyDescent="0.35">
      <c r="C50" s="57"/>
      <c r="D50" s="54"/>
      <c r="E50" s="6"/>
      <c r="F50" s="19"/>
      <c r="G50" s="24"/>
      <c r="H50" s="24"/>
      <c r="I50" s="31"/>
      <c r="J50" s="31"/>
      <c r="K50" s="35"/>
    </row>
    <row r="51" spans="3:11" x14ac:dyDescent="0.35">
      <c r="C51" s="58" t="s">
        <v>9</v>
      </c>
      <c r="D51" s="54"/>
      <c r="E51" s="6"/>
      <c r="F51" s="19"/>
      <c r="G51" s="24" t="s">
        <v>2</v>
      </c>
      <c r="H51" s="24" t="s">
        <v>2</v>
      </c>
      <c r="I51" s="31"/>
      <c r="J51" s="31"/>
      <c r="K51" s="35"/>
    </row>
    <row r="52" spans="3:11" x14ac:dyDescent="0.35">
      <c r="C52" s="57"/>
      <c r="D52" s="54"/>
      <c r="E52" s="6"/>
      <c r="F52" s="19"/>
      <c r="G52" s="24"/>
      <c r="H52" s="24"/>
      <c r="I52" s="31"/>
      <c r="J52" s="31"/>
      <c r="K52" s="35"/>
    </row>
    <row r="53" spans="3:11" x14ac:dyDescent="0.35">
      <c r="C53" s="58" t="s">
        <v>10</v>
      </c>
      <c r="D53" s="54"/>
      <c r="E53" s="6"/>
      <c r="F53" s="19"/>
      <c r="G53" s="24" t="s">
        <v>2</v>
      </c>
      <c r="H53" s="24" t="s">
        <v>2</v>
      </c>
      <c r="I53" s="31"/>
      <c r="J53" s="31"/>
      <c r="K53" s="35"/>
    </row>
    <row r="54" spans="3:11" x14ac:dyDescent="0.35">
      <c r="C54" s="57"/>
      <c r="D54" s="54"/>
      <c r="E54" s="6"/>
      <c r="F54" s="19"/>
      <c r="G54" s="24"/>
      <c r="H54" s="24"/>
      <c r="I54" s="31"/>
      <c r="J54" s="31"/>
      <c r="K54" s="35"/>
    </row>
    <row r="55" spans="3:11" x14ac:dyDescent="0.35">
      <c r="C55" s="58" t="s">
        <v>11</v>
      </c>
      <c r="D55" s="54"/>
      <c r="E55" s="6"/>
      <c r="F55" s="19"/>
      <c r="G55" s="24"/>
      <c r="H55" s="24"/>
      <c r="I55" s="31"/>
      <c r="J55" s="31"/>
      <c r="K55" s="35"/>
    </row>
    <row r="56" spans="3:11" x14ac:dyDescent="0.35">
      <c r="C56" s="57"/>
      <c r="D56" s="54"/>
      <c r="E56" s="6"/>
      <c r="F56" s="19"/>
      <c r="G56" s="24"/>
      <c r="H56" s="24"/>
      <c r="I56" s="31"/>
      <c r="J56" s="31"/>
      <c r="K56" s="35"/>
    </row>
    <row r="57" spans="3:11" x14ac:dyDescent="0.35">
      <c r="C57" s="58" t="s">
        <v>13</v>
      </c>
      <c r="D57" s="54"/>
      <c r="E57" s="6"/>
      <c r="F57" s="19"/>
      <c r="G57" s="24" t="s">
        <v>2</v>
      </c>
      <c r="H57" s="24" t="s">
        <v>2</v>
      </c>
      <c r="I57" s="31"/>
      <c r="J57" s="31"/>
      <c r="K57" s="35"/>
    </row>
    <row r="58" spans="3:11" x14ac:dyDescent="0.35">
      <c r="C58" s="57"/>
      <c r="D58" s="54"/>
      <c r="E58" s="6"/>
      <c r="F58" s="19"/>
      <c r="G58" s="24"/>
      <c r="H58" s="24"/>
      <c r="I58" s="31"/>
      <c r="J58" s="31"/>
      <c r="K58" s="35"/>
    </row>
    <row r="59" spans="3:11" x14ac:dyDescent="0.35">
      <c r="C59" s="58" t="s">
        <v>14</v>
      </c>
      <c r="D59" s="54"/>
      <c r="E59" s="6"/>
      <c r="F59" s="19"/>
      <c r="G59" s="24" t="s">
        <v>2</v>
      </c>
      <c r="H59" s="24" t="s">
        <v>2</v>
      </c>
      <c r="I59" s="31"/>
      <c r="J59" s="31"/>
      <c r="K59" s="35"/>
    </row>
    <row r="60" spans="3:11" x14ac:dyDescent="0.35">
      <c r="C60" s="57"/>
      <c r="D60" s="54"/>
      <c r="E60" s="6"/>
      <c r="F60" s="19"/>
      <c r="G60" s="24"/>
      <c r="H60" s="24"/>
      <c r="I60" s="31"/>
      <c r="J60" s="31"/>
      <c r="K60" s="35"/>
    </row>
    <row r="61" spans="3:11" x14ac:dyDescent="0.35">
      <c r="C61" s="58" t="s">
        <v>15</v>
      </c>
      <c r="D61" s="54"/>
      <c r="E61" s="6"/>
      <c r="F61" s="19"/>
      <c r="G61" s="24" t="s">
        <v>2</v>
      </c>
      <c r="H61" s="24" t="s">
        <v>2</v>
      </c>
      <c r="I61" s="31"/>
      <c r="J61" s="31"/>
      <c r="K61" s="35"/>
    </row>
    <row r="62" spans="3:11" x14ac:dyDescent="0.35">
      <c r="C62" s="57"/>
      <c r="D62" s="54"/>
      <c r="E62" s="6"/>
      <c r="F62" s="19"/>
      <c r="G62" s="24"/>
      <c r="H62" s="24"/>
      <c r="I62" s="31"/>
      <c r="J62" s="31"/>
      <c r="K62" s="35"/>
    </row>
    <row r="63" spans="3:11" x14ac:dyDescent="0.35">
      <c r="C63" s="58" t="s">
        <v>16</v>
      </c>
      <c r="D63" s="54"/>
      <c r="E63" s="6"/>
      <c r="F63" s="19"/>
      <c r="G63" s="24" t="s">
        <v>2</v>
      </c>
      <c r="H63" s="24" t="s">
        <v>2</v>
      </c>
      <c r="I63" s="31"/>
      <c r="J63" s="31"/>
      <c r="K63" s="35"/>
    </row>
    <row r="64" spans="3:11" x14ac:dyDescent="0.35">
      <c r="C64" s="57"/>
      <c r="D64" s="54"/>
      <c r="E64" s="6"/>
      <c r="F64" s="19"/>
      <c r="G64" s="24"/>
      <c r="H64" s="24"/>
      <c r="I64" s="31"/>
      <c r="J64" s="31"/>
      <c r="K64" s="35"/>
    </row>
    <row r="65" spans="1:11" x14ac:dyDescent="0.35">
      <c r="C65" s="58" t="s">
        <v>17</v>
      </c>
      <c r="D65" s="54"/>
      <c r="E65" s="6"/>
      <c r="F65" s="19"/>
      <c r="G65" s="24" t="s">
        <v>2</v>
      </c>
      <c r="H65" s="24" t="s">
        <v>2</v>
      </c>
      <c r="I65" s="31"/>
      <c r="J65" s="31"/>
      <c r="K65" s="35"/>
    </row>
    <row r="66" spans="1:11" x14ac:dyDescent="0.35">
      <c r="C66" s="57"/>
      <c r="D66" s="54"/>
      <c r="E66" s="6"/>
      <c r="F66" s="19"/>
      <c r="G66" s="24"/>
      <c r="H66" s="24"/>
      <c r="I66" s="31"/>
      <c r="J66" s="31"/>
      <c r="K66" s="35"/>
    </row>
    <row r="67" spans="1:11" x14ac:dyDescent="0.35">
      <c r="A67" s="10"/>
      <c r="B67" s="28"/>
      <c r="C67" s="58" t="s">
        <v>18</v>
      </c>
      <c r="D67" s="54"/>
      <c r="E67" s="6"/>
      <c r="F67" s="19"/>
      <c r="G67" s="24"/>
      <c r="H67" s="24"/>
      <c r="I67" s="31"/>
      <c r="J67" s="31"/>
      <c r="K67" s="35"/>
    </row>
    <row r="68" spans="1:11" x14ac:dyDescent="0.35">
      <c r="A68" s="28"/>
      <c r="B68" s="28"/>
      <c r="C68" s="58" t="s">
        <v>19</v>
      </c>
      <c r="D68" s="54"/>
      <c r="E68" s="6"/>
      <c r="F68" s="19"/>
      <c r="G68" s="24" t="s">
        <v>2</v>
      </c>
      <c r="H68" s="24" t="s">
        <v>2</v>
      </c>
      <c r="I68" s="31"/>
      <c r="J68" s="31"/>
      <c r="K68" s="35"/>
    </row>
    <row r="69" spans="1:11" x14ac:dyDescent="0.35">
      <c r="A69" s="28"/>
      <c r="B69" s="28"/>
      <c r="C69" s="58"/>
      <c r="D69" s="54"/>
      <c r="E69" s="6"/>
      <c r="F69" s="19"/>
      <c r="G69" s="24"/>
      <c r="H69" s="24"/>
      <c r="I69" s="31"/>
      <c r="J69" s="31"/>
      <c r="K69" s="35"/>
    </row>
    <row r="70" spans="1:11" x14ac:dyDescent="0.35">
      <c r="A70" s="28"/>
      <c r="B70" s="28"/>
      <c r="C70" s="58" t="s">
        <v>20</v>
      </c>
      <c r="D70" s="54"/>
      <c r="E70" s="6"/>
      <c r="F70" s="19"/>
      <c r="G70" s="24" t="s">
        <v>2</v>
      </c>
      <c r="H70" s="24" t="s">
        <v>2</v>
      </c>
      <c r="I70" s="31"/>
      <c r="J70" s="31"/>
      <c r="K70" s="35"/>
    </row>
    <row r="71" spans="1:11" x14ac:dyDescent="0.35">
      <c r="A71" s="28"/>
      <c r="B71" s="28"/>
      <c r="C71" s="58"/>
      <c r="D71" s="54"/>
      <c r="E71" s="6"/>
      <c r="F71" s="19"/>
      <c r="G71" s="24"/>
      <c r="H71" s="24"/>
      <c r="I71" s="31"/>
      <c r="J71" s="31"/>
      <c r="K71" s="35"/>
    </row>
    <row r="72" spans="1:11" x14ac:dyDescent="0.35">
      <c r="A72" s="28"/>
      <c r="B72" s="28"/>
      <c r="C72" s="58" t="s">
        <v>21</v>
      </c>
      <c r="D72" s="54"/>
      <c r="E72" s="6"/>
      <c r="F72" s="19"/>
      <c r="G72" s="24" t="s">
        <v>2</v>
      </c>
      <c r="H72" s="24" t="s">
        <v>2</v>
      </c>
      <c r="I72" s="31"/>
      <c r="J72" s="31"/>
      <c r="K72" s="35"/>
    </row>
    <row r="73" spans="1:11" x14ac:dyDescent="0.35">
      <c r="A73" s="28"/>
      <c r="B73" s="28"/>
      <c r="C73" s="58"/>
      <c r="D73" s="54"/>
      <c r="E73" s="6"/>
      <c r="F73" s="19"/>
      <c r="G73" s="24"/>
      <c r="H73" s="24"/>
      <c r="I73" s="31"/>
      <c r="J73" s="31"/>
      <c r="K73" s="35"/>
    </row>
    <row r="74" spans="1:11" x14ac:dyDescent="0.35">
      <c r="A74" s="28"/>
      <c r="B74" s="28"/>
      <c r="C74" s="58" t="s">
        <v>22</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23</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C78" s="59" t="s">
        <v>24</v>
      </c>
      <c r="D78" s="54"/>
      <c r="E78" s="6"/>
      <c r="F78" s="19"/>
      <c r="G78" s="24"/>
      <c r="H78" s="24"/>
      <c r="I78" s="31"/>
      <c r="J78" s="31"/>
      <c r="K78" s="35"/>
    </row>
    <row r="79" spans="1:11" x14ac:dyDescent="0.35">
      <c r="B79" s="8" t="s">
        <v>186</v>
      </c>
      <c r="C79" s="57" t="s">
        <v>187</v>
      </c>
      <c r="D79" s="54"/>
      <c r="E79" s="6"/>
      <c r="F79" s="19"/>
      <c r="G79" s="24">
        <v>418.94</v>
      </c>
      <c r="H79" s="24">
        <v>5.55</v>
      </c>
      <c r="I79" s="31"/>
      <c r="J79" s="31"/>
      <c r="K79" s="35"/>
    </row>
    <row r="80" spans="1:11" x14ac:dyDescent="0.35">
      <c r="C80" s="58" t="s">
        <v>171</v>
      </c>
      <c r="D80" s="54"/>
      <c r="E80" s="6"/>
      <c r="F80" s="19"/>
      <c r="G80" s="25">
        <v>418.94</v>
      </c>
      <c r="H80" s="25">
        <v>5.55</v>
      </c>
      <c r="I80" s="31"/>
      <c r="J80" s="31"/>
      <c r="K80" s="35"/>
    </row>
    <row r="81" spans="1:54" x14ac:dyDescent="0.35">
      <c r="C81" s="57"/>
      <c r="D81" s="54"/>
      <c r="E81" s="6"/>
      <c r="F81" s="19"/>
      <c r="G81" s="24"/>
      <c r="H81" s="24"/>
      <c r="I81" s="31"/>
      <c r="J81" s="31"/>
      <c r="K81" s="35"/>
    </row>
    <row r="82" spans="1:54" x14ac:dyDescent="0.35">
      <c r="A82" s="10"/>
      <c r="B82" s="28"/>
      <c r="C82" s="58" t="s">
        <v>25</v>
      </c>
      <c r="D82" s="54"/>
      <c r="E82" s="6"/>
      <c r="F82" s="19"/>
      <c r="G82" s="24"/>
      <c r="H82" s="24"/>
      <c r="I82" s="31"/>
      <c r="J82" s="31"/>
      <c r="K82" s="35"/>
    </row>
    <row r="83" spans="1:54" s="2" customFormat="1" ht="13.5" x14ac:dyDescent="0.35">
      <c r="A83" s="28"/>
      <c r="B83" s="28"/>
      <c r="C83" s="57" t="s">
        <v>4860</v>
      </c>
      <c r="D83" s="54"/>
      <c r="E83" s="6"/>
      <c r="F83" s="19"/>
      <c r="G83" s="24" t="s">
        <v>2</v>
      </c>
      <c r="H83" s="24" t="s">
        <v>2</v>
      </c>
      <c r="I83" s="31"/>
      <c r="J83" s="31"/>
      <c r="K83" s="35"/>
      <c r="L83" s="3"/>
      <c r="AI83" s="3"/>
      <c r="AV83" s="3"/>
      <c r="AX83" s="3"/>
      <c r="BB83" s="3"/>
    </row>
    <row r="84" spans="1:54" x14ac:dyDescent="0.35">
      <c r="B84" s="8"/>
      <c r="C84" s="57" t="s">
        <v>188</v>
      </c>
      <c r="D84" s="54"/>
      <c r="E84" s="6"/>
      <c r="F84" s="19"/>
      <c r="G84" s="24">
        <v>-4.3</v>
      </c>
      <c r="H84" s="24">
        <v>-0.06</v>
      </c>
      <c r="I84" s="31"/>
      <c r="J84" s="31"/>
      <c r="K84" s="35"/>
    </row>
    <row r="85" spans="1:54" x14ac:dyDescent="0.35">
      <c r="C85" s="58" t="s">
        <v>171</v>
      </c>
      <c r="D85" s="54"/>
      <c r="E85" s="6"/>
      <c r="F85" s="19"/>
      <c r="G85" s="25">
        <v>-4.3</v>
      </c>
      <c r="H85" s="25">
        <v>-0.06</v>
      </c>
      <c r="I85" s="31"/>
      <c r="J85" s="31"/>
      <c r="K85" s="35"/>
    </row>
    <row r="86" spans="1:54" x14ac:dyDescent="0.35">
      <c r="C86" s="57"/>
      <c r="D86" s="54"/>
      <c r="E86" s="6"/>
      <c r="F86" s="19"/>
      <c r="G86" s="24"/>
      <c r="H86" s="24"/>
      <c r="I86" s="31"/>
      <c r="J86" s="31"/>
      <c r="K86" s="35"/>
    </row>
    <row r="87" spans="1:54" x14ac:dyDescent="0.35">
      <c r="C87" s="60" t="s">
        <v>189</v>
      </c>
      <c r="D87" s="55"/>
      <c r="E87" s="5"/>
      <c r="F87" s="20"/>
      <c r="G87" s="26">
        <v>7552.04</v>
      </c>
      <c r="H87" s="26">
        <v>100</v>
      </c>
      <c r="I87" s="32"/>
      <c r="J87" s="32"/>
      <c r="K87" s="36"/>
    </row>
    <row r="90" spans="1:54" x14ac:dyDescent="0.35">
      <c r="C90" s="1" t="s">
        <v>190</v>
      </c>
    </row>
    <row r="91" spans="1:54" x14ac:dyDescent="0.35">
      <c r="C91" s="37" t="s">
        <v>191</v>
      </c>
      <c r="D91" s="37"/>
      <c r="E91" s="37"/>
      <c r="F91" s="37"/>
      <c r="G91" s="37"/>
      <c r="H91" s="37"/>
      <c r="I91" s="37"/>
      <c r="J91" s="37"/>
      <c r="K91" s="37"/>
    </row>
    <row r="92" spans="1:54" x14ac:dyDescent="0.35">
      <c r="C92" s="2" t="s">
        <v>192</v>
      </c>
    </row>
    <row r="93" spans="1:54" x14ac:dyDescent="0.35">
      <c r="C93" s="2" t="s">
        <v>193</v>
      </c>
    </row>
    <row r="94" spans="1:54" ht="30" customHeight="1" x14ac:dyDescent="0.35">
      <c r="C94" s="82" t="s">
        <v>194</v>
      </c>
      <c r="D94" s="83"/>
      <c r="E94" s="83"/>
      <c r="F94" s="83"/>
      <c r="G94" s="83"/>
      <c r="H94" s="83"/>
      <c r="I94" s="83"/>
      <c r="J94" s="83"/>
      <c r="K94" s="83"/>
    </row>
    <row r="95" spans="1:54" x14ac:dyDescent="0.35">
      <c r="C95" s="2" t="s">
        <v>195</v>
      </c>
    </row>
    <row r="97" spans="3:6" x14ac:dyDescent="0.35">
      <c r="C97" s="79" t="s">
        <v>4945</v>
      </c>
      <c r="E97" s="79" t="s">
        <v>4946</v>
      </c>
      <c r="F97" s="80"/>
    </row>
    <row r="98" spans="3:6" x14ac:dyDescent="0.35">
      <c r="E98" s="2" t="s">
        <v>4949</v>
      </c>
    </row>
  </sheetData>
  <mergeCells count="1">
    <mergeCell ref="C94:K94"/>
  </mergeCells>
  <hyperlinks>
    <hyperlink ref="J2" location="'Index'!A1" display="'Index'!A1" xr:uid="{01FF9F04-7DCB-4BCD-9620-246673524907}"/>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C776-FA71-493B-B33B-DF3AD1EB02E3}">
  <sheetPr codeName="Sheet1"/>
  <dimension ref="A1:IV72"/>
  <sheetViews>
    <sheetView showGridLines="0" zoomScale="90" zoomScaleNormal="90" workbookViewId="0">
      <pane ySplit="6" topLeftCell="A6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2710</v>
      </c>
      <c r="J2" s="38" t="s">
        <v>4596</v>
      </c>
    </row>
    <row r="3" spans="1:54" ht="16" x14ac:dyDescent="0.4">
      <c r="C3" s="1" t="s">
        <v>28</v>
      </c>
      <c r="D3" s="21" t="s">
        <v>2726</v>
      </c>
      <c r="F3" s="71" t="s">
        <v>4888</v>
      </c>
      <c r="G3" s="13" t="s">
        <v>4525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710</v>
      </c>
      <c r="C24" s="57" t="s">
        <v>711</v>
      </c>
      <c r="D24" s="54" t="s">
        <v>712</v>
      </c>
      <c r="E24" s="6" t="s">
        <v>185</v>
      </c>
      <c r="F24" s="19">
        <v>302424000</v>
      </c>
      <c r="G24" s="24">
        <v>303039.74</v>
      </c>
      <c r="H24" s="24">
        <v>98.45</v>
      </c>
      <c r="I24" s="31">
        <v>6.8734085</v>
      </c>
      <c r="J24" s="31"/>
      <c r="K24" s="35"/>
    </row>
    <row r="25" spans="1:11" x14ac:dyDescent="0.35">
      <c r="C25" s="58" t="s">
        <v>171</v>
      </c>
      <c r="D25" s="54"/>
      <c r="E25" s="6"/>
      <c r="F25" s="19"/>
      <c r="G25" s="25">
        <v>303039.74</v>
      </c>
      <c r="H25" s="25">
        <v>98.45</v>
      </c>
      <c r="I25" s="31"/>
      <c r="J25" s="31"/>
      <c r="K25" s="35"/>
    </row>
    <row r="26" spans="1:11" x14ac:dyDescent="0.35">
      <c r="C26" s="57"/>
      <c r="D26" s="54"/>
      <c r="E26" s="6"/>
      <c r="F26" s="19"/>
      <c r="G26" s="24"/>
      <c r="H26" s="24"/>
      <c r="I26" s="31"/>
      <c r="J26" s="31"/>
      <c r="K26" s="35"/>
    </row>
    <row r="27" spans="1:11" x14ac:dyDescent="0.35">
      <c r="C27" s="58" t="s">
        <v>10</v>
      </c>
      <c r="D27" s="54"/>
      <c r="E27" s="6"/>
      <c r="F27" s="19"/>
      <c r="G27" s="24" t="s">
        <v>2</v>
      </c>
      <c r="H27" s="24" t="s">
        <v>2</v>
      </c>
      <c r="I27" s="31"/>
      <c r="J27" s="31"/>
      <c r="K27" s="35"/>
    </row>
    <row r="28" spans="1:11" x14ac:dyDescent="0.35">
      <c r="C28" s="57"/>
      <c r="D28" s="54"/>
      <c r="E28" s="6"/>
      <c r="F28" s="19"/>
      <c r="G28" s="24"/>
      <c r="H28" s="24"/>
      <c r="I28" s="31"/>
      <c r="J28" s="31"/>
      <c r="K28" s="35"/>
    </row>
    <row r="29" spans="1:11" x14ac:dyDescent="0.35">
      <c r="C29" s="58" t="s">
        <v>11</v>
      </c>
      <c r="D29" s="54"/>
      <c r="E29" s="6"/>
      <c r="F29" s="19"/>
      <c r="G29" s="24"/>
      <c r="H29" s="24"/>
      <c r="I29" s="31"/>
      <c r="J29" s="31"/>
      <c r="K29" s="35"/>
    </row>
    <row r="30" spans="1:11" x14ac:dyDescent="0.35">
      <c r="C30" s="57"/>
      <c r="D30" s="54"/>
      <c r="E30" s="6"/>
      <c r="F30" s="19"/>
      <c r="G30" s="24"/>
      <c r="H30" s="24"/>
      <c r="I30" s="31"/>
      <c r="J30" s="31"/>
      <c r="K30" s="35"/>
    </row>
    <row r="31" spans="1:11" x14ac:dyDescent="0.35">
      <c r="C31" s="58" t="s">
        <v>13</v>
      </c>
      <c r="D31" s="54"/>
      <c r="E31" s="6"/>
      <c r="F31" s="19"/>
      <c r="G31" s="24" t="s">
        <v>2</v>
      </c>
      <c r="H31" s="24" t="s">
        <v>2</v>
      </c>
      <c r="I31" s="31"/>
      <c r="J31" s="31"/>
      <c r="K31" s="35"/>
    </row>
    <row r="32" spans="1:11" x14ac:dyDescent="0.35">
      <c r="C32" s="57"/>
      <c r="D32" s="54"/>
      <c r="E32" s="6"/>
      <c r="F32" s="19"/>
      <c r="G32" s="24"/>
      <c r="H32" s="24"/>
      <c r="I32" s="31"/>
      <c r="J32" s="31"/>
      <c r="K32" s="35"/>
    </row>
    <row r="33" spans="1:11" x14ac:dyDescent="0.35">
      <c r="C33" s="58" t="s">
        <v>14</v>
      </c>
      <c r="D33" s="54"/>
      <c r="E33" s="6"/>
      <c r="F33" s="19"/>
      <c r="G33" s="24" t="s">
        <v>2</v>
      </c>
      <c r="H33" s="24" t="s">
        <v>2</v>
      </c>
      <c r="I33" s="31"/>
      <c r="J33" s="31"/>
      <c r="K33" s="35"/>
    </row>
    <row r="34" spans="1:11" x14ac:dyDescent="0.35">
      <c r="C34" s="57"/>
      <c r="D34" s="54"/>
      <c r="E34" s="6"/>
      <c r="F34" s="19"/>
      <c r="G34" s="24"/>
      <c r="H34" s="24"/>
      <c r="I34" s="31"/>
      <c r="J34" s="31"/>
      <c r="K34" s="35"/>
    </row>
    <row r="35" spans="1:11" x14ac:dyDescent="0.35">
      <c r="C35" s="58" t="s">
        <v>15</v>
      </c>
      <c r="D35" s="54"/>
      <c r="E35" s="6"/>
      <c r="F35" s="19"/>
      <c r="G35" s="24" t="s">
        <v>2</v>
      </c>
      <c r="H35" s="24" t="s">
        <v>2</v>
      </c>
      <c r="I35" s="31"/>
      <c r="J35" s="31"/>
      <c r="K35" s="35"/>
    </row>
    <row r="36" spans="1:11" x14ac:dyDescent="0.35">
      <c r="C36" s="57"/>
      <c r="D36" s="54"/>
      <c r="E36" s="6"/>
      <c r="F36" s="19"/>
      <c r="G36" s="24"/>
      <c r="H36" s="24"/>
      <c r="I36" s="31"/>
      <c r="J36" s="31"/>
      <c r="K36" s="35"/>
    </row>
    <row r="37" spans="1:11" x14ac:dyDescent="0.35">
      <c r="C37" s="58" t="s">
        <v>16</v>
      </c>
      <c r="D37" s="54"/>
      <c r="E37" s="6"/>
      <c r="F37" s="19"/>
      <c r="G37" s="24" t="s">
        <v>2</v>
      </c>
      <c r="H37" s="24" t="s">
        <v>2</v>
      </c>
      <c r="I37" s="31"/>
      <c r="J37" s="31"/>
      <c r="K37" s="35"/>
    </row>
    <row r="38" spans="1:11" x14ac:dyDescent="0.35">
      <c r="C38" s="57"/>
      <c r="D38" s="54"/>
      <c r="E38" s="6"/>
      <c r="F38" s="19"/>
      <c r="G38" s="24"/>
      <c r="H38" s="24"/>
      <c r="I38" s="31"/>
      <c r="J38" s="31"/>
      <c r="K38" s="35"/>
    </row>
    <row r="39" spans="1:11" x14ac:dyDescent="0.35">
      <c r="C39" s="58" t="s">
        <v>17</v>
      </c>
      <c r="D39" s="54"/>
      <c r="E39" s="6"/>
      <c r="F39" s="19"/>
      <c r="G39" s="24" t="s">
        <v>2</v>
      </c>
      <c r="H39" s="24" t="s">
        <v>2</v>
      </c>
      <c r="I39" s="31"/>
      <c r="J39" s="31"/>
      <c r="K39" s="35"/>
    </row>
    <row r="40" spans="1:11" x14ac:dyDescent="0.35">
      <c r="C40" s="57"/>
      <c r="D40" s="54"/>
      <c r="E40" s="6"/>
      <c r="F40" s="19"/>
      <c r="G40" s="24"/>
      <c r="H40" s="24"/>
      <c r="I40" s="31"/>
      <c r="J40" s="31"/>
      <c r="K40" s="35"/>
    </row>
    <row r="41" spans="1:11" x14ac:dyDescent="0.35">
      <c r="A41" s="10"/>
      <c r="B41" s="28"/>
      <c r="C41" s="58" t="s">
        <v>18</v>
      </c>
      <c r="D41" s="54"/>
      <c r="E41" s="6"/>
      <c r="F41" s="19"/>
      <c r="G41" s="24"/>
      <c r="H41" s="24"/>
      <c r="I41" s="31"/>
      <c r="J41" s="31"/>
      <c r="K41" s="35"/>
    </row>
    <row r="42" spans="1:11" x14ac:dyDescent="0.35">
      <c r="A42" s="28"/>
      <c r="B42" s="28"/>
      <c r="C42" s="58" t="s">
        <v>19</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20</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21</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A48" s="28"/>
      <c r="B48" s="28"/>
      <c r="C48" s="58" t="s">
        <v>22</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23</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C52" s="59" t="s">
        <v>24</v>
      </c>
      <c r="D52" s="54"/>
      <c r="E52" s="6"/>
      <c r="F52" s="19"/>
      <c r="G52" s="24"/>
      <c r="H52" s="24"/>
      <c r="I52" s="31"/>
      <c r="J52" s="31"/>
      <c r="K52" s="35"/>
    </row>
    <row r="53" spans="1:54" x14ac:dyDescent="0.35">
      <c r="B53" s="8" t="s">
        <v>186</v>
      </c>
      <c r="C53" s="57" t="s">
        <v>187</v>
      </c>
      <c r="D53" s="54"/>
      <c r="E53" s="6"/>
      <c r="F53" s="19"/>
      <c r="G53" s="24">
        <v>7.38</v>
      </c>
      <c r="H53" s="24" t="s">
        <v>4861</v>
      </c>
      <c r="I53" s="31"/>
      <c r="J53" s="31"/>
      <c r="K53" s="35"/>
    </row>
    <row r="54" spans="1:54" x14ac:dyDescent="0.35">
      <c r="C54" s="58" t="s">
        <v>171</v>
      </c>
      <c r="D54" s="54"/>
      <c r="E54" s="6"/>
      <c r="F54" s="19"/>
      <c r="G54" s="25">
        <v>7.38</v>
      </c>
      <c r="H54" s="25" t="s">
        <v>4861</v>
      </c>
      <c r="I54" s="31"/>
      <c r="J54" s="31"/>
      <c r="K54" s="35"/>
    </row>
    <row r="55" spans="1:54" x14ac:dyDescent="0.35">
      <c r="C55" s="57"/>
      <c r="D55" s="54"/>
      <c r="E55" s="6"/>
      <c r="F55" s="19"/>
      <c r="G55" s="24"/>
      <c r="H55" s="24"/>
      <c r="I55" s="31"/>
      <c r="J55" s="31"/>
      <c r="K55" s="35"/>
    </row>
    <row r="56" spans="1:54" x14ac:dyDescent="0.35">
      <c r="A56" s="10"/>
      <c r="B56" s="28"/>
      <c r="C56" s="58" t="s">
        <v>25</v>
      </c>
      <c r="D56" s="54"/>
      <c r="E56" s="6"/>
      <c r="F56" s="19"/>
      <c r="G56" s="24"/>
      <c r="H56" s="24"/>
      <c r="I56" s="31"/>
      <c r="J56" s="31"/>
      <c r="K56" s="35"/>
    </row>
    <row r="57" spans="1:54" s="2" customFormat="1" ht="13.5" x14ac:dyDescent="0.35">
      <c r="A57" s="28"/>
      <c r="B57" s="28"/>
      <c r="C57" s="57" t="s">
        <v>4860</v>
      </c>
      <c r="D57" s="54"/>
      <c r="E57" s="6"/>
      <c r="F57" s="19"/>
      <c r="G57" s="24" t="s">
        <v>2</v>
      </c>
      <c r="H57" s="24" t="s">
        <v>2</v>
      </c>
      <c r="I57" s="31"/>
      <c r="J57" s="31"/>
      <c r="K57" s="35"/>
      <c r="L57" s="3"/>
      <c r="AI57" s="3"/>
      <c r="AV57" s="3"/>
      <c r="AX57" s="3"/>
      <c r="BB57" s="3"/>
    </row>
    <row r="58" spans="1:54" x14ac:dyDescent="0.35">
      <c r="B58" s="8"/>
      <c r="C58" s="57" t="s">
        <v>188</v>
      </c>
      <c r="D58" s="54"/>
      <c r="E58" s="6"/>
      <c r="F58" s="19"/>
      <c r="G58" s="24">
        <v>4761.84</v>
      </c>
      <c r="H58" s="24">
        <v>1.55</v>
      </c>
      <c r="I58" s="31"/>
      <c r="J58" s="31"/>
      <c r="K58" s="35"/>
    </row>
    <row r="59" spans="1:54" x14ac:dyDescent="0.35">
      <c r="C59" s="58" t="s">
        <v>171</v>
      </c>
      <c r="D59" s="54"/>
      <c r="E59" s="6"/>
      <c r="F59" s="19"/>
      <c r="G59" s="25">
        <v>4761.84</v>
      </c>
      <c r="H59" s="25">
        <v>1.55</v>
      </c>
      <c r="I59" s="31"/>
      <c r="J59" s="31"/>
      <c r="K59" s="35"/>
    </row>
    <row r="60" spans="1:54" x14ac:dyDescent="0.35">
      <c r="C60" s="57"/>
      <c r="D60" s="54"/>
      <c r="E60" s="6"/>
      <c r="F60" s="19"/>
      <c r="G60" s="24"/>
      <c r="H60" s="24"/>
      <c r="I60" s="31"/>
      <c r="J60" s="31"/>
      <c r="K60" s="35"/>
    </row>
    <row r="61" spans="1:54" x14ac:dyDescent="0.35">
      <c r="C61" s="60" t="s">
        <v>189</v>
      </c>
      <c r="D61" s="55"/>
      <c r="E61" s="5"/>
      <c r="F61" s="20"/>
      <c r="G61" s="26">
        <v>307808.96000000002</v>
      </c>
      <c r="H61" s="26">
        <v>100</v>
      </c>
      <c r="I61" s="32"/>
      <c r="J61" s="32"/>
      <c r="K61" s="36"/>
    </row>
    <row r="64" spans="1:54" x14ac:dyDescent="0.35">
      <c r="C64" s="1" t="s">
        <v>190</v>
      </c>
    </row>
    <row r="65" spans="3:11" x14ac:dyDescent="0.35">
      <c r="C65" s="37" t="s">
        <v>191</v>
      </c>
      <c r="D65" s="37"/>
      <c r="E65" s="37"/>
      <c r="F65" s="37"/>
      <c r="G65" s="37"/>
      <c r="H65" s="37"/>
      <c r="I65" s="37"/>
      <c r="J65" s="37"/>
      <c r="K65" s="37"/>
    </row>
    <row r="66" spans="3:11" x14ac:dyDescent="0.35">
      <c r="C66" s="2" t="s">
        <v>192</v>
      </c>
    </row>
    <row r="67" spans="3:11" x14ac:dyDescent="0.35">
      <c r="C67" s="2" t="s">
        <v>193</v>
      </c>
    </row>
    <row r="68" spans="3:11" ht="30" customHeight="1" x14ac:dyDescent="0.35">
      <c r="C68" s="82" t="s">
        <v>194</v>
      </c>
      <c r="D68" s="83"/>
      <c r="E68" s="83"/>
      <c r="F68" s="83"/>
      <c r="G68" s="83"/>
      <c r="H68" s="83"/>
      <c r="I68" s="83"/>
      <c r="J68" s="83"/>
      <c r="K68" s="83"/>
    </row>
    <row r="69" spans="3:11" x14ac:dyDescent="0.35">
      <c r="C69" s="2" t="s">
        <v>195</v>
      </c>
    </row>
    <row r="71" spans="3:11" x14ac:dyDescent="0.35">
      <c r="C71" s="79" t="s">
        <v>4945</v>
      </c>
      <c r="E71" s="79" t="s">
        <v>4946</v>
      </c>
      <c r="F71" s="80"/>
    </row>
    <row r="72" spans="3:11" x14ac:dyDescent="0.35">
      <c r="E72" s="2" t="s">
        <v>4966</v>
      </c>
    </row>
  </sheetData>
  <mergeCells count="1">
    <mergeCell ref="C68:K68"/>
  </mergeCells>
  <hyperlinks>
    <hyperlink ref="J2" location="'Index'!A1" display="'Index'!A1" xr:uid="{66936E8A-B54C-4704-A676-C380104DA326}"/>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836D-995D-4258-956D-4912A077D661}">
  <sheetPr codeName="Sheet1"/>
  <dimension ref="A1:IV95"/>
  <sheetViews>
    <sheetView showGridLines="0" zoomScale="90" zoomScaleNormal="90" workbookViewId="0">
      <pane ySplit="6" topLeftCell="A8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2727</v>
      </c>
      <c r="J2" s="38" t="s">
        <v>4596</v>
      </c>
    </row>
    <row r="3" spans="1:54" ht="16" x14ac:dyDescent="0.4">
      <c r="C3" s="1" t="s">
        <v>28</v>
      </c>
      <c r="D3" s="21" t="s">
        <v>2728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44</v>
      </c>
      <c r="C10" s="57" t="s">
        <v>45</v>
      </c>
      <c r="D10" s="54" t="s">
        <v>46</v>
      </c>
      <c r="E10" s="6" t="s">
        <v>47</v>
      </c>
      <c r="F10" s="19">
        <v>110000</v>
      </c>
      <c r="G10" s="24">
        <v>2068</v>
      </c>
      <c r="H10" s="24">
        <v>9.39</v>
      </c>
      <c r="I10" s="31"/>
      <c r="J10" s="31"/>
      <c r="K10" s="35"/>
    </row>
    <row r="11" spans="1:54" x14ac:dyDescent="0.35">
      <c r="B11" s="8" t="s">
        <v>48</v>
      </c>
      <c r="C11" s="57" t="s">
        <v>49</v>
      </c>
      <c r="D11" s="54" t="s">
        <v>50</v>
      </c>
      <c r="E11" s="6" t="s">
        <v>43</v>
      </c>
      <c r="F11" s="19">
        <v>150000</v>
      </c>
      <c r="G11" s="24">
        <v>1922.48</v>
      </c>
      <c r="H11" s="24">
        <v>8.73</v>
      </c>
      <c r="I11" s="31"/>
      <c r="J11" s="31"/>
      <c r="K11" s="35"/>
    </row>
    <row r="12" spans="1:54" x14ac:dyDescent="0.35">
      <c r="B12" s="8" t="s">
        <v>461</v>
      </c>
      <c r="C12" s="57" t="s">
        <v>462</v>
      </c>
      <c r="D12" s="54" t="s">
        <v>463</v>
      </c>
      <c r="E12" s="6" t="s">
        <v>78</v>
      </c>
      <c r="F12" s="19">
        <v>75000</v>
      </c>
      <c r="G12" s="24">
        <v>1414.76</v>
      </c>
      <c r="H12" s="24">
        <v>6.42</v>
      </c>
      <c r="I12" s="31"/>
      <c r="J12" s="31"/>
      <c r="K12" s="35"/>
    </row>
    <row r="13" spans="1:54" x14ac:dyDescent="0.35">
      <c r="B13" s="8" t="s">
        <v>945</v>
      </c>
      <c r="C13" s="57" t="s">
        <v>946</v>
      </c>
      <c r="D13" s="54" t="s">
        <v>947</v>
      </c>
      <c r="E13" s="6" t="s">
        <v>47</v>
      </c>
      <c r="F13" s="19">
        <v>70000</v>
      </c>
      <c r="G13" s="24">
        <v>1342.18</v>
      </c>
      <c r="H13" s="24">
        <v>6.1</v>
      </c>
      <c r="I13" s="31"/>
      <c r="J13" s="31"/>
      <c r="K13" s="35"/>
    </row>
    <row r="14" spans="1:54" x14ac:dyDescent="0.35">
      <c r="B14" s="8" t="s">
        <v>2729</v>
      </c>
      <c r="C14" s="57" t="s">
        <v>2730</v>
      </c>
      <c r="D14" s="54" t="s">
        <v>2731</v>
      </c>
      <c r="E14" s="6" t="s">
        <v>112</v>
      </c>
      <c r="F14" s="19">
        <v>52804</v>
      </c>
      <c r="G14" s="24">
        <v>1310.25</v>
      </c>
      <c r="H14" s="24">
        <v>5.95</v>
      </c>
      <c r="I14" s="31"/>
      <c r="J14" s="31"/>
      <c r="K14" s="35"/>
    </row>
    <row r="15" spans="1:54" x14ac:dyDescent="0.35">
      <c r="B15" s="8" t="s">
        <v>390</v>
      </c>
      <c r="C15" s="57" t="s">
        <v>391</v>
      </c>
      <c r="D15" s="54" t="s">
        <v>392</v>
      </c>
      <c r="E15" s="6" t="s">
        <v>78</v>
      </c>
      <c r="F15" s="19">
        <v>55000</v>
      </c>
      <c r="G15" s="24">
        <v>1295.6400000000001</v>
      </c>
      <c r="H15" s="24">
        <v>5.88</v>
      </c>
      <c r="I15" s="31"/>
      <c r="J15" s="31"/>
      <c r="K15" s="35"/>
    </row>
    <row r="16" spans="1:54" x14ac:dyDescent="0.35">
      <c r="B16" s="8" t="s">
        <v>1041</v>
      </c>
      <c r="C16" s="57" t="s">
        <v>1042</v>
      </c>
      <c r="D16" s="54" t="s">
        <v>1043</v>
      </c>
      <c r="E16" s="6" t="s">
        <v>1044</v>
      </c>
      <c r="F16" s="19">
        <v>410000</v>
      </c>
      <c r="G16" s="24">
        <v>1201.92</v>
      </c>
      <c r="H16" s="24">
        <v>5.46</v>
      </c>
      <c r="I16" s="31"/>
      <c r="J16" s="31"/>
      <c r="K16" s="35"/>
    </row>
    <row r="17" spans="2:11" x14ac:dyDescent="0.35">
      <c r="B17" s="8" t="s">
        <v>209</v>
      </c>
      <c r="C17" s="57" t="s">
        <v>210</v>
      </c>
      <c r="D17" s="54" t="s">
        <v>211</v>
      </c>
      <c r="E17" s="6" t="s">
        <v>212</v>
      </c>
      <c r="F17" s="19">
        <v>27000</v>
      </c>
      <c r="G17" s="24">
        <v>1133.74</v>
      </c>
      <c r="H17" s="24">
        <v>5.15</v>
      </c>
      <c r="I17" s="31"/>
      <c r="J17" s="31"/>
      <c r="K17" s="35"/>
    </row>
    <row r="18" spans="2:11" x14ac:dyDescent="0.35">
      <c r="B18" s="8" t="s">
        <v>1064</v>
      </c>
      <c r="C18" s="57" t="s">
        <v>1065</v>
      </c>
      <c r="D18" s="54" t="s">
        <v>1066</v>
      </c>
      <c r="E18" s="6" t="s">
        <v>112</v>
      </c>
      <c r="F18" s="19">
        <v>37000</v>
      </c>
      <c r="G18" s="24">
        <v>1068.99</v>
      </c>
      <c r="H18" s="24">
        <v>4.8499999999999996</v>
      </c>
      <c r="I18" s="31"/>
      <c r="J18" s="31"/>
      <c r="K18" s="35"/>
    </row>
    <row r="19" spans="2:11" x14ac:dyDescent="0.35">
      <c r="B19" s="8" t="s">
        <v>1988</v>
      </c>
      <c r="C19" s="57" t="s">
        <v>1365</v>
      </c>
      <c r="D19" s="54" t="s">
        <v>1989</v>
      </c>
      <c r="E19" s="6" t="s">
        <v>112</v>
      </c>
      <c r="F19" s="19">
        <v>230000</v>
      </c>
      <c r="G19" s="24">
        <v>1031.55</v>
      </c>
      <c r="H19" s="24">
        <v>4.68</v>
      </c>
      <c r="I19" s="31"/>
      <c r="J19" s="31"/>
      <c r="K19" s="35"/>
    </row>
    <row r="20" spans="2:11" x14ac:dyDescent="0.35">
      <c r="B20" s="8" t="s">
        <v>90</v>
      </c>
      <c r="C20" s="57" t="s">
        <v>91</v>
      </c>
      <c r="D20" s="54" t="s">
        <v>92</v>
      </c>
      <c r="E20" s="6" t="s">
        <v>74</v>
      </c>
      <c r="F20" s="19">
        <v>17000</v>
      </c>
      <c r="G20" s="24">
        <v>819.72</v>
      </c>
      <c r="H20" s="24">
        <v>3.72</v>
      </c>
      <c r="I20" s="31"/>
      <c r="J20" s="31"/>
      <c r="K20" s="35"/>
    </row>
    <row r="21" spans="2:11" x14ac:dyDescent="0.35">
      <c r="B21" s="8" t="s">
        <v>40</v>
      </c>
      <c r="C21" s="57" t="s">
        <v>41</v>
      </c>
      <c r="D21" s="54" t="s">
        <v>42</v>
      </c>
      <c r="E21" s="6" t="s">
        <v>43</v>
      </c>
      <c r="F21" s="19">
        <v>40000</v>
      </c>
      <c r="G21" s="24">
        <v>709.14</v>
      </c>
      <c r="H21" s="24">
        <v>3.22</v>
      </c>
      <c r="I21" s="31"/>
      <c r="J21" s="31"/>
      <c r="K21" s="35"/>
    </row>
    <row r="22" spans="2:11" x14ac:dyDescent="0.35">
      <c r="B22" s="8" t="s">
        <v>1971</v>
      </c>
      <c r="C22" s="57" t="s">
        <v>1781</v>
      </c>
      <c r="D22" s="54" t="s">
        <v>1972</v>
      </c>
      <c r="E22" s="6" t="s">
        <v>112</v>
      </c>
      <c r="F22" s="19">
        <v>130000</v>
      </c>
      <c r="G22" s="24">
        <v>650.91</v>
      </c>
      <c r="H22" s="24">
        <v>2.96</v>
      </c>
      <c r="I22" s="31"/>
      <c r="J22" s="31"/>
      <c r="K22" s="35"/>
    </row>
    <row r="23" spans="2:11" x14ac:dyDescent="0.35">
      <c r="B23" s="8" t="s">
        <v>219</v>
      </c>
      <c r="C23" s="57" t="s">
        <v>220</v>
      </c>
      <c r="D23" s="54" t="s">
        <v>221</v>
      </c>
      <c r="E23" s="6" t="s">
        <v>112</v>
      </c>
      <c r="F23" s="19">
        <v>30000</v>
      </c>
      <c r="G23" s="24">
        <v>640.85</v>
      </c>
      <c r="H23" s="24">
        <v>2.91</v>
      </c>
      <c r="I23" s="31"/>
      <c r="J23" s="31"/>
      <c r="K23" s="35"/>
    </row>
    <row r="24" spans="2:11" x14ac:dyDescent="0.35">
      <c r="B24" s="8" t="s">
        <v>424</v>
      </c>
      <c r="C24" s="57" t="s">
        <v>425</v>
      </c>
      <c r="D24" s="54" t="s">
        <v>426</v>
      </c>
      <c r="E24" s="6" t="s">
        <v>353</v>
      </c>
      <c r="F24" s="19">
        <v>170000</v>
      </c>
      <c r="G24" s="24">
        <v>588.54</v>
      </c>
      <c r="H24" s="24">
        <v>2.67</v>
      </c>
      <c r="I24" s="31"/>
      <c r="J24" s="31"/>
      <c r="K24" s="35"/>
    </row>
    <row r="25" spans="2:11" x14ac:dyDescent="0.35">
      <c r="B25" s="8" t="s">
        <v>97</v>
      </c>
      <c r="C25" s="57" t="s">
        <v>98</v>
      </c>
      <c r="D25" s="54" t="s">
        <v>99</v>
      </c>
      <c r="E25" s="6" t="s">
        <v>100</v>
      </c>
      <c r="F25" s="19">
        <v>1230</v>
      </c>
      <c r="G25" s="24">
        <v>584.42999999999995</v>
      </c>
      <c r="H25" s="24">
        <v>2.65</v>
      </c>
      <c r="I25" s="31"/>
      <c r="J25" s="31"/>
      <c r="K25" s="35"/>
    </row>
    <row r="26" spans="2:11" x14ac:dyDescent="0.35">
      <c r="B26" s="8" t="s">
        <v>243</v>
      </c>
      <c r="C26" s="57" t="s">
        <v>244</v>
      </c>
      <c r="D26" s="54" t="s">
        <v>245</v>
      </c>
      <c r="E26" s="6" t="s">
        <v>246</v>
      </c>
      <c r="F26" s="19">
        <v>170000</v>
      </c>
      <c r="G26" s="24">
        <v>581.05999999999995</v>
      </c>
      <c r="H26" s="24">
        <v>2.64</v>
      </c>
      <c r="I26" s="31"/>
      <c r="J26" s="31"/>
      <c r="K26" s="35"/>
    </row>
    <row r="27" spans="2:11" x14ac:dyDescent="0.35">
      <c r="B27" s="8" t="s">
        <v>417</v>
      </c>
      <c r="C27" s="57" t="s">
        <v>418</v>
      </c>
      <c r="D27" s="54" t="s">
        <v>419</v>
      </c>
      <c r="E27" s="6" t="s">
        <v>85</v>
      </c>
      <c r="F27" s="19">
        <v>190000</v>
      </c>
      <c r="G27" s="24">
        <v>555.66</v>
      </c>
      <c r="H27" s="24">
        <v>2.52</v>
      </c>
      <c r="I27" s="31"/>
      <c r="J27" s="31"/>
      <c r="K27" s="35"/>
    </row>
    <row r="28" spans="2:11" x14ac:dyDescent="0.35">
      <c r="B28" s="8" t="s">
        <v>1888</v>
      </c>
      <c r="C28" s="57" t="s">
        <v>1889</v>
      </c>
      <c r="D28" s="54" t="s">
        <v>1890</v>
      </c>
      <c r="E28" s="6" t="s">
        <v>200</v>
      </c>
      <c r="F28" s="19">
        <v>24000</v>
      </c>
      <c r="G28" s="24">
        <v>554.76</v>
      </c>
      <c r="H28" s="24">
        <v>2.52</v>
      </c>
      <c r="I28" s="31"/>
      <c r="J28" s="31"/>
      <c r="K28" s="35"/>
    </row>
    <row r="29" spans="2:11" x14ac:dyDescent="0.35">
      <c r="B29" s="8" t="s">
        <v>2103</v>
      </c>
      <c r="C29" s="57" t="s">
        <v>617</v>
      </c>
      <c r="D29" s="54" t="s">
        <v>2104</v>
      </c>
      <c r="E29" s="6" t="s">
        <v>112</v>
      </c>
      <c r="F29" s="19">
        <v>79000</v>
      </c>
      <c r="G29" s="24">
        <v>472.46</v>
      </c>
      <c r="H29" s="24">
        <v>2.15</v>
      </c>
      <c r="I29" s="31"/>
      <c r="J29" s="31"/>
      <c r="K29" s="35"/>
    </row>
    <row r="30" spans="2:11" x14ac:dyDescent="0.35">
      <c r="B30" s="8" t="s">
        <v>994</v>
      </c>
      <c r="C30" s="57" t="s">
        <v>995</v>
      </c>
      <c r="D30" s="54" t="s">
        <v>996</v>
      </c>
      <c r="E30" s="6" t="s">
        <v>74</v>
      </c>
      <c r="F30" s="19">
        <v>11000</v>
      </c>
      <c r="G30" s="24">
        <v>457.67</v>
      </c>
      <c r="H30" s="24">
        <v>2.08</v>
      </c>
      <c r="I30" s="31"/>
      <c r="J30" s="31"/>
      <c r="K30" s="35"/>
    </row>
    <row r="31" spans="2:11" x14ac:dyDescent="0.35">
      <c r="B31" s="8" t="s">
        <v>206</v>
      </c>
      <c r="C31" s="57" t="s">
        <v>207</v>
      </c>
      <c r="D31" s="54" t="s">
        <v>208</v>
      </c>
      <c r="E31" s="6" t="s">
        <v>78</v>
      </c>
      <c r="F31" s="19">
        <v>1500</v>
      </c>
      <c r="G31" s="24">
        <v>446.12</v>
      </c>
      <c r="H31" s="24">
        <v>2.0299999999999998</v>
      </c>
      <c r="I31" s="31"/>
      <c r="J31" s="31"/>
      <c r="K31" s="35"/>
    </row>
    <row r="32" spans="2:11" x14ac:dyDescent="0.35">
      <c r="B32" s="8" t="s">
        <v>344</v>
      </c>
      <c r="C32" s="57" t="s">
        <v>345</v>
      </c>
      <c r="D32" s="54" t="s">
        <v>346</v>
      </c>
      <c r="E32" s="6" t="s">
        <v>47</v>
      </c>
      <c r="F32" s="19">
        <v>70000</v>
      </c>
      <c r="G32" s="24">
        <v>211.3</v>
      </c>
      <c r="H32" s="24">
        <v>0.96</v>
      </c>
      <c r="I32" s="31"/>
      <c r="J32" s="31"/>
      <c r="K32" s="35"/>
    </row>
    <row r="33" spans="2:11" x14ac:dyDescent="0.35">
      <c r="B33" s="8" t="s">
        <v>812</v>
      </c>
      <c r="C33" s="57" t="s">
        <v>813</v>
      </c>
      <c r="D33" s="54" t="s">
        <v>814</v>
      </c>
      <c r="E33" s="6" t="s">
        <v>132</v>
      </c>
      <c r="F33" s="19">
        <v>1138</v>
      </c>
      <c r="G33" s="24">
        <v>103.21</v>
      </c>
      <c r="H33" s="24">
        <v>0.47</v>
      </c>
      <c r="I33" s="31"/>
      <c r="J33" s="31"/>
      <c r="K33" s="35"/>
    </row>
    <row r="34" spans="2:11" x14ac:dyDescent="0.35">
      <c r="C34" s="58" t="s">
        <v>171</v>
      </c>
      <c r="D34" s="54"/>
      <c r="E34" s="6"/>
      <c r="F34" s="19"/>
      <c r="G34" s="25">
        <v>21165.34</v>
      </c>
      <c r="H34" s="25">
        <v>96.11</v>
      </c>
      <c r="I34" s="31"/>
      <c r="J34" s="31"/>
      <c r="K34" s="35"/>
    </row>
    <row r="35" spans="2:11" x14ac:dyDescent="0.35">
      <c r="C35" s="57"/>
      <c r="D35" s="54"/>
      <c r="E35" s="6"/>
      <c r="F35" s="19"/>
      <c r="G35" s="24"/>
      <c r="H35" s="24"/>
      <c r="I35" s="31"/>
      <c r="J35" s="31"/>
      <c r="K35" s="35"/>
    </row>
    <row r="36" spans="2:11" x14ac:dyDescent="0.35">
      <c r="C36" s="58" t="s">
        <v>3</v>
      </c>
      <c r="D36" s="54"/>
      <c r="E36" s="6"/>
      <c r="F36" s="19"/>
      <c r="G36" s="24" t="s">
        <v>2</v>
      </c>
      <c r="H36" s="24" t="s">
        <v>2</v>
      </c>
      <c r="I36" s="31"/>
      <c r="J36" s="31"/>
      <c r="K36" s="35"/>
    </row>
    <row r="37" spans="2:11" x14ac:dyDescent="0.35">
      <c r="C37" s="57"/>
      <c r="D37" s="54"/>
      <c r="E37" s="6"/>
      <c r="F37" s="19"/>
      <c r="G37" s="24"/>
      <c r="H37" s="24"/>
      <c r="I37" s="31"/>
      <c r="J37" s="31"/>
      <c r="K37" s="35"/>
    </row>
    <row r="38" spans="2:11" x14ac:dyDescent="0.35">
      <c r="C38" s="58" t="s">
        <v>4</v>
      </c>
      <c r="D38" s="54"/>
      <c r="E38" s="6"/>
      <c r="F38" s="19"/>
      <c r="G38" s="24" t="s">
        <v>2</v>
      </c>
      <c r="H38" s="24" t="s">
        <v>2</v>
      </c>
      <c r="I38" s="31"/>
      <c r="J38" s="31"/>
      <c r="K38" s="35"/>
    </row>
    <row r="39" spans="2:11" x14ac:dyDescent="0.35">
      <c r="C39" s="57"/>
      <c r="D39" s="54"/>
      <c r="E39" s="6"/>
      <c r="F39" s="19"/>
      <c r="G39" s="24"/>
      <c r="H39" s="24"/>
      <c r="I39" s="31"/>
      <c r="J39" s="31"/>
      <c r="K39" s="35"/>
    </row>
    <row r="40" spans="2:11" x14ac:dyDescent="0.35">
      <c r="C40" s="58" t="s">
        <v>5</v>
      </c>
      <c r="D40" s="54"/>
      <c r="E40" s="6"/>
      <c r="F40" s="19"/>
      <c r="G40" s="24"/>
      <c r="H40" s="24"/>
      <c r="I40" s="31"/>
      <c r="J40" s="31"/>
      <c r="K40" s="35"/>
    </row>
    <row r="41" spans="2:11" x14ac:dyDescent="0.35">
      <c r="C41" s="57"/>
      <c r="D41" s="54"/>
      <c r="E41" s="6"/>
      <c r="F41" s="19"/>
      <c r="G41" s="24"/>
      <c r="H41" s="24"/>
      <c r="I41" s="31"/>
      <c r="J41" s="31"/>
      <c r="K41" s="35"/>
    </row>
    <row r="42" spans="2:11" x14ac:dyDescent="0.35">
      <c r="C42" s="58" t="s">
        <v>6</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7</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8</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8" t="s">
        <v>9</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C50" s="58" t="s">
        <v>10</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C52" s="58" t="s">
        <v>11</v>
      </c>
      <c r="D52" s="54"/>
      <c r="E52" s="6"/>
      <c r="F52" s="19"/>
      <c r="G52" s="24"/>
      <c r="H52" s="24"/>
      <c r="I52" s="31"/>
      <c r="J52" s="31"/>
      <c r="K52" s="35"/>
    </row>
    <row r="53" spans="1:11" x14ac:dyDescent="0.35">
      <c r="C53" s="57"/>
      <c r="D53" s="54"/>
      <c r="E53" s="6"/>
      <c r="F53" s="19"/>
      <c r="G53" s="24"/>
      <c r="H53" s="24"/>
      <c r="I53" s="31"/>
      <c r="J53" s="31"/>
      <c r="K53" s="35"/>
    </row>
    <row r="54" spans="1:11" x14ac:dyDescent="0.35">
      <c r="C54" s="58" t="s">
        <v>13</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14</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15</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C60" s="58" t="s">
        <v>16</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C62" s="58" t="s">
        <v>17</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A64" s="10"/>
      <c r="B64" s="28"/>
      <c r="C64" s="58" t="s">
        <v>18</v>
      </c>
      <c r="D64" s="54"/>
      <c r="E64" s="6"/>
      <c r="F64" s="19"/>
      <c r="G64" s="24"/>
      <c r="H64" s="24"/>
      <c r="I64" s="31"/>
      <c r="J64" s="31"/>
      <c r="K64" s="35"/>
    </row>
    <row r="65" spans="1:54" x14ac:dyDescent="0.35">
      <c r="A65" s="28"/>
      <c r="B65" s="28"/>
      <c r="C65" s="58" t="s">
        <v>19</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20</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21</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22</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A73" s="28"/>
      <c r="B73" s="28"/>
      <c r="C73" s="58" t="s">
        <v>23</v>
      </c>
      <c r="D73" s="54"/>
      <c r="E73" s="6"/>
      <c r="F73" s="19"/>
      <c r="G73" s="24" t="s">
        <v>2</v>
      </c>
      <c r="H73" s="24" t="s">
        <v>2</v>
      </c>
      <c r="I73" s="31"/>
      <c r="J73" s="31"/>
      <c r="K73" s="35"/>
    </row>
    <row r="74" spans="1:54" x14ac:dyDescent="0.35">
      <c r="A74" s="28"/>
      <c r="B74" s="28"/>
      <c r="C74" s="58"/>
      <c r="D74" s="54"/>
      <c r="E74" s="6"/>
      <c r="F74" s="19"/>
      <c r="G74" s="24"/>
      <c r="H74" s="24"/>
      <c r="I74" s="31"/>
      <c r="J74" s="31"/>
      <c r="K74" s="35"/>
    </row>
    <row r="75" spans="1:54" x14ac:dyDescent="0.35">
      <c r="C75" s="59" t="s">
        <v>24</v>
      </c>
      <c r="D75" s="54"/>
      <c r="E75" s="6"/>
      <c r="F75" s="19"/>
      <c r="G75" s="24"/>
      <c r="H75" s="24"/>
      <c r="I75" s="31"/>
      <c r="J75" s="31"/>
      <c r="K75" s="35"/>
    </row>
    <row r="76" spans="1:54" x14ac:dyDescent="0.35">
      <c r="B76" s="8" t="s">
        <v>186</v>
      </c>
      <c r="C76" s="57" t="s">
        <v>187</v>
      </c>
      <c r="D76" s="54"/>
      <c r="E76" s="6"/>
      <c r="F76" s="19"/>
      <c r="G76" s="24">
        <v>870.81</v>
      </c>
      <c r="H76" s="24">
        <v>3.95</v>
      </c>
      <c r="I76" s="31"/>
      <c r="J76" s="31"/>
      <c r="K76" s="35"/>
    </row>
    <row r="77" spans="1:54" x14ac:dyDescent="0.35">
      <c r="C77" s="58" t="s">
        <v>171</v>
      </c>
      <c r="D77" s="54"/>
      <c r="E77" s="6"/>
      <c r="F77" s="19"/>
      <c r="G77" s="25">
        <v>870.81</v>
      </c>
      <c r="H77" s="25">
        <v>3.95</v>
      </c>
      <c r="I77" s="31"/>
      <c r="J77" s="31"/>
      <c r="K77" s="35"/>
    </row>
    <row r="78" spans="1:54" x14ac:dyDescent="0.35">
      <c r="C78" s="57"/>
      <c r="D78" s="54"/>
      <c r="E78" s="6"/>
      <c r="F78" s="19"/>
      <c r="G78" s="24"/>
      <c r="H78" s="24"/>
      <c r="I78" s="31"/>
      <c r="J78" s="31"/>
      <c r="K78" s="35"/>
    </row>
    <row r="79" spans="1:54" x14ac:dyDescent="0.35">
      <c r="A79" s="10"/>
      <c r="B79" s="28"/>
      <c r="C79" s="58" t="s">
        <v>25</v>
      </c>
      <c r="D79" s="54"/>
      <c r="E79" s="6"/>
      <c r="F79" s="19"/>
      <c r="G79" s="24"/>
      <c r="H79" s="24"/>
      <c r="I79" s="31"/>
      <c r="J79" s="31"/>
      <c r="K79" s="35"/>
    </row>
    <row r="80" spans="1:54" s="2" customFormat="1" ht="13.5" x14ac:dyDescent="0.35">
      <c r="A80" s="28"/>
      <c r="B80" s="28"/>
      <c r="C80" s="57" t="s">
        <v>4860</v>
      </c>
      <c r="D80" s="54"/>
      <c r="E80" s="6"/>
      <c r="F80" s="19"/>
      <c r="G80" s="24" t="s">
        <v>2</v>
      </c>
      <c r="H80" s="24" t="s">
        <v>2</v>
      </c>
      <c r="I80" s="31"/>
      <c r="J80" s="31"/>
      <c r="K80" s="35"/>
      <c r="L80" s="3"/>
      <c r="AI80" s="3"/>
      <c r="AV80" s="3"/>
      <c r="AX80" s="3"/>
      <c r="BB80" s="3"/>
    </row>
    <row r="81" spans="2:11" x14ac:dyDescent="0.35">
      <c r="B81" s="8"/>
      <c r="C81" s="57" t="s">
        <v>188</v>
      </c>
      <c r="D81" s="54"/>
      <c r="E81" s="6"/>
      <c r="F81" s="19"/>
      <c r="G81" s="24">
        <v>-15.87</v>
      </c>
      <c r="H81" s="24">
        <v>-6.0000000000000005E-2</v>
      </c>
      <c r="I81" s="31"/>
      <c r="J81" s="31"/>
      <c r="K81" s="35"/>
    </row>
    <row r="82" spans="2:11" x14ac:dyDescent="0.35">
      <c r="C82" s="58" t="s">
        <v>171</v>
      </c>
      <c r="D82" s="54"/>
      <c r="E82" s="6"/>
      <c r="F82" s="19"/>
      <c r="G82" s="25">
        <v>-15.87</v>
      </c>
      <c r="H82" s="25">
        <v>-6.0000000000000005E-2</v>
      </c>
      <c r="I82" s="31"/>
      <c r="J82" s="31"/>
      <c r="K82" s="35"/>
    </row>
    <row r="83" spans="2:11" x14ac:dyDescent="0.35">
      <c r="C83" s="57"/>
      <c r="D83" s="54"/>
      <c r="E83" s="6"/>
      <c r="F83" s="19"/>
      <c r="G83" s="24"/>
      <c r="H83" s="24"/>
      <c r="I83" s="31"/>
      <c r="J83" s="31"/>
      <c r="K83" s="35"/>
    </row>
    <row r="84" spans="2:11" x14ac:dyDescent="0.35">
      <c r="C84" s="60" t="s">
        <v>189</v>
      </c>
      <c r="D84" s="55"/>
      <c r="E84" s="5"/>
      <c r="F84" s="20"/>
      <c r="G84" s="26">
        <v>22020.28</v>
      </c>
      <c r="H84" s="26">
        <v>100</v>
      </c>
      <c r="I84" s="32"/>
      <c r="J84" s="32"/>
      <c r="K84" s="36"/>
    </row>
    <row r="87" spans="2:11" x14ac:dyDescent="0.35">
      <c r="C87" s="1" t="s">
        <v>190</v>
      </c>
    </row>
    <row r="88" spans="2:11" x14ac:dyDescent="0.35">
      <c r="C88" s="37" t="s">
        <v>191</v>
      </c>
      <c r="D88" s="37"/>
      <c r="E88" s="37"/>
      <c r="F88" s="37"/>
      <c r="G88" s="37"/>
      <c r="H88" s="37"/>
      <c r="I88" s="37"/>
      <c r="J88" s="37"/>
      <c r="K88" s="37"/>
    </row>
    <row r="89" spans="2:11" x14ac:dyDescent="0.35">
      <c r="C89" s="2" t="s">
        <v>192</v>
      </c>
    </row>
    <row r="90" spans="2:11" x14ac:dyDescent="0.35">
      <c r="C90" s="2" t="s">
        <v>193</v>
      </c>
    </row>
    <row r="91" spans="2:11" ht="30" customHeight="1" x14ac:dyDescent="0.35">
      <c r="C91" s="82" t="s">
        <v>194</v>
      </c>
      <c r="D91" s="83"/>
      <c r="E91" s="83"/>
      <c r="F91" s="83"/>
      <c r="G91" s="83"/>
      <c r="H91" s="83"/>
      <c r="I91" s="83"/>
      <c r="J91" s="83"/>
      <c r="K91" s="83"/>
    </row>
    <row r="92" spans="2:11" x14ac:dyDescent="0.35">
      <c r="C92" s="2" t="s">
        <v>195</v>
      </c>
    </row>
    <row r="94" spans="2:11" x14ac:dyDescent="0.35">
      <c r="C94" s="79" t="s">
        <v>4945</v>
      </c>
      <c r="E94" s="79" t="s">
        <v>4946</v>
      </c>
      <c r="F94" s="80"/>
    </row>
    <row r="95" spans="2:11" x14ac:dyDescent="0.35">
      <c r="E95" s="2" t="s">
        <v>4949</v>
      </c>
    </row>
  </sheetData>
  <mergeCells count="1">
    <mergeCell ref="C91:K91"/>
  </mergeCells>
  <hyperlinks>
    <hyperlink ref="J2" location="'Index'!A1" display="'Index'!A1" xr:uid="{4EC889A5-5B12-4508-BC39-A3F0BA5AC58E}"/>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DF48-2347-4FF0-B627-454FAA5A39D7}">
  <sheetPr codeName="Sheet1"/>
  <dimension ref="A1:IV99"/>
  <sheetViews>
    <sheetView showGridLines="0" zoomScale="90" zoomScaleNormal="90" workbookViewId="0">
      <pane ySplit="6" topLeftCell="A8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2732</v>
      </c>
      <c r="J2" s="38" t="s">
        <v>4596</v>
      </c>
    </row>
    <row r="3" spans="1:54" ht="16" x14ac:dyDescent="0.4">
      <c r="C3" s="1" t="s">
        <v>28</v>
      </c>
      <c r="D3" s="21" t="s">
        <v>2733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2734</v>
      </c>
      <c r="C10" s="57" t="s">
        <v>2735</v>
      </c>
      <c r="D10" s="54" t="s">
        <v>2736</v>
      </c>
      <c r="E10" s="6" t="s">
        <v>120</v>
      </c>
      <c r="F10" s="19">
        <v>286482</v>
      </c>
      <c r="G10" s="24">
        <v>3058.48</v>
      </c>
      <c r="H10" s="24">
        <v>8.34</v>
      </c>
      <c r="I10" s="31"/>
      <c r="J10" s="31"/>
      <c r="K10" s="35"/>
    </row>
    <row r="11" spans="1:54" x14ac:dyDescent="0.35">
      <c r="B11" s="8" t="s">
        <v>1965</v>
      </c>
      <c r="C11" s="57" t="s">
        <v>1966</v>
      </c>
      <c r="D11" s="54" t="s">
        <v>1967</v>
      </c>
      <c r="E11" s="6" t="s">
        <v>451</v>
      </c>
      <c r="F11" s="19">
        <v>2710000</v>
      </c>
      <c r="G11" s="24">
        <v>2987.23</v>
      </c>
      <c r="H11" s="24">
        <v>8.15</v>
      </c>
      <c r="I11" s="31"/>
      <c r="J11" s="31"/>
      <c r="K11" s="35"/>
    </row>
    <row r="12" spans="1:54" x14ac:dyDescent="0.35">
      <c r="B12" s="8" t="s">
        <v>68</v>
      </c>
      <c r="C12" s="57" t="s">
        <v>69</v>
      </c>
      <c r="D12" s="54" t="s">
        <v>70</v>
      </c>
      <c r="E12" s="6" t="s">
        <v>43</v>
      </c>
      <c r="F12" s="19">
        <v>370000</v>
      </c>
      <c r="G12" s="24">
        <v>2941.32</v>
      </c>
      <c r="H12" s="24">
        <v>8.02</v>
      </c>
      <c r="I12" s="31"/>
      <c r="J12" s="31"/>
      <c r="K12" s="35"/>
    </row>
    <row r="13" spans="1:54" x14ac:dyDescent="0.35">
      <c r="B13" s="8" t="s">
        <v>532</v>
      </c>
      <c r="C13" s="57" t="s">
        <v>533</v>
      </c>
      <c r="D13" s="54" t="s">
        <v>534</v>
      </c>
      <c r="E13" s="6" t="s">
        <v>198</v>
      </c>
      <c r="F13" s="19">
        <v>61100</v>
      </c>
      <c r="G13" s="24">
        <v>2782.65</v>
      </c>
      <c r="H13" s="24">
        <v>7.59</v>
      </c>
      <c r="I13" s="31"/>
      <c r="J13" s="31"/>
      <c r="K13" s="35"/>
    </row>
    <row r="14" spans="1:54" x14ac:dyDescent="0.35">
      <c r="B14" s="8" t="s">
        <v>48</v>
      </c>
      <c r="C14" s="57" t="s">
        <v>49</v>
      </c>
      <c r="D14" s="54" t="s">
        <v>50</v>
      </c>
      <c r="E14" s="6" t="s">
        <v>43</v>
      </c>
      <c r="F14" s="19">
        <v>180000</v>
      </c>
      <c r="G14" s="24">
        <v>2306.9699999999998</v>
      </c>
      <c r="H14" s="24">
        <v>6.29</v>
      </c>
      <c r="I14" s="31"/>
      <c r="J14" s="31"/>
      <c r="K14" s="35"/>
    </row>
    <row r="15" spans="1:54" x14ac:dyDescent="0.35">
      <c r="B15" s="8" t="s">
        <v>1079</v>
      </c>
      <c r="C15" s="57" t="s">
        <v>1080</v>
      </c>
      <c r="D15" s="54" t="s">
        <v>1081</v>
      </c>
      <c r="E15" s="6" t="s">
        <v>499</v>
      </c>
      <c r="F15" s="19">
        <v>267340</v>
      </c>
      <c r="G15" s="24">
        <v>2034.99</v>
      </c>
      <c r="H15" s="24">
        <v>5.55</v>
      </c>
      <c r="I15" s="31"/>
      <c r="J15" s="31"/>
      <c r="K15" s="35"/>
    </row>
    <row r="16" spans="1:54" x14ac:dyDescent="0.35">
      <c r="B16" s="8" t="s">
        <v>794</v>
      </c>
      <c r="C16" s="57" t="s">
        <v>795</v>
      </c>
      <c r="D16" s="54" t="s">
        <v>796</v>
      </c>
      <c r="E16" s="6" t="s">
        <v>132</v>
      </c>
      <c r="F16" s="19">
        <v>100000</v>
      </c>
      <c r="G16" s="24">
        <v>1789.95</v>
      </c>
      <c r="H16" s="24">
        <v>4.88</v>
      </c>
      <c r="I16" s="31"/>
      <c r="J16" s="31"/>
      <c r="K16" s="35"/>
    </row>
    <row r="17" spans="2:11" x14ac:dyDescent="0.35">
      <c r="B17" s="8" t="s">
        <v>303</v>
      </c>
      <c r="C17" s="57" t="s">
        <v>304</v>
      </c>
      <c r="D17" s="54" t="s">
        <v>305</v>
      </c>
      <c r="E17" s="6" t="s">
        <v>78</v>
      </c>
      <c r="F17" s="19">
        <v>70000</v>
      </c>
      <c r="G17" s="24">
        <v>1504.2</v>
      </c>
      <c r="H17" s="24">
        <v>4.0999999999999996</v>
      </c>
      <c r="I17" s="31"/>
      <c r="J17" s="31"/>
      <c r="K17" s="35"/>
    </row>
    <row r="18" spans="2:11" x14ac:dyDescent="0.35">
      <c r="B18" s="8" t="s">
        <v>417</v>
      </c>
      <c r="C18" s="57" t="s">
        <v>418</v>
      </c>
      <c r="D18" s="54" t="s">
        <v>419</v>
      </c>
      <c r="E18" s="6" t="s">
        <v>85</v>
      </c>
      <c r="F18" s="19">
        <v>500000</v>
      </c>
      <c r="G18" s="24">
        <v>1462.25</v>
      </c>
      <c r="H18" s="24">
        <v>3.99</v>
      </c>
      <c r="I18" s="31"/>
      <c r="J18" s="31"/>
      <c r="K18" s="35"/>
    </row>
    <row r="19" spans="2:11" x14ac:dyDescent="0.35">
      <c r="B19" s="8" t="s">
        <v>455</v>
      </c>
      <c r="C19" s="57" t="s">
        <v>456</v>
      </c>
      <c r="D19" s="54" t="s">
        <v>457</v>
      </c>
      <c r="E19" s="6" t="s">
        <v>67</v>
      </c>
      <c r="F19" s="19">
        <v>800000</v>
      </c>
      <c r="G19" s="24">
        <v>1360.32</v>
      </c>
      <c r="H19" s="24">
        <v>3.71</v>
      </c>
      <c r="I19" s="31"/>
      <c r="J19" s="31"/>
      <c r="K19" s="35"/>
    </row>
    <row r="20" spans="2:11" x14ac:dyDescent="0.35">
      <c r="B20" s="8" t="s">
        <v>1669</v>
      </c>
      <c r="C20" s="57" t="s">
        <v>1670</v>
      </c>
      <c r="D20" s="54" t="s">
        <v>1671</v>
      </c>
      <c r="E20" s="6" t="s">
        <v>486</v>
      </c>
      <c r="F20" s="19">
        <v>250000</v>
      </c>
      <c r="G20" s="24">
        <v>1324.5</v>
      </c>
      <c r="H20" s="24">
        <v>3.61</v>
      </c>
      <c r="I20" s="31"/>
      <c r="J20" s="31"/>
      <c r="K20" s="35"/>
    </row>
    <row r="21" spans="2:11" x14ac:dyDescent="0.35">
      <c r="B21" s="8" t="s">
        <v>557</v>
      </c>
      <c r="C21" s="57" t="s">
        <v>558</v>
      </c>
      <c r="D21" s="54" t="s">
        <v>559</v>
      </c>
      <c r="E21" s="6" t="s">
        <v>147</v>
      </c>
      <c r="F21" s="19">
        <v>100000</v>
      </c>
      <c r="G21" s="24">
        <v>1289.6500000000001</v>
      </c>
      <c r="H21" s="24">
        <v>3.52</v>
      </c>
      <c r="I21" s="31"/>
      <c r="J21" s="31"/>
      <c r="K21" s="35"/>
    </row>
    <row r="22" spans="2:11" x14ac:dyDescent="0.35">
      <c r="B22" s="8" t="s">
        <v>71</v>
      </c>
      <c r="C22" s="57" t="s">
        <v>72</v>
      </c>
      <c r="D22" s="54" t="s">
        <v>73</v>
      </c>
      <c r="E22" s="6" t="s">
        <v>74</v>
      </c>
      <c r="F22" s="19">
        <v>11700</v>
      </c>
      <c r="G22" s="24">
        <v>1270.43</v>
      </c>
      <c r="H22" s="24">
        <v>3.47</v>
      </c>
      <c r="I22" s="31"/>
      <c r="J22" s="31"/>
      <c r="K22" s="35"/>
    </row>
    <row r="23" spans="2:11" x14ac:dyDescent="0.35">
      <c r="B23" s="8" t="s">
        <v>82</v>
      </c>
      <c r="C23" s="57" t="s">
        <v>83</v>
      </c>
      <c r="D23" s="54" t="s">
        <v>84</v>
      </c>
      <c r="E23" s="6" t="s">
        <v>85</v>
      </c>
      <c r="F23" s="19">
        <v>90490</v>
      </c>
      <c r="G23" s="24">
        <v>1099.8599999999999</v>
      </c>
      <c r="H23" s="24">
        <v>3</v>
      </c>
      <c r="I23" s="31"/>
      <c r="J23" s="31"/>
      <c r="K23" s="35"/>
    </row>
    <row r="24" spans="2:11" x14ac:dyDescent="0.35">
      <c r="B24" s="8" t="s">
        <v>219</v>
      </c>
      <c r="C24" s="57" t="s">
        <v>220</v>
      </c>
      <c r="D24" s="54" t="s">
        <v>221</v>
      </c>
      <c r="E24" s="6" t="s">
        <v>112</v>
      </c>
      <c r="F24" s="19">
        <v>46307</v>
      </c>
      <c r="G24" s="24">
        <v>989.19</v>
      </c>
      <c r="H24" s="24">
        <v>2.7</v>
      </c>
      <c r="I24" s="31"/>
      <c r="J24" s="31"/>
      <c r="K24" s="35"/>
    </row>
    <row r="25" spans="2:11" x14ac:dyDescent="0.35">
      <c r="B25" s="8" t="s">
        <v>2597</v>
      </c>
      <c r="C25" s="57" t="s">
        <v>2598</v>
      </c>
      <c r="D25" s="54" t="s">
        <v>2599</v>
      </c>
      <c r="E25" s="6" t="s">
        <v>57</v>
      </c>
      <c r="F25" s="19">
        <v>272583</v>
      </c>
      <c r="G25" s="24">
        <v>943.55</v>
      </c>
      <c r="H25" s="24">
        <v>2.57</v>
      </c>
      <c r="I25" s="31"/>
      <c r="J25" s="31"/>
      <c r="K25" s="35"/>
    </row>
    <row r="26" spans="2:11" x14ac:dyDescent="0.35">
      <c r="B26" s="8" t="s">
        <v>1979</v>
      </c>
      <c r="C26" s="57" t="s">
        <v>1980</v>
      </c>
      <c r="D26" s="54" t="s">
        <v>1981</v>
      </c>
      <c r="E26" s="6" t="s">
        <v>120</v>
      </c>
      <c r="F26" s="19">
        <v>91025</v>
      </c>
      <c r="G26" s="24">
        <v>908.88</v>
      </c>
      <c r="H26" s="24">
        <v>2.48</v>
      </c>
      <c r="I26" s="31"/>
      <c r="J26" s="31"/>
      <c r="K26" s="35"/>
    </row>
    <row r="27" spans="2:11" x14ac:dyDescent="0.35">
      <c r="B27" s="8" t="s">
        <v>250</v>
      </c>
      <c r="C27" s="57" t="s">
        <v>251</v>
      </c>
      <c r="D27" s="54" t="s">
        <v>252</v>
      </c>
      <c r="E27" s="6" t="s">
        <v>132</v>
      </c>
      <c r="F27" s="19">
        <v>200000</v>
      </c>
      <c r="G27" s="24">
        <v>897.1</v>
      </c>
      <c r="H27" s="24">
        <v>2.4500000000000002</v>
      </c>
      <c r="I27" s="31"/>
      <c r="J27" s="31"/>
      <c r="K27" s="35"/>
    </row>
    <row r="28" spans="2:11" x14ac:dyDescent="0.35">
      <c r="B28" s="8" t="s">
        <v>121</v>
      </c>
      <c r="C28" s="57" t="s">
        <v>122</v>
      </c>
      <c r="D28" s="54" t="s">
        <v>123</v>
      </c>
      <c r="E28" s="6" t="s">
        <v>124</v>
      </c>
      <c r="F28" s="19">
        <v>150000</v>
      </c>
      <c r="G28" s="24">
        <v>892.2</v>
      </c>
      <c r="H28" s="24">
        <v>2.4300000000000002</v>
      </c>
      <c r="I28" s="31"/>
      <c r="J28" s="31"/>
      <c r="K28" s="35"/>
    </row>
    <row r="29" spans="2:11" x14ac:dyDescent="0.35">
      <c r="B29" s="8" t="s">
        <v>40</v>
      </c>
      <c r="C29" s="57" t="s">
        <v>41</v>
      </c>
      <c r="D29" s="54" t="s">
        <v>42</v>
      </c>
      <c r="E29" s="6" t="s">
        <v>43</v>
      </c>
      <c r="F29" s="19">
        <v>50000</v>
      </c>
      <c r="G29" s="24">
        <v>886.43</v>
      </c>
      <c r="H29" s="24">
        <v>2.42</v>
      </c>
      <c r="I29" s="31"/>
      <c r="J29" s="31"/>
      <c r="K29" s="35"/>
    </row>
    <row r="30" spans="2:11" x14ac:dyDescent="0.35">
      <c r="B30" s="8" t="s">
        <v>496</v>
      </c>
      <c r="C30" s="57" t="s">
        <v>497</v>
      </c>
      <c r="D30" s="54" t="s">
        <v>498</v>
      </c>
      <c r="E30" s="6" t="s">
        <v>499</v>
      </c>
      <c r="F30" s="19">
        <v>85392</v>
      </c>
      <c r="G30" s="24">
        <v>865.45</v>
      </c>
      <c r="H30" s="24">
        <v>2.36</v>
      </c>
      <c r="I30" s="31"/>
      <c r="J30" s="31"/>
      <c r="K30" s="35"/>
    </row>
    <row r="31" spans="2:11" x14ac:dyDescent="0.35">
      <c r="B31" s="8" t="s">
        <v>44</v>
      </c>
      <c r="C31" s="57" t="s">
        <v>45</v>
      </c>
      <c r="D31" s="54" t="s">
        <v>46</v>
      </c>
      <c r="E31" s="6" t="s">
        <v>47</v>
      </c>
      <c r="F31" s="19">
        <v>30000</v>
      </c>
      <c r="G31" s="24">
        <v>564</v>
      </c>
      <c r="H31" s="24">
        <v>1.54</v>
      </c>
      <c r="I31" s="31"/>
      <c r="J31" s="31"/>
      <c r="K31" s="35"/>
    </row>
    <row r="32" spans="2:11" x14ac:dyDescent="0.35">
      <c r="B32" s="8" t="s">
        <v>972</v>
      </c>
      <c r="C32" s="57" t="s">
        <v>973</v>
      </c>
      <c r="D32" s="54" t="s">
        <v>974</v>
      </c>
      <c r="E32" s="6" t="s">
        <v>212</v>
      </c>
      <c r="F32" s="19">
        <v>200000</v>
      </c>
      <c r="G32" s="24">
        <v>363.56</v>
      </c>
      <c r="H32" s="24">
        <v>0.99</v>
      </c>
      <c r="I32" s="31"/>
      <c r="J32" s="31"/>
      <c r="K32" s="35"/>
    </row>
    <row r="33" spans="2:11" x14ac:dyDescent="0.35">
      <c r="B33" s="8" t="s">
        <v>436</v>
      </c>
      <c r="C33" s="57" t="s">
        <v>437</v>
      </c>
      <c r="D33" s="54" t="s">
        <v>438</v>
      </c>
      <c r="E33" s="6" t="s">
        <v>120</v>
      </c>
      <c r="F33" s="19">
        <v>15861</v>
      </c>
      <c r="G33" s="24">
        <v>304.52</v>
      </c>
      <c r="H33" s="24">
        <v>0.83</v>
      </c>
      <c r="I33" s="31"/>
      <c r="J33" s="31"/>
      <c r="K33" s="35"/>
    </row>
    <row r="34" spans="2:11" x14ac:dyDescent="0.35">
      <c r="B34" s="8" t="s">
        <v>864</v>
      </c>
      <c r="C34" s="57" t="s">
        <v>865</v>
      </c>
      <c r="D34" s="54" t="s">
        <v>866</v>
      </c>
      <c r="E34" s="6" t="s">
        <v>147</v>
      </c>
      <c r="F34" s="19">
        <v>3600</v>
      </c>
      <c r="G34" s="24">
        <v>80.959999999999994</v>
      </c>
      <c r="H34" s="24">
        <v>0.22</v>
      </c>
      <c r="I34" s="31"/>
      <c r="J34" s="31"/>
      <c r="K34" s="35"/>
    </row>
    <row r="35" spans="2:11" x14ac:dyDescent="0.35">
      <c r="B35" s="8" t="s">
        <v>541</v>
      </c>
      <c r="C35" s="57" t="s">
        <v>542</v>
      </c>
      <c r="D35" s="54" t="s">
        <v>543</v>
      </c>
      <c r="E35" s="6" t="s">
        <v>112</v>
      </c>
      <c r="F35" s="19">
        <v>500</v>
      </c>
      <c r="G35" s="24">
        <v>34.119999999999997</v>
      </c>
      <c r="H35" s="24">
        <v>0.09</v>
      </c>
      <c r="I35" s="31"/>
      <c r="J35" s="31"/>
      <c r="K35" s="35"/>
    </row>
    <row r="36" spans="2:11" x14ac:dyDescent="0.35">
      <c r="B36" s="8" t="s">
        <v>148</v>
      </c>
      <c r="C36" s="57" t="s">
        <v>149</v>
      </c>
      <c r="D36" s="54" t="s">
        <v>150</v>
      </c>
      <c r="E36" s="6" t="s">
        <v>132</v>
      </c>
      <c r="F36" s="19">
        <v>1291</v>
      </c>
      <c r="G36" s="24">
        <v>23.76</v>
      </c>
      <c r="H36" s="24">
        <v>0.06</v>
      </c>
      <c r="I36" s="31"/>
      <c r="J36" s="31"/>
      <c r="K36" s="35"/>
    </row>
    <row r="37" spans="2:11" x14ac:dyDescent="0.35">
      <c r="B37" s="8" t="s">
        <v>900</v>
      </c>
      <c r="C37" s="57" t="s">
        <v>901</v>
      </c>
      <c r="D37" s="54" t="s">
        <v>902</v>
      </c>
      <c r="E37" s="6" t="s">
        <v>903</v>
      </c>
      <c r="F37" s="19">
        <v>192</v>
      </c>
      <c r="G37" s="24">
        <v>5.0199999999999996</v>
      </c>
      <c r="H37" s="24">
        <v>0.01</v>
      </c>
      <c r="I37" s="31"/>
      <c r="J37" s="31"/>
      <c r="K37" s="35"/>
    </row>
    <row r="38" spans="2:11" x14ac:dyDescent="0.35">
      <c r="C38" s="58" t="s">
        <v>171</v>
      </c>
      <c r="D38" s="54"/>
      <c r="E38" s="6"/>
      <c r="F38" s="19"/>
      <c r="G38" s="25">
        <v>34971.54</v>
      </c>
      <c r="H38" s="25">
        <v>95.37</v>
      </c>
      <c r="I38" s="31"/>
      <c r="J38" s="31"/>
      <c r="K38" s="35"/>
    </row>
    <row r="39" spans="2:11" x14ac:dyDescent="0.35">
      <c r="C39" s="57"/>
      <c r="D39" s="54"/>
      <c r="E39" s="6"/>
      <c r="F39" s="19"/>
      <c r="G39" s="24"/>
      <c r="H39" s="24"/>
      <c r="I39" s="31"/>
      <c r="J39" s="31"/>
      <c r="K39" s="35"/>
    </row>
    <row r="40" spans="2:11" x14ac:dyDescent="0.35">
      <c r="C40" s="58" t="s">
        <v>3</v>
      </c>
      <c r="D40" s="54"/>
      <c r="E40" s="6"/>
      <c r="F40" s="19"/>
      <c r="G40" s="24" t="s">
        <v>2</v>
      </c>
      <c r="H40" s="24" t="s">
        <v>2</v>
      </c>
      <c r="I40" s="31"/>
      <c r="J40" s="31"/>
      <c r="K40" s="35"/>
    </row>
    <row r="41" spans="2:11" x14ac:dyDescent="0.35">
      <c r="C41" s="57"/>
      <c r="D41" s="54"/>
      <c r="E41" s="6"/>
      <c r="F41" s="19"/>
      <c r="G41" s="24"/>
      <c r="H41" s="24"/>
      <c r="I41" s="31"/>
      <c r="J41" s="31"/>
      <c r="K41" s="35"/>
    </row>
    <row r="42" spans="2:11" x14ac:dyDescent="0.35">
      <c r="C42" s="58" t="s">
        <v>4</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5</v>
      </c>
      <c r="D44" s="54"/>
      <c r="E44" s="6"/>
      <c r="F44" s="19"/>
      <c r="G44" s="24"/>
      <c r="H44" s="24"/>
      <c r="I44" s="31"/>
      <c r="J44" s="31"/>
      <c r="K44" s="35"/>
    </row>
    <row r="45" spans="2:11" x14ac:dyDescent="0.35">
      <c r="C45" s="57"/>
      <c r="D45" s="54"/>
      <c r="E45" s="6"/>
      <c r="F45" s="19"/>
      <c r="G45" s="24"/>
      <c r="H45" s="24"/>
      <c r="I45" s="31"/>
      <c r="J45" s="31"/>
      <c r="K45" s="35"/>
    </row>
    <row r="46" spans="2:11" x14ac:dyDescent="0.35">
      <c r="C46" s="58" t="s">
        <v>6</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8" t="s">
        <v>7</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8</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9</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10</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11</v>
      </c>
      <c r="D56" s="54"/>
      <c r="E56" s="6"/>
      <c r="F56" s="19"/>
      <c r="G56" s="24"/>
      <c r="H56" s="24"/>
      <c r="I56" s="31"/>
      <c r="J56" s="31"/>
      <c r="K56" s="35"/>
    </row>
    <row r="57" spans="3:11" x14ac:dyDescent="0.35">
      <c r="C57" s="57"/>
      <c r="D57" s="54"/>
      <c r="E57" s="6"/>
      <c r="F57" s="19"/>
      <c r="G57" s="24"/>
      <c r="H57" s="24"/>
      <c r="I57" s="31"/>
      <c r="J57" s="31"/>
      <c r="K57" s="35"/>
    </row>
    <row r="58" spans="3:11" x14ac:dyDescent="0.35">
      <c r="C58" s="58" t="s">
        <v>13</v>
      </c>
      <c r="D58" s="54"/>
      <c r="E58" s="6"/>
      <c r="F58" s="19"/>
      <c r="G58" s="24" t="s">
        <v>2</v>
      </c>
      <c r="H58" s="24" t="s">
        <v>2</v>
      </c>
      <c r="I58" s="31"/>
      <c r="J58" s="31"/>
      <c r="K58" s="35"/>
    </row>
    <row r="59" spans="3:11" x14ac:dyDescent="0.35">
      <c r="C59" s="57"/>
      <c r="D59" s="54"/>
      <c r="E59" s="6"/>
      <c r="F59" s="19"/>
      <c r="G59" s="24"/>
      <c r="H59" s="24"/>
      <c r="I59" s="31"/>
      <c r="J59" s="31"/>
      <c r="K59" s="35"/>
    </row>
    <row r="60" spans="3:11" x14ac:dyDescent="0.35">
      <c r="C60" s="58" t="s">
        <v>14</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15</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16</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17</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A68" s="10"/>
      <c r="B68" s="28"/>
      <c r="C68" s="58" t="s">
        <v>18</v>
      </c>
      <c r="D68" s="54"/>
      <c r="E68" s="6"/>
      <c r="F68" s="19"/>
      <c r="G68" s="24"/>
      <c r="H68" s="24"/>
      <c r="I68" s="31"/>
      <c r="J68" s="31"/>
      <c r="K68" s="35"/>
    </row>
    <row r="69" spans="1:11" x14ac:dyDescent="0.35">
      <c r="A69" s="28"/>
      <c r="B69" s="28"/>
      <c r="C69" s="58" t="s">
        <v>19</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A71" s="28"/>
      <c r="B71" s="28"/>
      <c r="C71" s="58" t="s">
        <v>20</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21</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22</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23</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C79" s="59" t="s">
        <v>24</v>
      </c>
      <c r="D79" s="54"/>
      <c r="E79" s="6"/>
      <c r="F79" s="19"/>
      <c r="G79" s="24"/>
      <c r="H79" s="24"/>
      <c r="I79" s="31"/>
      <c r="J79" s="31"/>
      <c r="K79" s="35"/>
    </row>
    <row r="80" spans="1:11" x14ac:dyDescent="0.35">
      <c r="B80" s="8" t="s">
        <v>186</v>
      </c>
      <c r="C80" s="57" t="s">
        <v>187</v>
      </c>
      <c r="D80" s="54"/>
      <c r="E80" s="6"/>
      <c r="F80" s="19"/>
      <c r="G80" s="24">
        <v>1709.67</v>
      </c>
      <c r="H80" s="24">
        <v>4.66</v>
      </c>
      <c r="I80" s="31"/>
      <c r="J80" s="31"/>
      <c r="K80" s="35"/>
    </row>
    <row r="81" spans="1:54" x14ac:dyDescent="0.35">
      <c r="C81" s="58" t="s">
        <v>171</v>
      </c>
      <c r="D81" s="54"/>
      <c r="E81" s="6"/>
      <c r="F81" s="19"/>
      <c r="G81" s="25">
        <v>1709.67</v>
      </c>
      <c r="H81" s="25">
        <v>4.66</v>
      </c>
      <c r="I81" s="31"/>
      <c r="J81" s="31"/>
      <c r="K81" s="35"/>
    </row>
    <row r="82" spans="1:54" x14ac:dyDescent="0.35">
      <c r="C82" s="57"/>
      <c r="D82" s="54"/>
      <c r="E82" s="6"/>
      <c r="F82" s="19"/>
      <c r="G82" s="24"/>
      <c r="H82" s="24"/>
      <c r="I82" s="31"/>
      <c r="J82" s="31"/>
      <c r="K82" s="35"/>
    </row>
    <row r="83" spans="1:54" x14ac:dyDescent="0.35">
      <c r="A83" s="10"/>
      <c r="B83" s="28"/>
      <c r="C83" s="58" t="s">
        <v>25</v>
      </c>
      <c r="D83" s="54"/>
      <c r="E83" s="6"/>
      <c r="F83" s="19"/>
      <c r="G83" s="24"/>
      <c r="H83" s="24"/>
      <c r="I83" s="31"/>
      <c r="J83" s="31"/>
      <c r="K83" s="35"/>
    </row>
    <row r="84" spans="1:54" s="2" customFormat="1" ht="13.5" x14ac:dyDescent="0.35">
      <c r="A84" s="28"/>
      <c r="B84" s="28"/>
      <c r="C84" s="57" t="s">
        <v>4860</v>
      </c>
      <c r="D84" s="54"/>
      <c r="E84" s="6"/>
      <c r="F84" s="19"/>
      <c r="G84" s="24" t="s">
        <v>2</v>
      </c>
      <c r="H84" s="24" t="s">
        <v>2</v>
      </c>
      <c r="I84" s="31"/>
      <c r="J84" s="31"/>
      <c r="K84" s="35"/>
      <c r="L84" s="3"/>
      <c r="AI84" s="3"/>
      <c r="AV84" s="3"/>
      <c r="AX84" s="3"/>
      <c r="BB84" s="3"/>
    </row>
    <row r="85" spans="1:54" x14ac:dyDescent="0.35">
      <c r="B85" s="8"/>
      <c r="C85" s="57" t="s">
        <v>188</v>
      </c>
      <c r="D85" s="54"/>
      <c r="E85" s="6"/>
      <c r="F85" s="19"/>
      <c r="G85" s="24">
        <v>-22.41</v>
      </c>
      <c r="H85" s="24">
        <v>-0.03</v>
      </c>
      <c r="I85" s="31"/>
      <c r="J85" s="31"/>
      <c r="K85" s="35"/>
    </row>
    <row r="86" spans="1:54" x14ac:dyDescent="0.35">
      <c r="C86" s="58" t="s">
        <v>171</v>
      </c>
      <c r="D86" s="54"/>
      <c r="E86" s="6"/>
      <c r="F86" s="19"/>
      <c r="G86" s="25">
        <v>-22.41</v>
      </c>
      <c r="H86" s="25">
        <v>-0.03</v>
      </c>
      <c r="I86" s="31"/>
      <c r="J86" s="31"/>
      <c r="K86" s="35"/>
    </row>
    <row r="87" spans="1:54" x14ac:dyDescent="0.35">
      <c r="C87" s="57"/>
      <c r="D87" s="54"/>
      <c r="E87" s="6"/>
      <c r="F87" s="19"/>
      <c r="G87" s="24"/>
      <c r="H87" s="24"/>
      <c r="I87" s="31"/>
      <c r="J87" s="31"/>
      <c r="K87" s="35"/>
    </row>
    <row r="88" spans="1:54" x14ac:dyDescent="0.35">
      <c r="C88" s="60" t="s">
        <v>189</v>
      </c>
      <c r="D88" s="55"/>
      <c r="E88" s="5"/>
      <c r="F88" s="20"/>
      <c r="G88" s="26">
        <v>36658.800000000003</v>
      </c>
      <c r="H88" s="26">
        <v>100</v>
      </c>
      <c r="I88" s="32"/>
      <c r="J88" s="32"/>
      <c r="K88" s="36"/>
    </row>
    <row r="91" spans="1:54" x14ac:dyDescent="0.35">
      <c r="C91" s="1" t="s">
        <v>190</v>
      </c>
    </row>
    <row r="92" spans="1:54" x14ac:dyDescent="0.35">
      <c r="C92" s="37" t="s">
        <v>191</v>
      </c>
      <c r="D92" s="37"/>
      <c r="E92" s="37"/>
      <c r="F92" s="37"/>
      <c r="G92" s="37"/>
      <c r="H92" s="37"/>
      <c r="I92" s="37"/>
      <c r="J92" s="37"/>
      <c r="K92" s="37"/>
    </row>
    <row r="93" spans="1:54" x14ac:dyDescent="0.35">
      <c r="C93" s="2" t="s">
        <v>192</v>
      </c>
    </row>
    <row r="94" spans="1:54" x14ac:dyDescent="0.35">
      <c r="C94" s="2" t="s">
        <v>193</v>
      </c>
    </row>
    <row r="95" spans="1:54" ht="30" customHeight="1" x14ac:dyDescent="0.35">
      <c r="C95" s="82" t="s">
        <v>194</v>
      </c>
      <c r="D95" s="83"/>
      <c r="E95" s="83"/>
      <c r="F95" s="83"/>
      <c r="G95" s="83"/>
      <c r="H95" s="83"/>
      <c r="I95" s="83"/>
      <c r="J95" s="83"/>
      <c r="K95" s="83"/>
    </row>
    <row r="96" spans="1:54" x14ac:dyDescent="0.35">
      <c r="C96" s="2" t="s">
        <v>195</v>
      </c>
    </row>
    <row r="98" spans="3:6" x14ac:dyDescent="0.35">
      <c r="C98" s="79" t="s">
        <v>4945</v>
      </c>
      <c r="E98" s="79" t="s">
        <v>4946</v>
      </c>
      <c r="F98" s="80"/>
    </row>
    <row r="99" spans="3:6" x14ac:dyDescent="0.35">
      <c r="E99" s="2" t="s">
        <v>4949</v>
      </c>
    </row>
  </sheetData>
  <mergeCells count="1">
    <mergeCell ref="C95:K95"/>
  </mergeCells>
  <hyperlinks>
    <hyperlink ref="J2" location="'Index'!A1" display="'Index'!A1" xr:uid="{8309B565-F50A-431F-84FE-21E896DA6F5E}"/>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E58-C14E-4EF6-8CD8-3CBA4EA24463}">
  <sheetPr codeName="Sheet1"/>
  <dimension ref="A1:IV111"/>
  <sheetViews>
    <sheetView showGridLines="0" zoomScale="90" zoomScaleNormal="90" workbookViewId="0">
      <pane ySplit="6" topLeftCell="A10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2737</v>
      </c>
      <c r="J2" s="38" t="s">
        <v>4596</v>
      </c>
    </row>
    <row r="3" spans="1:54" ht="16" x14ac:dyDescent="0.4">
      <c r="C3" s="1" t="s">
        <v>28</v>
      </c>
      <c r="D3" s="21" t="s">
        <v>2738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532</v>
      </c>
      <c r="C10" s="57" t="s">
        <v>533</v>
      </c>
      <c r="D10" s="54" t="s">
        <v>534</v>
      </c>
      <c r="E10" s="6" t="s">
        <v>198</v>
      </c>
      <c r="F10" s="19">
        <v>29300</v>
      </c>
      <c r="G10" s="24">
        <v>1334.4</v>
      </c>
      <c r="H10" s="24">
        <v>4.51</v>
      </c>
      <c r="I10" s="31"/>
      <c r="J10" s="31"/>
      <c r="K10" s="35"/>
    </row>
    <row r="11" spans="1:54" x14ac:dyDescent="0.35">
      <c r="B11" s="8" t="s">
        <v>268</v>
      </c>
      <c r="C11" s="57" t="s">
        <v>269</v>
      </c>
      <c r="D11" s="54" t="s">
        <v>270</v>
      </c>
      <c r="E11" s="6" t="s">
        <v>246</v>
      </c>
      <c r="F11" s="19">
        <v>72142</v>
      </c>
      <c r="G11" s="24">
        <v>1145.43</v>
      </c>
      <c r="H11" s="24">
        <v>3.87</v>
      </c>
      <c r="I11" s="31"/>
      <c r="J11" s="31"/>
      <c r="K11" s="35"/>
    </row>
    <row r="12" spans="1:54" x14ac:dyDescent="0.35">
      <c r="B12" s="8" t="s">
        <v>830</v>
      </c>
      <c r="C12" s="57" t="s">
        <v>831</v>
      </c>
      <c r="D12" s="54" t="s">
        <v>832</v>
      </c>
      <c r="E12" s="6" t="s">
        <v>132</v>
      </c>
      <c r="F12" s="19">
        <v>264000</v>
      </c>
      <c r="G12" s="24">
        <v>1115.4000000000001</v>
      </c>
      <c r="H12" s="24">
        <v>3.77</v>
      </c>
      <c r="I12" s="31"/>
      <c r="J12" s="31"/>
      <c r="K12" s="35"/>
    </row>
    <row r="13" spans="1:54" x14ac:dyDescent="0.35">
      <c r="B13" s="8" t="s">
        <v>2002</v>
      </c>
      <c r="C13" s="57" t="s">
        <v>2003</v>
      </c>
      <c r="D13" s="54" t="s">
        <v>2004</v>
      </c>
      <c r="E13" s="6" t="s">
        <v>57</v>
      </c>
      <c r="F13" s="19">
        <v>82000</v>
      </c>
      <c r="G13" s="24">
        <v>1063.7</v>
      </c>
      <c r="H13" s="24">
        <v>3.59</v>
      </c>
      <c r="I13" s="31"/>
      <c r="J13" s="31"/>
      <c r="K13" s="35"/>
    </row>
    <row r="14" spans="1:54" x14ac:dyDescent="0.35">
      <c r="B14" s="8" t="s">
        <v>972</v>
      </c>
      <c r="C14" s="57" t="s">
        <v>973</v>
      </c>
      <c r="D14" s="54" t="s">
        <v>974</v>
      </c>
      <c r="E14" s="6" t="s">
        <v>212</v>
      </c>
      <c r="F14" s="19">
        <v>570000</v>
      </c>
      <c r="G14" s="24">
        <v>1036.1500000000001</v>
      </c>
      <c r="H14" s="24">
        <v>3.5</v>
      </c>
      <c r="I14" s="31"/>
      <c r="J14" s="31"/>
      <c r="K14" s="35"/>
    </row>
    <row r="15" spans="1:54" x14ac:dyDescent="0.35">
      <c r="B15" s="8" t="s">
        <v>847</v>
      </c>
      <c r="C15" s="57" t="s">
        <v>848</v>
      </c>
      <c r="D15" s="54" t="s">
        <v>849</v>
      </c>
      <c r="E15" s="6" t="s">
        <v>850</v>
      </c>
      <c r="F15" s="19">
        <v>263000</v>
      </c>
      <c r="G15" s="24">
        <v>988.88</v>
      </c>
      <c r="H15" s="24">
        <v>3.34</v>
      </c>
      <c r="I15" s="31"/>
      <c r="J15" s="31"/>
      <c r="K15" s="35"/>
    </row>
    <row r="16" spans="1:54" x14ac:dyDescent="0.35">
      <c r="B16" s="8" t="s">
        <v>61</v>
      </c>
      <c r="C16" s="57" t="s">
        <v>62</v>
      </c>
      <c r="D16" s="54" t="s">
        <v>63</v>
      </c>
      <c r="E16" s="6" t="s">
        <v>43</v>
      </c>
      <c r="F16" s="19">
        <v>55350</v>
      </c>
      <c r="G16" s="24">
        <v>988.58</v>
      </c>
      <c r="H16" s="24">
        <v>3.34</v>
      </c>
      <c r="I16" s="31"/>
      <c r="J16" s="31"/>
      <c r="K16" s="35"/>
    </row>
    <row r="17" spans="2:11" x14ac:dyDescent="0.35">
      <c r="B17" s="8" t="s">
        <v>71</v>
      </c>
      <c r="C17" s="57" t="s">
        <v>72</v>
      </c>
      <c r="D17" s="54" t="s">
        <v>73</v>
      </c>
      <c r="E17" s="6" t="s">
        <v>74</v>
      </c>
      <c r="F17" s="19">
        <v>9100</v>
      </c>
      <c r="G17" s="24">
        <v>988.11</v>
      </c>
      <c r="H17" s="24">
        <v>3.34</v>
      </c>
      <c r="I17" s="31"/>
      <c r="J17" s="31"/>
      <c r="K17" s="35"/>
    </row>
    <row r="18" spans="2:11" x14ac:dyDescent="0.35">
      <c r="B18" s="8" t="s">
        <v>1965</v>
      </c>
      <c r="C18" s="57" t="s">
        <v>1966</v>
      </c>
      <c r="D18" s="54" t="s">
        <v>1967</v>
      </c>
      <c r="E18" s="6" t="s">
        <v>451</v>
      </c>
      <c r="F18" s="19">
        <v>882900</v>
      </c>
      <c r="G18" s="24">
        <v>973.22</v>
      </c>
      <c r="H18" s="24">
        <v>3.29</v>
      </c>
      <c r="I18" s="31"/>
      <c r="J18" s="31"/>
      <c r="K18" s="35"/>
    </row>
    <row r="19" spans="2:11" x14ac:dyDescent="0.35">
      <c r="B19" s="8" t="s">
        <v>93</v>
      </c>
      <c r="C19" s="57" t="s">
        <v>94</v>
      </c>
      <c r="D19" s="54" t="s">
        <v>95</v>
      </c>
      <c r="E19" s="6" t="s">
        <v>96</v>
      </c>
      <c r="F19" s="19">
        <v>38000</v>
      </c>
      <c r="G19" s="24">
        <v>884.2</v>
      </c>
      <c r="H19" s="24">
        <v>2.99</v>
      </c>
      <c r="I19" s="31"/>
      <c r="J19" s="31"/>
      <c r="K19" s="35"/>
    </row>
    <row r="20" spans="2:11" x14ac:dyDescent="0.35">
      <c r="B20" s="8" t="s">
        <v>1956</v>
      </c>
      <c r="C20" s="57" t="s">
        <v>1957</v>
      </c>
      <c r="D20" s="54" t="s">
        <v>1958</v>
      </c>
      <c r="E20" s="6" t="s">
        <v>212</v>
      </c>
      <c r="F20" s="19">
        <v>120000</v>
      </c>
      <c r="G20" s="24">
        <v>872.4</v>
      </c>
      <c r="H20" s="24">
        <v>2.95</v>
      </c>
      <c r="I20" s="31"/>
      <c r="J20" s="31"/>
      <c r="K20" s="35"/>
    </row>
    <row r="21" spans="2:11" x14ac:dyDescent="0.35">
      <c r="B21" s="8" t="s">
        <v>1968</v>
      </c>
      <c r="C21" s="57" t="s">
        <v>1969</v>
      </c>
      <c r="D21" s="54" t="s">
        <v>1970</v>
      </c>
      <c r="E21" s="6" t="s">
        <v>43</v>
      </c>
      <c r="F21" s="19">
        <v>500000</v>
      </c>
      <c r="G21" s="24">
        <v>861.65</v>
      </c>
      <c r="H21" s="24">
        <v>2.91</v>
      </c>
      <c r="I21" s="31"/>
      <c r="J21" s="31"/>
      <c r="K21" s="35"/>
    </row>
    <row r="22" spans="2:11" x14ac:dyDescent="0.35">
      <c r="B22" s="8" t="s">
        <v>148</v>
      </c>
      <c r="C22" s="57" t="s">
        <v>149</v>
      </c>
      <c r="D22" s="54" t="s">
        <v>150</v>
      </c>
      <c r="E22" s="6" t="s">
        <v>132</v>
      </c>
      <c r="F22" s="19">
        <v>44340</v>
      </c>
      <c r="G22" s="24">
        <v>815.92</v>
      </c>
      <c r="H22" s="24">
        <v>2.75</v>
      </c>
      <c r="I22" s="31"/>
      <c r="J22" s="31"/>
      <c r="K22" s="35"/>
    </row>
    <row r="23" spans="2:11" x14ac:dyDescent="0.35">
      <c r="B23" s="8" t="s">
        <v>436</v>
      </c>
      <c r="C23" s="57" t="s">
        <v>437</v>
      </c>
      <c r="D23" s="54" t="s">
        <v>438</v>
      </c>
      <c r="E23" s="6" t="s">
        <v>120</v>
      </c>
      <c r="F23" s="19">
        <v>42350</v>
      </c>
      <c r="G23" s="24">
        <v>813.08</v>
      </c>
      <c r="H23" s="24">
        <v>2.75</v>
      </c>
      <c r="I23" s="31"/>
      <c r="J23" s="31"/>
      <c r="K23" s="35"/>
    </row>
    <row r="24" spans="2:11" x14ac:dyDescent="0.35">
      <c r="B24" s="8" t="s">
        <v>904</v>
      </c>
      <c r="C24" s="57" t="s">
        <v>905</v>
      </c>
      <c r="D24" s="54" t="s">
        <v>906</v>
      </c>
      <c r="E24" s="6" t="s">
        <v>143</v>
      </c>
      <c r="F24" s="19">
        <v>131500</v>
      </c>
      <c r="G24" s="24">
        <v>786.37</v>
      </c>
      <c r="H24" s="24">
        <v>2.65</v>
      </c>
      <c r="I24" s="31"/>
      <c r="J24" s="31"/>
      <c r="K24" s="35"/>
    </row>
    <row r="25" spans="2:11" x14ac:dyDescent="0.35">
      <c r="B25" s="8" t="s">
        <v>328</v>
      </c>
      <c r="C25" s="57" t="s">
        <v>329</v>
      </c>
      <c r="D25" s="54" t="s">
        <v>330</v>
      </c>
      <c r="E25" s="6" t="s">
        <v>67</v>
      </c>
      <c r="F25" s="19">
        <v>224241</v>
      </c>
      <c r="G25" s="24">
        <v>785.4</v>
      </c>
      <c r="H25" s="24">
        <v>2.65</v>
      </c>
      <c r="I25" s="31"/>
      <c r="J25" s="31"/>
      <c r="K25" s="35"/>
    </row>
    <row r="26" spans="2:11" x14ac:dyDescent="0.35">
      <c r="B26" s="8" t="s">
        <v>384</v>
      </c>
      <c r="C26" s="57" t="s">
        <v>385</v>
      </c>
      <c r="D26" s="54" t="s">
        <v>386</v>
      </c>
      <c r="E26" s="6" t="s">
        <v>74</v>
      </c>
      <c r="F26" s="19">
        <v>25500</v>
      </c>
      <c r="G26" s="24">
        <v>766.81</v>
      </c>
      <c r="H26" s="24">
        <v>2.59</v>
      </c>
      <c r="I26" s="31"/>
      <c r="J26" s="31"/>
      <c r="K26" s="35"/>
    </row>
    <row r="27" spans="2:11" x14ac:dyDescent="0.35">
      <c r="B27" s="8" t="s">
        <v>121</v>
      </c>
      <c r="C27" s="57" t="s">
        <v>122</v>
      </c>
      <c r="D27" s="54" t="s">
        <v>123</v>
      </c>
      <c r="E27" s="6" t="s">
        <v>124</v>
      </c>
      <c r="F27" s="19">
        <v>123000</v>
      </c>
      <c r="G27" s="24">
        <v>731.6</v>
      </c>
      <c r="H27" s="24">
        <v>2.4700000000000002</v>
      </c>
      <c r="I27" s="31"/>
      <c r="J27" s="31"/>
      <c r="K27" s="35"/>
    </row>
    <row r="28" spans="2:11" x14ac:dyDescent="0.35">
      <c r="B28" s="8" t="s">
        <v>316</v>
      </c>
      <c r="C28" s="57" t="s">
        <v>317</v>
      </c>
      <c r="D28" s="54" t="s">
        <v>318</v>
      </c>
      <c r="E28" s="6" t="s">
        <v>100</v>
      </c>
      <c r="F28" s="19">
        <v>36000</v>
      </c>
      <c r="G28" s="24">
        <v>725.96</v>
      </c>
      <c r="H28" s="24">
        <v>2.4500000000000002</v>
      </c>
      <c r="I28" s="31"/>
      <c r="J28" s="31"/>
      <c r="K28" s="35"/>
    </row>
    <row r="29" spans="2:11" x14ac:dyDescent="0.35">
      <c r="B29" s="8" t="s">
        <v>125</v>
      </c>
      <c r="C29" s="57" t="s">
        <v>126</v>
      </c>
      <c r="D29" s="54" t="s">
        <v>127</v>
      </c>
      <c r="E29" s="6" t="s">
        <v>128</v>
      </c>
      <c r="F29" s="19">
        <v>98600</v>
      </c>
      <c r="G29" s="24">
        <v>708.05</v>
      </c>
      <c r="H29" s="24">
        <v>2.39</v>
      </c>
      <c r="I29" s="31"/>
      <c r="J29" s="31"/>
      <c r="K29" s="35"/>
    </row>
    <row r="30" spans="2:11" x14ac:dyDescent="0.35">
      <c r="B30" s="8" t="s">
        <v>366</v>
      </c>
      <c r="C30" s="57" t="s">
        <v>367</v>
      </c>
      <c r="D30" s="54" t="s">
        <v>368</v>
      </c>
      <c r="E30" s="6" t="s">
        <v>120</v>
      </c>
      <c r="F30" s="19">
        <v>264300</v>
      </c>
      <c r="G30" s="24">
        <v>664.85</v>
      </c>
      <c r="H30" s="24">
        <v>2.2400000000000002</v>
      </c>
      <c r="I30" s="31"/>
      <c r="J30" s="31"/>
      <c r="K30" s="35"/>
    </row>
    <row r="31" spans="2:11" x14ac:dyDescent="0.35">
      <c r="B31" s="8" t="s">
        <v>812</v>
      </c>
      <c r="C31" s="57" t="s">
        <v>813</v>
      </c>
      <c r="D31" s="54" t="s">
        <v>814</v>
      </c>
      <c r="E31" s="6" t="s">
        <v>132</v>
      </c>
      <c r="F31" s="19">
        <v>7180</v>
      </c>
      <c r="G31" s="24">
        <v>651.16</v>
      </c>
      <c r="H31" s="24">
        <v>2.2000000000000002</v>
      </c>
      <c r="I31" s="31"/>
      <c r="J31" s="31"/>
      <c r="K31" s="35"/>
    </row>
    <row r="32" spans="2:11" x14ac:dyDescent="0.35">
      <c r="B32" s="8" t="s">
        <v>293</v>
      </c>
      <c r="C32" s="57" t="s">
        <v>294</v>
      </c>
      <c r="D32" s="54" t="s">
        <v>295</v>
      </c>
      <c r="E32" s="6" t="s">
        <v>198</v>
      </c>
      <c r="F32" s="19">
        <v>187000</v>
      </c>
      <c r="G32" s="24">
        <v>647.29999999999995</v>
      </c>
      <c r="H32" s="24">
        <v>2.19</v>
      </c>
      <c r="I32" s="31"/>
      <c r="J32" s="31"/>
      <c r="K32" s="35"/>
    </row>
    <row r="33" spans="2:11" x14ac:dyDescent="0.35">
      <c r="B33" s="8" t="s">
        <v>560</v>
      </c>
      <c r="C33" s="57" t="s">
        <v>561</v>
      </c>
      <c r="D33" s="54" t="s">
        <v>562</v>
      </c>
      <c r="E33" s="6" t="s">
        <v>128</v>
      </c>
      <c r="F33" s="19">
        <v>78900</v>
      </c>
      <c r="G33" s="24">
        <v>625.24</v>
      </c>
      <c r="H33" s="24">
        <v>2.11</v>
      </c>
      <c r="I33" s="31"/>
      <c r="J33" s="31"/>
      <c r="K33" s="35"/>
    </row>
    <row r="34" spans="2:11" x14ac:dyDescent="0.35">
      <c r="B34" s="8" t="s">
        <v>341</v>
      </c>
      <c r="C34" s="57" t="s">
        <v>342</v>
      </c>
      <c r="D34" s="54" t="s">
        <v>343</v>
      </c>
      <c r="E34" s="6" t="s">
        <v>132</v>
      </c>
      <c r="F34" s="19">
        <v>62050</v>
      </c>
      <c r="G34" s="24">
        <v>615.26</v>
      </c>
      <c r="H34" s="24">
        <v>2.08</v>
      </c>
      <c r="I34" s="31"/>
      <c r="J34" s="31"/>
      <c r="K34" s="35"/>
    </row>
    <row r="35" spans="2:11" x14ac:dyDescent="0.35">
      <c r="B35" s="8" t="s">
        <v>313</v>
      </c>
      <c r="C35" s="57" t="s">
        <v>314</v>
      </c>
      <c r="D35" s="54" t="s">
        <v>315</v>
      </c>
      <c r="E35" s="6" t="s">
        <v>302</v>
      </c>
      <c r="F35" s="19">
        <v>1464</v>
      </c>
      <c r="G35" s="24">
        <v>614.24</v>
      </c>
      <c r="H35" s="24">
        <v>2.0699999999999998</v>
      </c>
      <c r="I35" s="31"/>
      <c r="J35" s="31"/>
      <c r="K35" s="35"/>
    </row>
    <row r="36" spans="2:11" x14ac:dyDescent="0.35">
      <c r="B36" s="8" t="s">
        <v>452</v>
      </c>
      <c r="C36" s="57" t="s">
        <v>453</v>
      </c>
      <c r="D36" s="54" t="s">
        <v>454</v>
      </c>
      <c r="E36" s="6" t="s">
        <v>43</v>
      </c>
      <c r="F36" s="19">
        <v>952000</v>
      </c>
      <c r="G36" s="24">
        <v>609.47</v>
      </c>
      <c r="H36" s="24">
        <v>2.06</v>
      </c>
      <c r="I36" s="31"/>
      <c r="J36" s="31"/>
      <c r="K36" s="35"/>
    </row>
    <row r="37" spans="2:11" x14ac:dyDescent="0.35">
      <c r="B37" s="8" t="s">
        <v>2739</v>
      </c>
      <c r="C37" s="57" t="s">
        <v>2740</v>
      </c>
      <c r="D37" s="54" t="s">
        <v>2741</v>
      </c>
      <c r="E37" s="6" t="s">
        <v>47</v>
      </c>
      <c r="F37" s="19">
        <v>82000</v>
      </c>
      <c r="G37" s="24">
        <v>602.5</v>
      </c>
      <c r="H37" s="24">
        <v>2.0299999999999998</v>
      </c>
      <c r="I37" s="31"/>
      <c r="J37" s="31"/>
      <c r="K37" s="35"/>
    </row>
    <row r="38" spans="2:11" x14ac:dyDescent="0.35">
      <c r="B38" s="8" t="s">
        <v>493</v>
      </c>
      <c r="C38" s="57" t="s">
        <v>494</v>
      </c>
      <c r="D38" s="54" t="s">
        <v>495</v>
      </c>
      <c r="E38" s="6" t="s">
        <v>312</v>
      </c>
      <c r="F38" s="19">
        <v>67339</v>
      </c>
      <c r="G38" s="24">
        <v>597.26</v>
      </c>
      <c r="H38" s="24">
        <v>2.02</v>
      </c>
      <c r="I38" s="31"/>
      <c r="J38" s="31"/>
      <c r="K38" s="35"/>
    </row>
    <row r="39" spans="2:11" x14ac:dyDescent="0.35">
      <c r="B39" s="8" t="s">
        <v>781</v>
      </c>
      <c r="C39" s="57" t="s">
        <v>782</v>
      </c>
      <c r="D39" s="54" t="s">
        <v>783</v>
      </c>
      <c r="E39" s="6" t="s">
        <v>128</v>
      </c>
      <c r="F39" s="19">
        <v>140000</v>
      </c>
      <c r="G39" s="24">
        <v>587.79</v>
      </c>
      <c r="H39" s="24">
        <v>1.98</v>
      </c>
      <c r="I39" s="31"/>
      <c r="J39" s="31"/>
      <c r="K39" s="35"/>
    </row>
    <row r="40" spans="2:11" x14ac:dyDescent="0.35">
      <c r="B40" s="8" t="s">
        <v>160</v>
      </c>
      <c r="C40" s="57" t="s">
        <v>161</v>
      </c>
      <c r="D40" s="54" t="s">
        <v>162</v>
      </c>
      <c r="E40" s="6" t="s">
        <v>163</v>
      </c>
      <c r="F40" s="19">
        <v>21900</v>
      </c>
      <c r="G40" s="24">
        <v>587.05999999999995</v>
      </c>
      <c r="H40" s="24">
        <v>1.98</v>
      </c>
      <c r="I40" s="31"/>
      <c r="J40" s="31"/>
      <c r="K40" s="35"/>
    </row>
    <row r="41" spans="2:11" x14ac:dyDescent="0.35">
      <c r="B41" s="8" t="s">
        <v>360</v>
      </c>
      <c r="C41" s="57" t="s">
        <v>361</v>
      </c>
      <c r="D41" s="54" t="s">
        <v>362</v>
      </c>
      <c r="E41" s="6" t="s">
        <v>132</v>
      </c>
      <c r="F41" s="19">
        <v>90000</v>
      </c>
      <c r="G41" s="24">
        <v>558</v>
      </c>
      <c r="H41" s="24">
        <v>1.88</v>
      </c>
      <c r="I41" s="31"/>
      <c r="J41" s="31"/>
      <c r="K41" s="35"/>
    </row>
    <row r="42" spans="2:11" x14ac:dyDescent="0.35">
      <c r="B42" s="8" t="s">
        <v>861</v>
      </c>
      <c r="C42" s="57" t="s">
        <v>862</v>
      </c>
      <c r="D42" s="54" t="s">
        <v>863</v>
      </c>
      <c r="E42" s="6" t="s">
        <v>246</v>
      </c>
      <c r="F42" s="19">
        <v>40000</v>
      </c>
      <c r="G42" s="24">
        <v>557.14</v>
      </c>
      <c r="H42" s="24">
        <v>1.88</v>
      </c>
      <c r="I42" s="31"/>
      <c r="J42" s="31"/>
      <c r="K42" s="35"/>
    </row>
    <row r="43" spans="2:11" x14ac:dyDescent="0.35">
      <c r="B43" s="8" t="s">
        <v>1672</v>
      </c>
      <c r="C43" s="57" t="s">
        <v>1673</v>
      </c>
      <c r="D43" s="54" t="s">
        <v>1674</v>
      </c>
      <c r="E43" s="6" t="s">
        <v>112</v>
      </c>
      <c r="F43" s="19">
        <v>189000</v>
      </c>
      <c r="G43" s="24">
        <v>547.05999999999995</v>
      </c>
      <c r="H43" s="24">
        <v>1.85</v>
      </c>
      <c r="I43" s="31"/>
      <c r="J43" s="31"/>
      <c r="K43" s="35"/>
    </row>
    <row r="44" spans="2:11" x14ac:dyDescent="0.35">
      <c r="B44" s="8" t="s">
        <v>2233</v>
      </c>
      <c r="C44" s="57" t="s">
        <v>2234</v>
      </c>
      <c r="D44" s="54" t="s">
        <v>2235</v>
      </c>
      <c r="E44" s="6" t="s">
        <v>212</v>
      </c>
      <c r="F44" s="19">
        <v>8900</v>
      </c>
      <c r="G44" s="24">
        <v>473.96</v>
      </c>
      <c r="H44" s="24">
        <v>1.6</v>
      </c>
      <c r="I44" s="31"/>
      <c r="J44" s="31"/>
      <c r="K44" s="35"/>
    </row>
    <row r="45" spans="2:11" x14ac:dyDescent="0.35">
      <c r="B45" s="8" t="s">
        <v>876</v>
      </c>
      <c r="C45" s="57" t="s">
        <v>877</v>
      </c>
      <c r="D45" s="54" t="s">
        <v>878</v>
      </c>
      <c r="E45" s="6" t="s">
        <v>879</v>
      </c>
      <c r="F45" s="19">
        <v>105000</v>
      </c>
      <c r="G45" s="24">
        <v>473.39</v>
      </c>
      <c r="H45" s="24">
        <v>1.6</v>
      </c>
      <c r="I45" s="31"/>
      <c r="J45" s="31"/>
      <c r="K45" s="35"/>
    </row>
    <row r="46" spans="2:11" x14ac:dyDescent="0.35">
      <c r="B46" s="8" t="s">
        <v>794</v>
      </c>
      <c r="C46" s="57" t="s">
        <v>795</v>
      </c>
      <c r="D46" s="54" t="s">
        <v>796</v>
      </c>
      <c r="E46" s="6" t="s">
        <v>132</v>
      </c>
      <c r="F46" s="19">
        <v>25760</v>
      </c>
      <c r="G46" s="24">
        <v>461.09</v>
      </c>
      <c r="H46" s="24">
        <v>1.56</v>
      </c>
      <c r="I46" s="31"/>
      <c r="J46" s="31"/>
      <c r="K46" s="35"/>
    </row>
    <row r="47" spans="2:11" x14ac:dyDescent="0.35">
      <c r="B47" s="8" t="s">
        <v>2742</v>
      </c>
      <c r="C47" s="57" t="s">
        <v>2743</v>
      </c>
      <c r="D47" s="54" t="s">
        <v>2744</v>
      </c>
      <c r="E47" s="6" t="s">
        <v>1992</v>
      </c>
      <c r="F47" s="19">
        <v>100000</v>
      </c>
      <c r="G47" s="24">
        <v>311</v>
      </c>
      <c r="H47" s="24">
        <v>1.05</v>
      </c>
      <c r="I47" s="31"/>
      <c r="J47" s="31"/>
      <c r="K47" s="35"/>
    </row>
    <row r="48" spans="2:11" x14ac:dyDescent="0.35">
      <c r="B48" s="8" t="s">
        <v>1962</v>
      </c>
      <c r="C48" s="57" t="s">
        <v>1963</v>
      </c>
      <c r="D48" s="54" t="s">
        <v>1964</v>
      </c>
      <c r="E48" s="6" t="s">
        <v>132</v>
      </c>
      <c r="F48" s="19">
        <v>52250</v>
      </c>
      <c r="G48" s="24">
        <v>250.88</v>
      </c>
      <c r="H48" s="24">
        <v>0.85</v>
      </c>
      <c r="I48" s="31"/>
      <c r="J48" s="31"/>
      <c r="K48" s="35"/>
    </row>
    <row r="49" spans="2:11" x14ac:dyDescent="0.35">
      <c r="B49" s="8" t="s">
        <v>907</v>
      </c>
      <c r="C49" s="57" t="s">
        <v>908</v>
      </c>
      <c r="D49" s="54" t="s">
        <v>909</v>
      </c>
      <c r="E49" s="6" t="s">
        <v>143</v>
      </c>
      <c r="F49" s="19">
        <v>6127</v>
      </c>
      <c r="G49" s="24">
        <v>95.75</v>
      </c>
      <c r="H49" s="24">
        <v>0.32</v>
      </c>
      <c r="I49" s="31"/>
      <c r="J49" s="31"/>
      <c r="K49" s="35"/>
    </row>
    <row r="50" spans="2:11" x14ac:dyDescent="0.35">
      <c r="C50" s="58" t="s">
        <v>171</v>
      </c>
      <c r="D50" s="54"/>
      <c r="E50" s="6"/>
      <c r="F50" s="19"/>
      <c r="G50" s="25">
        <v>28915.71</v>
      </c>
      <c r="H50" s="25">
        <v>97.65</v>
      </c>
      <c r="I50" s="31"/>
      <c r="J50" s="31"/>
      <c r="K50" s="35"/>
    </row>
    <row r="51" spans="2:11" x14ac:dyDescent="0.35">
      <c r="C51" s="57"/>
      <c r="D51" s="54"/>
      <c r="E51" s="6"/>
      <c r="F51" s="19"/>
      <c r="G51" s="24"/>
      <c r="H51" s="24"/>
      <c r="I51" s="31"/>
      <c r="J51" s="31"/>
      <c r="K51" s="35"/>
    </row>
    <row r="52" spans="2:11" x14ac:dyDescent="0.35">
      <c r="C52" s="58" t="s">
        <v>3</v>
      </c>
      <c r="D52" s="54"/>
      <c r="E52" s="6"/>
      <c r="F52" s="19"/>
      <c r="G52" s="24" t="s">
        <v>2</v>
      </c>
      <c r="H52" s="24" t="s">
        <v>2</v>
      </c>
      <c r="I52" s="31"/>
      <c r="J52" s="31"/>
      <c r="K52" s="35"/>
    </row>
    <row r="53" spans="2:11" x14ac:dyDescent="0.35">
      <c r="C53" s="57"/>
      <c r="D53" s="54"/>
      <c r="E53" s="6"/>
      <c r="F53" s="19"/>
      <c r="G53" s="24"/>
      <c r="H53" s="24"/>
      <c r="I53" s="31"/>
      <c r="J53" s="31"/>
      <c r="K53" s="35"/>
    </row>
    <row r="54" spans="2:11" x14ac:dyDescent="0.35">
      <c r="C54" s="58" t="s">
        <v>4</v>
      </c>
      <c r="D54" s="54"/>
      <c r="E54" s="6"/>
      <c r="F54" s="19"/>
      <c r="G54" s="24" t="s">
        <v>2</v>
      </c>
      <c r="H54" s="24" t="s">
        <v>2</v>
      </c>
      <c r="I54" s="31"/>
      <c r="J54" s="31"/>
      <c r="K54" s="35"/>
    </row>
    <row r="55" spans="2:11" x14ac:dyDescent="0.35">
      <c r="C55" s="57"/>
      <c r="D55" s="54"/>
      <c r="E55" s="6"/>
      <c r="F55" s="19"/>
      <c r="G55" s="24"/>
      <c r="H55" s="24"/>
      <c r="I55" s="31"/>
      <c r="J55" s="31"/>
      <c r="K55" s="35"/>
    </row>
    <row r="56" spans="2:11" x14ac:dyDescent="0.35">
      <c r="C56" s="58" t="s">
        <v>5</v>
      </c>
      <c r="D56" s="54"/>
      <c r="E56" s="6"/>
      <c r="F56" s="19"/>
      <c r="G56" s="24"/>
      <c r="H56" s="24"/>
      <c r="I56" s="31"/>
      <c r="J56" s="31"/>
      <c r="K56" s="35"/>
    </row>
    <row r="57" spans="2:11" x14ac:dyDescent="0.35">
      <c r="C57" s="57"/>
      <c r="D57" s="54"/>
      <c r="E57" s="6"/>
      <c r="F57" s="19"/>
      <c r="G57" s="24"/>
      <c r="H57" s="24"/>
      <c r="I57" s="31"/>
      <c r="J57" s="31"/>
      <c r="K57" s="35"/>
    </row>
    <row r="58" spans="2:11" x14ac:dyDescent="0.35">
      <c r="C58" s="58" t="s">
        <v>6</v>
      </c>
      <c r="D58" s="54"/>
      <c r="E58" s="6"/>
      <c r="F58" s="19"/>
      <c r="G58" s="24" t="s">
        <v>2</v>
      </c>
      <c r="H58" s="24" t="s">
        <v>2</v>
      </c>
      <c r="I58" s="31"/>
      <c r="J58" s="31"/>
      <c r="K58" s="35"/>
    </row>
    <row r="59" spans="2:11" x14ac:dyDescent="0.35">
      <c r="C59" s="57"/>
      <c r="D59" s="54"/>
      <c r="E59" s="6"/>
      <c r="F59" s="19"/>
      <c r="G59" s="24"/>
      <c r="H59" s="24"/>
      <c r="I59" s="31"/>
      <c r="J59" s="31"/>
      <c r="K59" s="35"/>
    </row>
    <row r="60" spans="2:11" x14ac:dyDescent="0.35">
      <c r="C60" s="58" t="s">
        <v>7</v>
      </c>
      <c r="D60" s="54"/>
      <c r="E60" s="6"/>
      <c r="F60" s="19"/>
      <c r="G60" s="24" t="s">
        <v>2</v>
      </c>
      <c r="H60" s="24" t="s">
        <v>2</v>
      </c>
      <c r="I60" s="31"/>
      <c r="J60" s="31"/>
      <c r="K60" s="35"/>
    </row>
    <row r="61" spans="2:11" x14ac:dyDescent="0.35">
      <c r="C61" s="57"/>
      <c r="D61" s="54"/>
      <c r="E61" s="6"/>
      <c r="F61" s="19"/>
      <c r="G61" s="24"/>
      <c r="H61" s="24"/>
      <c r="I61" s="31"/>
      <c r="J61" s="31"/>
      <c r="K61" s="35"/>
    </row>
    <row r="62" spans="2:11" x14ac:dyDescent="0.35">
      <c r="C62" s="58" t="s">
        <v>8</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9</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10</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11</v>
      </c>
      <c r="D68" s="54"/>
      <c r="E68" s="6"/>
      <c r="F68" s="19"/>
      <c r="G68" s="24"/>
      <c r="H68" s="24"/>
      <c r="I68" s="31"/>
      <c r="J68" s="31"/>
      <c r="K68" s="35"/>
    </row>
    <row r="69" spans="1:11" x14ac:dyDescent="0.35">
      <c r="C69" s="57"/>
      <c r="D69" s="54"/>
      <c r="E69" s="6"/>
      <c r="F69" s="19"/>
      <c r="G69" s="24"/>
      <c r="H69" s="24"/>
      <c r="I69" s="31"/>
      <c r="J69" s="31"/>
      <c r="K69" s="35"/>
    </row>
    <row r="70" spans="1:11" x14ac:dyDescent="0.35">
      <c r="C70" s="58" t="s">
        <v>13</v>
      </c>
      <c r="D70" s="54"/>
      <c r="E70" s="6"/>
      <c r="F70" s="19"/>
      <c r="G70" s="24" t="s">
        <v>2</v>
      </c>
      <c r="H70" s="24" t="s">
        <v>2</v>
      </c>
      <c r="I70" s="31"/>
      <c r="J70" s="31"/>
      <c r="K70" s="35"/>
    </row>
    <row r="71" spans="1:11" x14ac:dyDescent="0.35">
      <c r="C71" s="57"/>
      <c r="D71" s="54"/>
      <c r="E71" s="6"/>
      <c r="F71" s="19"/>
      <c r="G71" s="24"/>
      <c r="H71" s="24"/>
      <c r="I71" s="31"/>
      <c r="J71" s="31"/>
      <c r="K71" s="35"/>
    </row>
    <row r="72" spans="1:11" x14ac:dyDescent="0.35">
      <c r="C72" s="58" t="s">
        <v>14</v>
      </c>
      <c r="D72" s="54"/>
      <c r="E72" s="6"/>
      <c r="F72" s="19"/>
      <c r="G72" s="24" t="s">
        <v>2</v>
      </c>
      <c r="H72" s="24" t="s">
        <v>2</v>
      </c>
      <c r="I72" s="31"/>
      <c r="J72" s="31"/>
      <c r="K72" s="35"/>
    </row>
    <row r="73" spans="1:11" x14ac:dyDescent="0.35">
      <c r="C73" s="57"/>
      <c r="D73" s="54"/>
      <c r="E73" s="6"/>
      <c r="F73" s="19"/>
      <c r="G73" s="24"/>
      <c r="H73" s="24"/>
      <c r="I73" s="31"/>
      <c r="J73" s="31"/>
      <c r="K73" s="35"/>
    </row>
    <row r="74" spans="1:11" x14ac:dyDescent="0.35">
      <c r="C74" s="58" t="s">
        <v>15</v>
      </c>
      <c r="D74" s="54"/>
      <c r="E74" s="6"/>
      <c r="F74" s="19"/>
      <c r="G74" s="24" t="s">
        <v>2</v>
      </c>
      <c r="H74" s="24" t="s">
        <v>2</v>
      </c>
      <c r="I74" s="31"/>
      <c r="J74" s="31"/>
      <c r="K74" s="35"/>
    </row>
    <row r="75" spans="1:11" x14ac:dyDescent="0.35">
      <c r="C75" s="57"/>
      <c r="D75" s="54"/>
      <c r="E75" s="6"/>
      <c r="F75" s="19"/>
      <c r="G75" s="24"/>
      <c r="H75" s="24"/>
      <c r="I75" s="31"/>
      <c r="J75" s="31"/>
      <c r="K75" s="35"/>
    </row>
    <row r="76" spans="1:11" x14ac:dyDescent="0.35">
      <c r="C76" s="58" t="s">
        <v>16</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C78" s="58" t="s">
        <v>17</v>
      </c>
      <c r="D78" s="54"/>
      <c r="E78" s="6"/>
      <c r="F78" s="19"/>
      <c r="G78" s="24" t="s">
        <v>2</v>
      </c>
      <c r="H78" s="24" t="s">
        <v>2</v>
      </c>
      <c r="I78" s="31"/>
      <c r="J78" s="31"/>
      <c r="K78" s="35"/>
    </row>
    <row r="79" spans="1:11" x14ac:dyDescent="0.35">
      <c r="C79" s="57"/>
      <c r="D79" s="54"/>
      <c r="E79" s="6"/>
      <c r="F79" s="19"/>
      <c r="G79" s="24"/>
      <c r="H79" s="24"/>
      <c r="I79" s="31"/>
      <c r="J79" s="31"/>
      <c r="K79" s="35"/>
    </row>
    <row r="80" spans="1:11" x14ac:dyDescent="0.35">
      <c r="A80" s="10"/>
      <c r="B80" s="28"/>
      <c r="C80" s="58" t="s">
        <v>18</v>
      </c>
      <c r="D80" s="54"/>
      <c r="E80" s="6"/>
      <c r="F80" s="19"/>
      <c r="G80" s="24"/>
      <c r="H80" s="24"/>
      <c r="I80" s="31"/>
      <c r="J80" s="31"/>
      <c r="K80" s="35"/>
    </row>
    <row r="81" spans="1:54" x14ac:dyDescent="0.35">
      <c r="A81" s="28"/>
      <c r="B81" s="28"/>
      <c r="C81" s="58" t="s">
        <v>19</v>
      </c>
      <c r="D81" s="54"/>
      <c r="E81" s="6"/>
      <c r="F81" s="19"/>
      <c r="G81" s="24" t="s">
        <v>2</v>
      </c>
      <c r="H81" s="24" t="s">
        <v>2</v>
      </c>
      <c r="I81" s="31"/>
      <c r="J81" s="31"/>
      <c r="K81" s="35"/>
    </row>
    <row r="82" spans="1:54" x14ac:dyDescent="0.35">
      <c r="A82" s="28"/>
      <c r="B82" s="28"/>
      <c r="C82" s="58"/>
      <c r="D82" s="54"/>
      <c r="E82" s="6"/>
      <c r="F82" s="19"/>
      <c r="G82" s="24"/>
      <c r="H82" s="24"/>
      <c r="I82" s="31"/>
      <c r="J82" s="31"/>
      <c r="K82" s="35"/>
    </row>
    <row r="83" spans="1:54" x14ac:dyDescent="0.35">
      <c r="A83" s="28"/>
      <c r="B83" s="28"/>
      <c r="C83" s="58" t="s">
        <v>20</v>
      </c>
      <c r="D83" s="54"/>
      <c r="E83" s="6"/>
      <c r="F83" s="19"/>
      <c r="G83" s="24" t="s">
        <v>2</v>
      </c>
      <c r="H83" s="24" t="s">
        <v>2</v>
      </c>
      <c r="I83" s="31"/>
      <c r="J83" s="31"/>
      <c r="K83" s="35"/>
    </row>
    <row r="84" spans="1:54" x14ac:dyDescent="0.35">
      <c r="A84" s="28"/>
      <c r="B84" s="28"/>
      <c r="C84" s="58"/>
      <c r="D84" s="54"/>
      <c r="E84" s="6"/>
      <c r="F84" s="19"/>
      <c r="G84" s="24"/>
      <c r="H84" s="24"/>
      <c r="I84" s="31"/>
      <c r="J84" s="31"/>
      <c r="K84" s="35"/>
    </row>
    <row r="85" spans="1:54" x14ac:dyDescent="0.35">
      <c r="A85" s="28"/>
      <c r="B85" s="28"/>
      <c r="C85" s="58" t="s">
        <v>21</v>
      </c>
      <c r="D85" s="54"/>
      <c r="E85" s="6"/>
      <c r="F85" s="19"/>
      <c r="G85" s="24" t="s">
        <v>2</v>
      </c>
      <c r="H85" s="24" t="s">
        <v>2</v>
      </c>
      <c r="I85" s="31"/>
      <c r="J85" s="31"/>
      <c r="K85" s="35"/>
    </row>
    <row r="86" spans="1:54" x14ac:dyDescent="0.35">
      <c r="A86" s="28"/>
      <c r="B86" s="28"/>
      <c r="C86" s="58"/>
      <c r="D86" s="54"/>
      <c r="E86" s="6"/>
      <c r="F86" s="19"/>
      <c r="G86" s="24"/>
      <c r="H86" s="24"/>
      <c r="I86" s="31"/>
      <c r="J86" s="31"/>
      <c r="K86" s="35"/>
    </row>
    <row r="87" spans="1:54" x14ac:dyDescent="0.35">
      <c r="A87" s="28"/>
      <c r="B87" s="28"/>
      <c r="C87" s="58" t="s">
        <v>22</v>
      </c>
      <c r="D87" s="54"/>
      <c r="E87" s="6"/>
      <c r="F87" s="19"/>
      <c r="G87" s="24" t="s">
        <v>2</v>
      </c>
      <c r="H87" s="24" t="s">
        <v>2</v>
      </c>
      <c r="I87" s="31"/>
      <c r="J87" s="31"/>
      <c r="K87" s="35"/>
    </row>
    <row r="88" spans="1:54" x14ac:dyDescent="0.35">
      <c r="A88" s="28"/>
      <c r="B88" s="28"/>
      <c r="C88" s="58"/>
      <c r="D88" s="54"/>
      <c r="E88" s="6"/>
      <c r="F88" s="19"/>
      <c r="G88" s="24"/>
      <c r="H88" s="24"/>
      <c r="I88" s="31"/>
      <c r="J88" s="31"/>
      <c r="K88" s="35"/>
    </row>
    <row r="89" spans="1:54" x14ac:dyDescent="0.35">
      <c r="A89" s="28"/>
      <c r="B89" s="28"/>
      <c r="C89" s="58" t="s">
        <v>23</v>
      </c>
      <c r="D89" s="54"/>
      <c r="E89" s="6"/>
      <c r="F89" s="19"/>
      <c r="G89" s="24" t="s">
        <v>2</v>
      </c>
      <c r="H89" s="24" t="s">
        <v>2</v>
      </c>
      <c r="I89" s="31"/>
      <c r="J89" s="31"/>
      <c r="K89" s="35"/>
    </row>
    <row r="90" spans="1:54" x14ac:dyDescent="0.35">
      <c r="A90" s="28"/>
      <c r="B90" s="28"/>
      <c r="C90" s="58"/>
      <c r="D90" s="54"/>
      <c r="E90" s="6"/>
      <c r="F90" s="19"/>
      <c r="G90" s="24"/>
      <c r="H90" s="24"/>
      <c r="I90" s="31"/>
      <c r="J90" s="31"/>
      <c r="K90" s="35"/>
    </row>
    <row r="91" spans="1:54" x14ac:dyDescent="0.35">
      <c r="C91" s="59" t="s">
        <v>24</v>
      </c>
      <c r="D91" s="54"/>
      <c r="E91" s="6"/>
      <c r="F91" s="19"/>
      <c r="G91" s="24"/>
      <c r="H91" s="24"/>
      <c r="I91" s="31"/>
      <c r="J91" s="31"/>
      <c r="K91" s="35"/>
    </row>
    <row r="92" spans="1:54" x14ac:dyDescent="0.35">
      <c r="B92" s="8" t="s">
        <v>186</v>
      </c>
      <c r="C92" s="57" t="s">
        <v>187</v>
      </c>
      <c r="D92" s="54"/>
      <c r="E92" s="6"/>
      <c r="F92" s="19"/>
      <c r="G92" s="24">
        <v>701.15</v>
      </c>
      <c r="H92" s="24">
        <v>2.37</v>
      </c>
      <c r="I92" s="31"/>
      <c r="J92" s="31"/>
      <c r="K92" s="35"/>
    </row>
    <row r="93" spans="1:54" x14ac:dyDescent="0.35">
      <c r="C93" s="58" t="s">
        <v>171</v>
      </c>
      <c r="D93" s="54"/>
      <c r="E93" s="6"/>
      <c r="F93" s="19"/>
      <c r="G93" s="25">
        <v>701.15</v>
      </c>
      <c r="H93" s="25">
        <v>2.37</v>
      </c>
      <c r="I93" s="31"/>
      <c r="J93" s="31"/>
      <c r="K93" s="35"/>
    </row>
    <row r="94" spans="1:54" x14ac:dyDescent="0.35">
      <c r="C94" s="57"/>
      <c r="D94" s="54"/>
      <c r="E94" s="6"/>
      <c r="F94" s="19"/>
      <c r="G94" s="24"/>
      <c r="H94" s="24"/>
      <c r="I94" s="31"/>
      <c r="J94" s="31"/>
      <c r="K94" s="35"/>
    </row>
    <row r="95" spans="1:54" x14ac:dyDescent="0.35">
      <c r="A95" s="10"/>
      <c r="B95" s="28"/>
      <c r="C95" s="58" t="s">
        <v>25</v>
      </c>
      <c r="D95" s="54"/>
      <c r="E95" s="6"/>
      <c r="F95" s="19"/>
      <c r="G95" s="24"/>
      <c r="H95" s="24"/>
      <c r="I95" s="31"/>
      <c r="J95" s="31"/>
      <c r="K95" s="35"/>
    </row>
    <row r="96" spans="1:54" s="2" customFormat="1" ht="13.5" x14ac:dyDescent="0.35">
      <c r="A96" s="28"/>
      <c r="B96" s="28"/>
      <c r="C96" s="57" t="s">
        <v>4860</v>
      </c>
      <c r="D96" s="54"/>
      <c r="E96" s="6"/>
      <c r="F96" s="19"/>
      <c r="G96" s="24" t="s">
        <v>2</v>
      </c>
      <c r="H96" s="24" t="s">
        <v>2</v>
      </c>
      <c r="I96" s="31"/>
      <c r="J96" s="31"/>
      <c r="K96" s="35"/>
      <c r="L96" s="3"/>
      <c r="AI96" s="3"/>
      <c r="AV96" s="3"/>
      <c r="AX96" s="3"/>
      <c r="BB96" s="3"/>
    </row>
    <row r="97" spans="2:11" x14ac:dyDescent="0.35">
      <c r="B97" s="8"/>
      <c r="C97" s="57" t="s">
        <v>188</v>
      </c>
      <c r="D97" s="54"/>
      <c r="E97" s="6"/>
      <c r="F97" s="19"/>
      <c r="G97" s="24">
        <v>2.13</v>
      </c>
      <c r="H97" s="24">
        <v>-1.9999999999999997E-2</v>
      </c>
      <c r="I97" s="31"/>
      <c r="J97" s="31"/>
      <c r="K97" s="35"/>
    </row>
    <row r="98" spans="2:11" x14ac:dyDescent="0.35">
      <c r="C98" s="58" t="s">
        <v>171</v>
      </c>
      <c r="D98" s="54"/>
      <c r="E98" s="6"/>
      <c r="F98" s="19"/>
      <c r="G98" s="25">
        <v>2.13</v>
      </c>
      <c r="H98" s="25">
        <v>-1.9999999999999997E-2</v>
      </c>
      <c r="I98" s="31"/>
      <c r="J98" s="31"/>
      <c r="K98" s="35"/>
    </row>
    <row r="99" spans="2:11" x14ac:dyDescent="0.35">
      <c r="C99" s="57"/>
      <c r="D99" s="54"/>
      <c r="E99" s="6"/>
      <c r="F99" s="19"/>
      <c r="G99" s="24"/>
      <c r="H99" s="24"/>
      <c r="I99" s="31"/>
      <c r="J99" s="31"/>
      <c r="K99" s="35"/>
    </row>
    <row r="100" spans="2:11" x14ac:dyDescent="0.35">
      <c r="C100" s="60" t="s">
        <v>189</v>
      </c>
      <c r="D100" s="55"/>
      <c r="E100" s="5"/>
      <c r="F100" s="20"/>
      <c r="G100" s="26">
        <v>29618.99</v>
      </c>
      <c r="H100" s="26">
        <v>100.00000000000001</v>
      </c>
      <c r="I100" s="32"/>
      <c r="J100" s="32"/>
      <c r="K100" s="36"/>
    </row>
    <row r="103" spans="2:11" x14ac:dyDescent="0.35">
      <c r="C103" s="1" t="s">
        <v>190</v>
      </c>
    </row>
    <row r="104" spans="2:11" x14ac:dyDescent="0.35">
      <c r="C104" s="37" t="s">
        <v>191</v>
      </c>
      <c r="D104" s="37"/>
      <c r="E104" s="37"/>
      <c r="F104" s="37"/>
      <c r="G104" s="37"/>
      <c r="H104" s="37"/>
      <c r="I104" s="37"/>
      <c r="J104" s="37"/>
      <c r="K104" s="37"/>
    </row>
    <row r="105" spans="2:11" x14ac:dyDescent="0.35">
      <c r="C105" s="2" t="s">
        <v>192</v>
      </c>
    </row>
    <row r="106" spans="2:11" x14ac:dyDescent="0.35">
      <c r="C106" s="2" t="s">
        <v>193</v>
      </c>
    </row>
    <row r="107" spans="2:11" ht="30" customHeight="1" x14ac:dyDescent="0.35">
      <c r="C107" s="82" t="s">
        <v>194</v>
      </c>
      <c r="D107" s="83"/>
      <c r="E107" s="83"/>
      <c r="F107" s="83"/>
      <c r="G107" s="83"/>
      <c r="H107" s="83"/>
      <c r="I107" s="83"/>
      <c r="J107" s="83"/>
      <c r="K107" s="83"/>
    </row>
    <row r="108" spans="2:11" x14ac:dyDescent="0.35">
      <c r="C108" s="2" t="s">
        <v>195</v>
      </c>
    </row>
    <row r="110" spans="2:11" x14ac:dyDescent="0.35">
      <c r="C110" s="79" t="s">
        <v>4945</v>
      </c>
      <c r="E110" s="79" t="s">
        <v>4946</v>
      </c>
      <c r="F110" s="80"/>
    </row>
    <row r="111" spans="2:11" x14ac:dyDescent="0.35">
      <c r="E111" s="2" t="s">
        <v>4949</v>
      </c>
    </row>
  </sheetData>
  <mergeCells count="1">
    <mergeCell ref="C107:K107"/>
  </mergeCells>
  <hyperlinks>
    <hyperlink ref="J2" location="'Index'!A1" display="'Index'!A1" xr:uid="{FA3393E8-C30A-4E12-90F8-77C449B641A5}"/>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84993-5710-4C34-B936-715B88EDE011}">
  <sheetPr codeName="Sheet1"/>
  <dimension ref="A1:IV120"/>
  <sheetViews>
    <sheetView showGridLines="0" zoomScale="90" zoomScaleNormal="90" workbookViewId="0">
      <pane ySplit="6" topLeftCell="A10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2745</v>
      </c>
      <c r="J2" s="38" t="s">
        <v>4596</v>
      </c>
    </row>
    <row r="3" spans="1:54" ht="16" x14ac:dyDescent="0.4">
      <c r="C3" s="1" t="s">
        <v>28</v>
      </c>
      <c r="D3" s="21" t="s">
        <v>2746</v>
      </c>
      <c r="F3" s="71" t="s">
        <v>4888</v>
      </c>
      <c r="G3" s="13" t="s">
        <v>4529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532</v>
      </c>
      <c r="C10" s="57" t="s">
        <v>533</v>
      </c>
      <c r="D10" s="54" t="s">
        <v>534</v>
      </c>
      <c r="E10" s="6" t="s">
        <v>198</v>
      </c>
      <c r="F10" s="19">
        <v>1513</v>
      </c>
      <c r="G10" s="24">
        <v>68.89</v>
      </c>
      <c r="H10" s="24">
        <v>3.44</v>
      </c>
      <c r="I10" s="31"/>
      <c r="J10" s="31"/>
      <c r="K10" s="35"/>
    </row>
    <row r="11" spans="1:54" x14ac:dyDescent="0.35">
      <c r="B11" s="8" t="s">
        <v>551</v>
      </c>
      <c r="C11" s="57" t="s">
        <v>552</v>
      </c>
      <c r="D11" s="54" t="s">
        <v>553</v>
      </c>
      <c r="E11" s="6" t="s">
        <v>143</v>
      </c>
      <c r="F11" s="19">
        <v>5672</v>
      </c>
      <c r="G11" s="24">
        <v>64.010000000000005</v>
      </c>
      <c r="H11" s="24">
        <v>3.2</v>
      </c>
      <c r="I11" s="31"/>
      <c r="J11" s="31"/>
      <c r="K11" s="35"/>
    </row>
    <row r="12" spans="1:54" x14ac:dyDescent="0.35">
      <c r="B12" s="8" t="s">
        <v>1064</v>
      </c>
      <c r="C12" s="57" t="s">
        <v>1065</v>
      </c>
      <c r="D12" s="54" t="s">
        <v>1066</v>
      </c>
      <c r="E12" s="6" t="s">
        <v>112</v>
      </c>
      <c r="F12" s="19">
        <v>2136</v>
      </c>
      <c r="G12" s="24">
        <v>61.76</v>
      </c>
      <c r="H12" s="24">
        <v>3.08</v>
      </c>
      <c r="I12" s="31"/>
      <c r="J12" s="31"/>
      <c r="K12" s="35"/>
    </row>
    <row r="13" spans="1:54" x14ac:dyDescent="0.35">
      <c r="B13" s="8" t="s">
        <v>75</v>
      </c>
      <c r="C13" s="57" t="s">
        <v>76</v>
      </c>
      <c r="D13" s="54" t="s">
        <v>77</v>
      </c>
      <c r="E13" s="6" t="s">
        <v>78</v>
      </c>
      <c r="F13" s="19">
        <v>978</v>
      </c>
      <c r="G13" s="24">
        <v>59.66</v>
      </c>
      <c r="H13" s="24">
        <v>2.98</v>
      </c>
      <c r="I13" s="31"/>
      <c r="J13" s="31"/>
      <c r="K13" s="35"/>
    </row>
    <row r="14" spans="1:54" x14ac:dyDescent="0.35">
      <c r="B14" s="8" t="s">
        <v>1883</v>
      </c>
      <c r="C14" s="57" t="s">
        <v>1884</v>
      </c>
      <c r="D14" s="54" t="s">
        <v>1885</v>
      </c>
      <c r="E14" s="6" t="s">
        <v>128</v>
      </c>
      <c r="F14" s="19">
        <v>6775</v>
      </c>
      <c r="G14" s="24">
        <v>59.38</v>
      </c>
      <c r="H14" s="24">
        <v>2.96</v>
      </c>
      <c r="I14" s="31"/>
      <c r="J14" s="31"/>
      <c r="K14" s="35"/>
    </row>
    <row r="15" spans="1:54" x14ac:dyDescent="0.35">
      <c r="B15" s="8" t="s">
        <v>571</v>
      </c>
      <c r="C15" s="57" t="s">
        <v>572</v>
      </c>
      <c r="D15" s="54" t="s">
        <v>573</v>
      </c>
      <c r="E15" s="6" t="s">
        <v>277</v>
      </c>
      <c r="F15" s="19">
        <v>9228</v>
      </c>
      <c r="G15" s="24">
        <v>58.92</v>
      </c>
      <c r="H15" s="24">
        <v>2.94</v>
      </c>
      <c r="I15" s="31"/>
      <c r="J15" s="31"/>
      <c r="K15" s="35"/>
    </row>
    <row r="16" spans="1:54" x14ac:dyDescent="0.35">
      <c r="B16" s="8" t="s">
        <v>1927</v>
      </c>
      <c r="C16" s="57" t="s">
        <v>1928</v>
      </c>
      <c r="D16" s="54" t="s">
        <v>1929</v>
      </c>
      <c r="E16" s="6" t="s">
        <v>1930</v>
      </c>
      <c r="F16" s="19">
        <v>12908</v>
      </c>
      <c r="G16" s="24">
        <v>57.35</v>
      </c>
      <c r="H16" s="24">
        <v>2.86</v>
      </c>
      <c r="I16" s="31"/>
      <c r="J16" s="31"/>
      <c r="K16" s="35"/>
    </row>
    <row r="17" spans="2:11" x14ac:dyDescent="0.35">
      <c r="B17" s="8" t="s">
        <v>2711</v>
      </c>
      <c r="C17" s="57" t="s">
        <v>2712</v>
      </c>
      <c r="D17" s="54" t="s">
        <v>2713</v>
      </c>
      <c r="E17" s="6" t="s">
        <v>139</v>
      </c>
      <c r="F17" s="19">
        <v>85903</v>
      </c>
      <c r="G17" s="24">
        <v>53.46</v>
      </c>
      <c r="H17" s="24">
        <v>2.67</v>
      </c>
      <c r="I17" s="31"/>
      <c r="J17" s="31"/>
      <c r="K17" s="35"/>
    </row>
    <row r="18" spans="2:11" x14ac:dyDescent="0.35">
      <c r="B18" s="8" t="s">
        <v>854</v>
      </c>
      <c r="C18" s="57" t="s">
        <v>855</v>
      </c>
      <c r="D18" s="54" t="s">
        <v>856</v>
      </c>
      <c r="E18" s="6" t="s">
        <v>857</v>
      </c>
      <c r="F18" s="19">
        <v>2521</v>
      </c>
      <c r="G18" s="24">
        <v>53.01</v>
      </c>
      <c r="H18" s="24">
        <v>2.65</v>
      </c>
      <c r="I18" s="31"/>
      <c r="J18" s="31"/>
      <c r="K18" s="35"/>
    </row>
    <row r="19" spans="2:11" x14ac:dyDescent="0.35">
      <c r="B19" s="8" t="s">
        <v>271</v>
      </c>
      <c r="C19" s="57" t="s">
        <v>272</v>
      </c>
      <c r="D19" s="54" t="s">
        <v>273</v>
      </c>
      <c r="E19" s="6" t="s">
        <v>47</v>
      </c>
      <c r="F19" s="19">
        <v>814</v>
      </c>
      <c r="G19" s="24">
        <v>52.55</v>
      </c>
      <c r="H19" s="24">
        <v>2.62</v>
      </c>
      <c r="I19" s="31"/>
      <c r="J19" s="31"/>
      <c r="K19" s="35"/>
    </row>
    <row r="20" spans="2:11" x14ac:dyDescent="0.35">
      <c r="B20" s="8" t="s">
        <v>960</v>
      </c>
      <c r="C20" s="57" t="s">
        <v>961</v>
      </c>
      <c r="D20" s="54" t="s">
        <v>962</v>
      </c>
      <c r="E20" s="6" t="s">
        <v>147</v>
      </c>
      <c r="F20" s="19">
        <v>597</v>
      </c>
      <c r="G20" s="24">
        <v>51.95</v>
      </c>
      <c r="H20" s="24">
        <v>2.59</v>
      </c>
      <c r="I20" s="31"/>
      <c r="J20" s="31"/>
      <c r="K20" s="35"/>
    </row>
    <row r="21" spans="2:11" x14ac:dyDescent="0.35">
      <c r="B21" s="8" t="s">
        <v>2062</v>
      </c>
      <c r="C21" s="57" t="s">
        <v>2063</v>
      </c>
      <c r="D21" s="54" t="s">
        <v>2064</v>
      </c>
      <c r="E21" s="6" t="s">
        <v>116</v>
      </c>
      <c r="F21" s="19">
        <v>13001</v>
      </c>
      <c r="G21" s="24">
        <v>51.02</v>
      </c>
      <c r="H21" s="24">
        <v>2.5499999999999998</v>
      </c>
      <c r="I21" s="31"/>
      <c r="J21" s="31"/>
      <c r="K21" s="35"/>
    </row>
    <row r="22" spans="2:11" x14ac:dyDescent="0.35">
      <c r="B22" s="8" t="s">
        <v>86</v>
      </c>
      <c r="C22" s="57" t="s">
        <v>87</v>
      </c>
      <c r="D22" s="54" t="s">
        <v>88</v>
      </c>
      <c r="E22" s="6" t="s">
        <v>89</v>
      </c>
      <c r="F22" s="19">
        <v>8258</v>
      </c>
      <c r="G22" s="24">
        <v>50.94</v>
      </c>
      <c r="H22" s="24">
        <v>2.54</v>
      </c>
      <c r="I22" s="31"/>
      <c r="J22" s="31"/>
      <c r="K22" s="35"/>
    </row>
    <row r="23" spans="2:11" x14ac:dyDescent="0.35">
      <c r="B23" s="8" t="s">
        <v>1988</v>
      </c>
      <c r="C23" s="57" t="s">
        <v>1365</v>
      </c>
      <c r="D23" s="54" t="s">
        <v>1989</v>
      </c>
      <c r="E23" s="6" t="s">
        <v>112</v>
      </c>
      <c r="F23" s="19">
        <v>11147</v>
      </c>
      <c r="G23" s="24">
        <v>49.97</v>
      </c>
      <c r="H23" s="24">
        <v>2.5</v>
      </c>
      <c r="I23" s="31"/>
      <c r="J23" s="31"/>
      <c r="K23" s="35"/>
    </row>
    <row r="24" spans="2:11" x14ac:dyDescent="0.35">
      <c r="B24" s="8" t="s">
        <v>1971</v>
      </c>
      <c r="C24" s="57" t="s">
        <v>1781</v>
      </c>
      <c r="D24" s="54" t="s">
        <v>1972</v>
      </c>
      <c r="E24" s="6" t="s">
        <v>112</v>
      </c>
      <c r="F24" s="19">
        <v>9501</v>
      </c>
      <c r="G24" s="24">
        <v>47.56</v>
      </c>
      <c r="H24" s="24">
        <v>2.37</v>
      </c>
      <c r="I24" s="31"/>
      <c r="J24" s="31"/>
      <c r="K24" s="35"/>
    </row>
    <row r="25" spans="2:11" x14ac:dyDescent="0.35">
      <c r="B25" s="8" t="s">
        <v>2085</v>
      </c>
      <c r="C25" s="57" t="s">
        <v>2086</v>
      </c>
      <c r="D25" s="54" t="s">
        <v>2087</v>
      </c>
      <c r="E25" s="6" t="s">
        <v>139</v>
      </c>
      <c r="F25" s="19">
        <v>683</v>
      </c>
      <c r="G25" s="24">
        <v>44.65</v>
      </c>
      <c r="H25" s="24">
        <v>2.23</v>
      </c>
      <c r="I25" s="31"/>
      <c r="J25" s="31"/>
      <c r="K25" s="35"/>
    </row>
    <row r="26" spans="2:11" x14ac:dyDescent="0.35">
      <c r="B26" s="8" t="s">
        <v>417</v>
      </c>
      <c r="C26" s="57" t="s">
        <v>418</v>
      </c>
      <c r="D26" s="54" t="s">
        <v>419</v>
      </c>
      <c r="E26" s="6" t="s">
        <v>85</v>
      </c>
      <c r="F26" s="19">
        <v>14988</v>
      </c>
      <c r="G26" s="24">
        <v>43.82</v>
      </c>
      <c r="H26" s="24">
        <v>2.19</v>
      </c>
      <c r="I26" s="31"/>
      <c r="J26" s="31"/>
      <c r="K26" s="35"/>
    </row>
    <row r="27" spans="2:11" x14ac:dyDescent="0.35">
      <c r="B27" s="8" t="s">
        <v>390</v>
      </c>
      <c r="C27" s="57" t="s">
        <v>391</v>
      </c>
      <c r="D27" s="54" t="s">
        <v>392</v>
      </c>
      <c r="E27" s="6" t="s">
        <v>78</v>
      </c>
      <c r="F27" s="19">
        <v>1856</v>
      </c>
      <c r="G27" s="24">
        <v>43.63</v>
      </c>
      <c r="H27" s="24">
        <v>2.1800000000000002</v>
      </c>
      <c r="I27" s="31"/>
      <c r="J27" s="31"/>
      <c r="K27" s="35"/>
    </row>
    <row r="28" spans="2:11" x14ac:dyDescent="0.35">
      <c r="B28" s="8" t="s">
        <v>133</v>
      </c>
      <c r="C28" s="57" t="s">
        <v>134</v>
      </c>
      <c r="D28" s="54" t="s">
        <v>135</v>
      </c>
      <c r="E28" s="6" t="s">
        <v>74</v>
      </c>
      <c r="F28" s="19">
        <v>1787</v>
      </c>
      <c r="G28" s="24">
        <v>42.33</v>
      </c>
      <c r="H28" s="24">
        <v>2.11</v>
      </c>
      <c r="I28" s="31"/>
      <c r="J28" s="31"/>
      <c r="K28" s="35"/>
    </row>
    <row r="29" spans="2:11" x14ac:dyDescent="0.35">
      <c r="B29" s="8" t="s">
        <v>544</v>
      </c>
      <c r="C29" s="57" t="s">
        <v>545</v>
      </c>
      <c r="D29" s="54" t="s">
        <v>546</v>
      </c>
      <c r="E29" s="6" t="s">
        <v>147</v>
      </c>
      <c r="F29" s="19">
        <v>1149</v>
      </c>
      <c r="G29" s="24">
        <v>40.92</v>
      </c>
      <c r="H29" s="24">
        <v>2.04</v>
      </c>
      <c r="I29" s="31"/>
      <c r="J29" s="31"/>
      <c r="K29" s="35"/>
    </row>
    <row r="30" spans="2:11" x14ac:dyDescent="0.35">
      <c r="B30" s="8" t="s">
        <v>2054</v>
      </c>
      <c r="C30" s="57" t="s">
        <v>2055</v>
      </c>
      <c r="D30" s="54" t="s">
        <v>2056</v>
      </c>
      <c r="E30" s="6" t="s">
        <v>200</v>
      </c>
      <c r="F30" s="19">
        <v>4941</v>
      </c>
      <c r="G30" s="24">
        <v>40.75</v>
      </c>
      <c r="H30" s="24">
        <v>2.0299999999999998</v>
      </c>
      <c r="I30" s="31"/>
      <c r="J30" s="31"/>
      <c r="K30" s="35"/>
    </row>
    <row r="31" spans="2:11" x14ac:dyDescent="0.35">
      <c r="B31" s="8" t="s">
        <v>2695</v>
      </c>
      <c r="C31" s="57" t="s">
        <v>2696</v>
      </c>
      <c r="D31" s="54" t="s">
        <v>2697</v>
      </c>
      <c r="E31" s="6" t="s">
        <v>112</v>
      </c>
      <c r="F31" s="19">
        <v>333</v>
      </c>
      <c r="G31" s="24">
        <v>39.58</v>
      </c>
      <c r="H31" s="24">
        <v>1.98</v>
      </c>
      <c r="I31" s="31"/>
      <c r="J31" s="31"/>
      <c r="K31" s="35"/>
    </row>
    <row r="32" spans="2:11" x14ac:dyDescent="0.35">
      <c r="B32" s="8" t="s">
        <v>402</v>
      </c>
      <c r="C32" s="57" t="s">
        <v>403</v>
      </c>
      <c r="D32" s="54" t="s">
        <v>404</v>
      </c>
      <c r="E32" s="6" t="s">
        <v>353</v>
      </c>
      <c r="F32" s="19">
        <v>20695</v>
      </c>
      <c r="G32" s="24">
        <v>39.54</v>
      </c>
      <c r="H32" s="24">
        <v>1.97</v>
      </c>
      <c r="I32" s="31"/>
      <c r="J32" s="31"/>
      <c r="K32" s="35"/>
    </row>
    <row r="33" spans="2:11" x14ac:dyDescent="0.35">
      <c r="B33" s="8" t="s">
        <v>79</v>
      </c>
      <c r="C33" s="57" t="s">
        <v>80</v>
      </c>
      <c r="D33" s="54" t="s">
        <v>81</v>
      </c>
      <c r="E33" s="6" t="s">
        <v>47</v>
      </c>
      <c r="F33" s="19">
        <v>705</v>
      </c>
      <c r="G33" s="24">
        <v>39.380000000000003</v>
      </c>
      <c r="H33" s="24">
        <v>1.97</v>
      </c>
      <c r="I33" s="31"/>
      <c r="J33" s="31"/>
      <c r="K33" s="35"/>
    </row>
    <row r="34" spans="2:11" x14ac:dyDescent="0.35">
      <c r="B34" s="8" t="s">
        <v>966</v>
      </c>
      <c r="C34" s="57" t="s">
        <v>967</v>
      </c>
      <c r="D34" s="54" t="s">
        <v>968</v>
      </c>
      <c r="E34" s="6" t="s">
        <v>85</v>
      </c>
      <c r="F34" s="19">
        <v>28186</v>
      </c>
      <c r="G34" s="24">
        <v>38.450000000000003</v>
      </c>
      <c r="H34" s="24">
        <v>1.92</v>
      </c>
      <c r="I34" s="31"/>
      <c r="J34" s="31"/>
      <c r="K34" s="35"/>
    </row>
    <row r="35" spans="2:11" x14ac:dyDescent="0.35">
      <c r="B35" s="8" t="s">
        <v>109</v>
      </c>
      <c r="C35" s="57" t="s">
        <v>110</v>
      </c>
      <c r="D35" s="54" t="s">
        <v>111</v>
      </c>
      <c r="E35" s="6" t="s">
        <v>112</v>
      </c>
      <c r="F35" s="19">
        <v>3226</v>
      </c>
      <c r="G35" s="24">
        <v>38.28</v>
      </c>
      <c r="H35" s="24">
        <v>1.91</v>
      </c>
      <c r="I35" s="31"/>
      <c r="J35" s="31"/>
      <c r="K35" s="35"/>
    </row>
    <row r="36" spans="2:11" x14ac:dyDescent="0.35">
      <c r="B36" s="8" t="s">
        <v>1886</v>
      </c>
      <c r="C36" s="57" t="s">
        <v>1583</v>
      </c>
      <c r="D36" s="54" t="s">
        <v>1887</v>
      </c>
      <c r="E36" s="6" t="s">
        <v>43</v>
      </c>
      <c r="F36" s="19">
        <v>18824</v>
      </c>
      <c r="G36" s="24">
        <v>37.630000000000003</v>
      </c>
      <c r="H36" s="24">
        <v>1.88</v>
      </c>
      <c r="I36" s="31"/>
      <c r="J36" s="31"/>
      <c r="K36" s="35"/>
    </row>
    <row r="37" spans="2:11" x14ac:dyDescent="0.35">
      <c r="B37" s="8" t="s">
        <v>800</v>
      </c>
      <c r="C37" s="57" t="s">
        <v>801</v>
      </c>
      <c r="D37" s="54" t="s">
        <v>802</v>
      </c>
      <c r="E37" s="6" t="s">
        <v>277</v>
      </c>
      <c r="F37" s="19">
        <v>2233</v>
      </c>
      <c r="G37" s="24">
        <v>36.299999999999997</v>
      </c>
      <c r="H37" s="24">
        <v>1.81</v>
      </c>
      <c r="I37" s="31"/>
      <c r="J37" s="31"/>
      <c r="K37" s="35"/>
    </row>
    <row r="38" spans="2:11" x14ac:dyDescent="0.35">
      <c r="B38" s="8" t="s">
        <v>512</v>
      </c>
      <c r="C38" s="57" t="s">
        <v>513</v>
      </c>
      <c r="D38" s="54" t="s">
        <v>514</v>
      </c>
      <c r="E38" s="6" t="s">
        <v>124</v>
      </c>
      <c r="F38" s="19">
        <v>22686</v>
      </c>
      <c r="G38" s="24">
        <v>35.42</v>
      </c>
      <c r="H38" s="24">
        <v>1.77</v>
      </c>
      <c r="I38" s="31"/>
      <c r="J38" s="31"/>
      <c r="K38" s="35"/>
    </row>
    <row r="39" spans="2:11" x14ac:dyDescent="0.35">
      <c r="B39" s="8" t="s">
        <v>1993</v>
      </c>
      <c r="C39" s="57" t="s">
        <v>729</v>
      </c>
      <c r="D39" s="54" t="s">
        <v>1994</v>
      </c>
      <c r="E39" s="6" t="s">
        <v>43</v>
      </c>
      <c r="F39" s="19">
        <v>14292</v>
      </c>
      <c r="G39" s="24">
        <v>34.369999999999997</v>
      </c>
      <c r="H39" s="24">
        <v>1.72</v>
      </c>
      <c r="I39" s="31"/>
      <c r="J39" s="31"/>
      <c r="K39" s="35"/>
    </row>
    <row r="40" spans="2:11" x14ac:dyDescent="0.35">
      <c r="B40" s="8" t="s">
        <v>164</v>
      </c>
      <c r="C40" s="57" t="s">
        <v>165</v>
      </c>
      <c r="D40" s="54" t="s">
        <v>166</v>
      </c>
      <c r="E40" s="6" t="s">
        <v>120</v>
      </c>
      <c r="F40" s="19">
        <v>1043</v>
      </c>
      <c r="G40" s="24">
        <v>34.200000000000003</v>
      </c>
      <c r="H40" s="24">
        <v>1.71</v>
      </c>
      <c r="I40" s="31"/>
      <c r="J40" s="31"/>
      <c r="K40" s="35"/>
    </row>
    <row r="41" spans="2:11" x14ac:dyDescent="0.35">
      <c r="B41" s="8" t="s">
        <v>2105</v>
      </c>
      <c r="C41" s="57" t="s">
        <v>2106</v>
      </c>
      <c r="D41" s="54" t="s">
        <v>2107</v>
      </c>
      <c r="E41" s="6" t="s">
        <v>312</v>
      </c>
      <c r="F41" s="19">
        <v>1171</v>
      </c>
      <c r="G41" s="24">
        <v>34.01</v>
      </c>
      <c r="H41" s="24">
        <v>1.7</v>
      </c>
      <c r="I41" s="31"/>
      <c r="J41" s="31"/>
      <c r="K41" s="35"/>
    </row>
    <row r="42" spans="2:11" x14ac:dyDescent="0.35">
      <c r="B42" s="8" t="s">
        <v>554</v>
      </c>
      <c r="C42" s="57" t="s">
        <v>555</v>
      </c>
      <c r="D42" s="54" t="s">
        <v>556</v>
      </c>
      <c r="E42" s="6" t="s">
        <v>89</v>
      </c>
      <c r="F42" s="19">
        <v>1824</v>
      </c>
      <c r="G42" s="24">
        <v>32.6</v>
      </c>
      <c r="H42" s="24">
        <v>1.63</v>
      </c>
      <c r="I42" s="31"/>
      <c r="J42" s="31"/>
      <c r="K42" s="35"/>
    </row>
    <row r="43" spans="2:11" x14ac:dyDescent="0.35">
      <c r="B43" s="8" t="s">
        <v>209</v>
      </c>
      <c r="C43" s="57" t="s">
        <v>210</v>
      </c>
      <c r="D43" s="54" t="s">
        <v>211</v>
      </c>
      <c r="E43" s="6" t="s">
        <v>212</v>
      </c>
      <c r="F43" s="19">
        <v>771</v>
      </c>
      <c r="G43" s="24">
        <v>32.369999999999997</v>
      </c>
      <c r="H43" s="24">
        <v>1.62</v>
      </c>
      <c r="I43" s="31"/>
      <c r="J43" s="31"/>
      <c r="K43" s="35"/>
    </row>
    <row r="44" spans="2:11" x14ac:dyDescent="0.35">
      <c r="B44" s="8" t="s">
        <v>2068</v>
      </c>
      <c r="C44" s="57" t="s">
        <v>2069</v>
      </c>
      <c r="D44" s="54" t="s">
        <v>2070</v>
      </c>
      <c r="E44" s="6" t="s">
        <v>132</v>
      </c>
      <c r="F44" s="19">
        <v>1925</v>
      </c>
      <c r="G44" s="24">
        <v>32.24</v>
      </c>
      <c r="H44" s="24">
        <v>1.61</v>
      </c>
      <c r="I44" s="31"/>
      <c r="J44" s="31"/>
      <c r="K44" s="35"/>
    </row>
    <row r="45" spans="2:11" x14ac:dyDescent="0.35">
      <c r="B45" s="8" t="s">
        <v>278</v>
      </c>
      <c r="C45" s="57" t="s">
        <v>279</v>
      </c>
      <c r="D45" s="54" t="s">
        <v>280</v>
      </c>
      <c r="E45" s="6" t="s">
        <v>163</v>
      </c>
      <c r="F45" s="19">
        <v>2906</v>
      </c>
      <c r="G45" s="24">
        <v>31.46</v>
      </c>
      <c r="H45" s="24">
        <v>1.57</v>
      </c>
      <c r="I45" s="31"/>
      <c r="J45" s="31"/>
      <c r="K45" s="35"/>
    </row>
    <row r="46" spans="2:11" x14ac:dyDescent="0.35">
      <c r="B46" s="8" t="s">
        <v>2698</v>
      </c>
      <c r="C46" s="57" t="s">
        <v>2699</v>
      </c>
      <c r="D46" s="54" t="s">
        <v>2700</v>
      </c>
      <c r="E46" s="6" t="s">
        <v>116</v>
      </c>
      <c r="F46" s="19">
        <v>5922</v>
      </c>
      <c r="G46" s="24">
        <v>31.34</v>
      </c>
      <c r="H46" s="24">
        <v>1.56</v>
      </c>
      <c r="I46" s="31"/>
      <c r="J46" s="31"/>
      <c r="K46" s="35"/>
    </row>
    <row r="47" spans="2:11" x14ac:dyDescent="0.35">
      <c r="B47" s="8" t="s">
        <v>322</v>
      </c>
      <c r="C47" s="57" t="s">
        <v>323</v>
      </c>
      <c r="D47" s="54" t="s">
        <v>324</v>
      </c>
      <c r="E47" s="6" t="s">
        <v>124</v>
      </c>
      <c r="F47" s="19">
        <v>817</v>
      </c>
      <c r="G47" s="24">
        <v>29.18</v>
      </c>
      <c r="H47" s="24">
        <v>1.46</v>
      </c>
      <c r="I47" s="31"/>
      <c r="J47" s="31"/>
      <c r="K47" s="35"/>
    </row>
    <row r="48" spans="2:11" x14ac:dyDescent="0.35">
      <c r="B48" s="8" t="s">
        <v>2257</v>
      </c>
      <c r="C48" s="57" t="s">
        <v>1147</v>
      </c>
      <c r="D48" s="54" t="s">
        <v>2258</v>
      </c>
      <c r="E48" s="6" t="s">
        <v>43</v>
      </c>
      <c r="F48" s="19">
        <v>144394</v>
      </c>
      <c r="G48" s="24">
        <v>28.3</v>
      </c>
      <c r="H48" s="24">
        <v>1.41</v>
      </c>
      <c r="I48" s="31"/>
      <c r="J48" s="31"/>
      <c r="K48" s="35"/>
    </row>
    <row r="49" spans="2:11" x14ac:dyDescent="0.35">
      <c r="B49" s="8" t="s">
        <v>160</v>
      </c>
      <c r="C49" s="57" t="s">
        <v>161</v>
      </c>
      <c r="D49" s="54" t="s">
        <v>162</v>
      </c>
      <c r="E49" s="6" t="s">
        <v>163</v>
      </c>
      <c r="F49" s="19">
        <v>1023</v>
      </c>
      <c r="G49" s="24">
        <v>27.44</v>
      </c>
      <c r="H49" s="24">
        <v>1.37</v>
      </c>
      <c r="I49" s="31"/>
      <c r="J49" s="31"/>
      <c r="K49" s="35"/>
    </row>
    <row r="50" spans="2:11" x14ac:dyDescent="0.35">
      <c r="B50" s="8" t="s">
        <v>1931</v>
      </c>
      <c r="C50" s="57" t="s">
        <v>1932</v>
      </c>
      <c r="D50" s="54" t="s">
        <v>1933</v>
      </c>
      <c r="E50" s="6" t="s">
        <v>67</v>
      </c>
      <c r="F50" s="19">
        <v>5105</v>
      </c>
      <c r="G50" s="24">
        <v>27.34</v>
      </c>
      <c r="H50" s="24">
        <v>1.37</v>
      </c>
      <c r="I50" s="31"/>
      <c r="J50" s="31"/>
      <c r="K50" s="35"/>
    </row>
    <row r="51" spans="2:11" x14ac:dyDescent="0.35">
      <c r="B51" s="8" t="s">
        <v>439</v>
      </c>
      <c r="C51" s="57" t="s">
        <v>440</v>
      </c>
      <c r="D51" s="54" t="s">
        <v>441</v>
      </c>
      <c r="E51" s="6" t="s">
        <v>43</v>
      </c>
      <c r="F51" s="19">
        <v>26469</v>
      </c>
      <c r="G51" s="24">
        <v>27.2</v>
      </c>
      <c r="H51" s="24">
        <v>1.36</v>
      </c>
      <c r="I51" s="31"/>
      <c r="J51" s="31"/>
      <c r="K51" s="35"/>
    </row>
    <row r="52" spans="2:11" x14ac:dyDescent="0.35">
      <c r="B52" s="8" t="s">
        <v>234</v>
      </c>
      <c r="C52" s="57" t="s">
        <v>235</v>
      </c>
      <c r="D52" s="54" t="s">
        <v>236</v>
      </c>
      <c r="E52" s="6" t="s">
        <v>67</v>
      </c>
      <c r="F52" s="19">
        <v>102</v>
      </c>
      <c r="G52" s="24">
        <v>26.22</v>
      </c>
      <c r="H52" s="24">
        <v>1.31</v>
      </c>
      <c r="I52" s="31"/>
      <c r="J52" s="31"/>
      <c r="K52" s="35"/>
    </row>
    <row r="53" spans="2:11" x14ac:dyDescent="0.35">
      <c r="B53" s="8" t="s">
        <v>2108</v>
      </c>
      <c r="C53" s="57" t="s">
        <v>2109</v>
      </c>
      <c r="D53" s="54" t="s">
        <v>2110</v>
      </c>
      <c r="E53" s="6" t="s">
        <v>486</v>
      </c>
      <c r="F53" s="19">
        <v>4075</v>
      </c>
      <c r="G53" s="24">
        <v>26.06</v>
      </c>
      <c r="H53" s="24">
        <v>1.3</v>
      </c>
      <c r="I53" s="31"/>
      <c r="J53" s="31"/>
      <c r="K53" s="35"/>
    </row>
    <row r="54" spans="2:11" x14ac:dyDescent="0.35">
      <c r="B54" s="8" t="s">
        <v>2077</v>
      </c>
      <c r="C54" s="57" t="s">
        <v>772</v>
      </c>
      <c r="D54" s="54" t="s">
        <v>2078</v>
      </c>
      <c r="E54" s="6" t="s">
        <v>43</v>
      </c>
      <c r="F54" s="19">
        <v>25765</v>
      </c>
      <c r="G54" s="24">
        <v>25.8</v>
      </c>
      <c r="H54" s="24">
        <v>1.29</v>
      </c>
      <c r="I54" s="31"/>
      <c r="J54" s="31"/>
      <c r="K54" s="35"/>
    </row>
    <row r="55" spans="2:11" x14ac:dyDescent="0.35">
      <c r="B55" s="8" t="s">
        <v>518</v>
      </c>
      <c r="C55" s="57" t="s">
        <v>519</v>
      </c>
      <c r="D55" s="54" t="s">
        <v>520</v>
      </c>
      <c r="E55" s="6" t="s">
        <v>124</v>
      </c>
      <c r="F55" s="19">
        <v>1965</v>
      </c>
      <c r="G55" s="24">
        <v>25.53</v>
      </c>
      <c r="H55" s="24">
        <v>1.27</v>
      </c>
      <c r="I55" s="31"/>
      <c r="J55" s="31"/>
      <c r="K55" s="35"/>
    </row>
    <row r="56" spans="2:11" x14ac:dyDescent="0.35">
      <c r="B56" s="8" t="s">
        <v>2131</v>
      </c>
      <c r="C56" s="57" t="s">
        <v>2132</v>
      </c>
      <c r="D56" s="54" t="s">
        <v>2133</v>
      </c>
      <c r="E56" s="6" t="s">
        <v>312</v>
      </c>
      <c r="F56" s="19">
        <v>1115</v>
      </c>
      <c r="G56" s="24">
        <v>24.95</v>
      </c>
      <c r="H56" s="24">
        <v>1.25</v>
      </c>
      <c r="I56" s="31"/>
      <c r="J56" s="31"/>
      <c r="K56" s="35"/>
    </row>
    <row r="57" spans="2:11" x14ac:dyDescent="0.35">
      <c r="B57" s="8" t="s">
        <v>2140</v>
      </c>
      <c r="C57" s="57" t="s">
        <v>2141</v>
      </c>
      <c r="D57" s="54" t="s">
        <v>2142</v>
      </c>
      <c r="E57" s="6" t="s">
        <v>116</v>
      </c>
      <c r="F57" s="19">
        <v>2310</v>
      </c>
      <c r="G57" s="24">
        <v>24.05</v>
      </c>
      <c r="H57" s="24">
        <v>1.2</v>
      </c>
      <c r="I57" s="31"/>
      <c r="J57" s="31"/>
      <c r="K57" s="35"/>
    </row>
    <row r="58" spans="2:11" x14ac:dyDescent="0.35">
      <c r="B58" s="8" t="s">
        <v>566</v>
      </c>
      <c r="C58" s="57" t="s">
        <v>567</v>
      </c>
      <c r="D58" s="54" t="s">
        <v>568</v>
      </c>
      <c r="E58" s="6" t="s">
        <v>43</v>
      </c>
      <c r="F58" s="19">
        <v>4282</v>
      </c>
      <c r="G58" s="24">
        <v>23.9</v>
      </c>
      <c r="H58" s="24">
        <v>1.19</v>
      </c>
      <c r="I58" s="31"/>
      <c r="J58" s="31"/>
      <c r="K58" s="35"/>
    </row>
    <row r="59" spans="2:11" x14ac:dyDescent="0.35">
      <c r="B59" s="8" t="s">
        <v>948</v>
      </c>
      <c r="C59" s="57" t="s">
        <v>949</v>
      </c>
      <c r="D59" s="54" t="s">
        <v>950</v>
      </c>
      <c r="E59" s="6" t="s">
        <v>163</v>
      </c>
      <c r="F59" s="19">
        <v>4490</v>
      </c>
      <c r="G59" s="24">
        <v>22.76</v>
      </c>
      <c r="H59" s="24">
        <v>1.1399999999999999</v>
      </c>
      <c r="I59" s="31"/>
      <c r="J59" s="31"/>
      <c r="K59" s="35"/>
    </row>
    <row r="60" spans="2:11" x14ac:dyDescent="0.35">
      <c r="C60" s="58" t="s">
        <v>171</v>
      </c>
      <c r="D60" s="54"/>
      <c r="E60" s="6"/>
      <c r="F60" s="19"/>
      <c r="G60" s="25">
        <v>2002.43</v>
      </c>
      <c r="H60" s="25">
        <v>99.98</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3:11" x14ac:dyDescent="0.35">
      <c r="C81" s="57"/>
      <c r="D81" s="54"/>
      <c r="E81" s="6"/>
      <c r="F81" s="19"/>
      <c r="G81" s="24"/>
      <c r="H81" s="24"/>
      <c r="I81" s="31"/>
      <c r="J81" s="31"/>
      <c r="K81" s="35"/>
    </row>
    <row r="82" spans="3:11" x14ac:dyDescent="0.35">
      <c r="C82" s="58" t="s">
        <v>14</v>
      </c>
      <c r="D82" s="54"/>
      <c r="E82" s="6"/>
      <c r="F82" s="19"/>
      <c r="G82" s="24" t="s">
        <v>2</v>
      </c>
      <c r="H82" s="24" t="s">
        <v>2</v>
      </c>
      <c r="I82" s="31"/>
      <c r="J82" s="31"/>
      <c r="K82" s="35"/>
    </row>
    <row r="83" spans="3:11" x14ac:dyDescent="0.35">
      <c r="C83" s="57"/>
      <c r="D83" s="54"/>
      <c r="E83" s="6"/>
      <c r="F83" s="19"/>
      <c r="G83" s="24"/>
      <c r="H83" s="24"/>
      <c r="I83" s="31"/>
      <c r="J83" s="31"/>
      <c r="K83" s="35"/>
    </row>
    <row r="84" spans="3:11" x14ac:dyDescent="0.35">
      <c r="C84" s="58" t="s">
        <v>15</v>
      </c>
      <c r="D84" s="54"/>
      <c r="E84" s="6"/>
      <c r="F84" s="19"/>
      <c r="G84" s="24" t="s">
        <v>2</v>
      </c>
      <c r="H84" s="24" t="s">
        <v>2</v>
      </c>
      <c r="I84" s="31"/>
      <c r="J84" s="31"/>
      <c r="K84" s="35"/>
    </row>
    <row r="85" spans="3:11" x14ac:dyDescent="0.35">
      <c r="C85" s="57"/>
      <c r="D85" s="54"/>
      <c r="E85" s="6"/>
      <c r="F85" s="19"/>
      <c r="G85" s="24"/>
      <c r="H85" s="24"/>
      <c r="I85" s="31"/>
      <c r="J85" s="31"/>
      <c r="K85" s="35"/>
    </row>
    <row r="86" spans="3:11" x14ac:dyDescent="0.35">
      <c r="C86" s="58" t="s">
        <v>16</v>
      </c>
      <c r="D86" s="54"/>
      <c r="E86" s="6"/>
      <c r="F86" s="19"/>
      <c r="G86" s="24" t="s">
        <v>2</v>
      </c>
      <c r="H86" s="24" t="s">
        <v>2</v>
      </c>
      <c r="I86" s="31"/>
      <c r="J86" s="31"/>
      <c r="K86" s="35"/>
    </row>
    <row r="87" spans="3:11" x14ac:dyDescent="0.35">
      <c r="C87" s="57"/>
      <c r="D87" s="54"/>
      <c r="E87" s="6"/>
      <c r="F87" s="19"/>
      <c r="G87" s="24"/>
      <c r="H87" s="24"/>
      <c r="I87" s="31"/>
      <c r="J87" s="31"/>
      <c r="K87" s="35"/>
    </row>
    <row r="88" spans="3:11" x14ac:dyDescent="0.35">
      <c r="C88" s="58" t="s">
        <v>17</v>
      </c>
      <c r="D88" s="54"/>
      <c r="E88" s="6"/>
      <c r="F88" s="19"/>
      <c r="G88" s="24" t="s">
        <v>2</v>
      </c>
      <c r="H88" s="24" t="s">
        <v>2</v>
      </c>
      <c r="I88" s="31"/>
      <c r="J88" s="31"/>
      <c r="K88" s="35"/>
    </row>
    <row r="89" spans="3:11" x14ac:dyDescent="0.35">
      <c r="C89" s="57"/>
      <c r="D89" s="54"/>
      <c r="E89" s="6"/>
      <c r="F89" s="19"/>
      <c r="G89" s="24"/>
      <c r="H89" s="24"/>
      <c r="I89" s="31"/>
      <c r="J89" s="31"/>
      <c r="K89" s="35"/>
    </row>
    <row r="90" spans="3:11" x14ac:dyDescent="0.35">
      <c r="C90" s="58" t="s">
        <v>18</v>
      </c>
      <c r="D90" s="54"/>
      <c r="E90" s="6"/>
      <c r="F90" s="19"/>
      <c r="G90" s="24"/>
      <c r="H90" s="24"/>
      <c r="I90" s="31"/>
      <c r="J90" s="31"/>
      <c r="K90" s="35"/>
    </row>
    <row r="91" spans="3:11" x14ac:dyDescent="0.35">
      <c r="C91" s="57"/>
      <c r="D91" s="54"/>
      <c r="E91" s="6"/>
      <c r="F91" s="19"/>
      <c r="G91" s="24"/>
      <c r="H91" s="24"/>
      <c r="I91" s="31"/>
      <c r="J91" s="31"/>
      <c r="K91" s="35"/>
    </row>
    <row r="92" spans="3:11" x14ac:dyDescent="0.35">
      <c r="C92" s="58" t="s">
        <v>19</v>
      </c>
      <c r="D92" s="54"/>
      <c r="E92" s="6"/>
      <c r="F92" s="19"/>
      <c r="G92" s="24" t="s">
        <v>2</v>
      </c>
      <c r="H92" s="24" t="s">
        <v>2</v>
      </c>
      <c r="I92" s="31"/>
      <c r="J92" s="31"/>
      <c r="K92" s="35"/>
    </row>
    <row r="93" spans="3:11" x14ac:dyDescent="0.35">
      <c r="C93" s="57"/>
      <c r="D93" s="54"/>
      <c r="E93" s="6"/>
      <c r="F93" s="19"/>
      <c r="G93" s="24"/>
      <c r="H93" s="24"/>
      <c r="I93" s="31"/>
      <c r="J93" s="31"/>
      <c r="K93" s="35"/>
    </row>
    <row r="94" spans="3:11" x14ac:dyDescent="0.35">
      <c r="C94" s="58" t="s">
        <v>20</v>
      </c>
      <c r="D94" s="54"/>
      <c r="E94" s="6"/>
      <c r="F94" s="19"/>
      <c r="G94" s="24" t="s">
        <v>2</v>
      </c>
      <c r="H94" s="24" t="s">
        <v>2</v>
      </c>
      <c r="I94" s="31"/>
      <c r="J94" s="31"/>
      <c r="K94" s="35"/>
    </row>
    <row r="95" spans="3:11" x14ac:dyDescent="0.35">
      <c r="C95" s="57"/>
      <c r="D95" s="54"/>
      <c r="E95" s="6"/>
      <c r="F95" s="19"/>
      <c r="G95" s="24"/>
      <c r="H95" s="24"/>
      <c r="I95" s="31"/>
      <c r="J95" s="31"/>
      <c r="K95" s="35"/>
    </row>
    <row r="96" spans="3:11" x14ac:dyDescent="0.35">
      <c r="C96" s="58" t="s">
        <v>21</v>
      </c>
      <c r="D96" s="54"/>
      <c r="E96" s="6"/>
      <c r="F96" s="19"/>
      <c r="G96" s="24" t="s">
        <v>2</v>
      </c>
      <c r="H96" s="24" t="s">
        <v>2</v>
      </c>
      <c r="I96" s="31"/>
      <c r="J96" s="31"/>
      <c r="K96" s="35"/>
    </row>
    <row r="97" spans="1:54" x14ac:dyDescent="0.35">
      <c r="C97" s="57"/>
      <c r="D97" s="54"/>
      <c r="E97" s="6"/>
      <c r="F97" s="19"/>
      <c r="G97" s="24"/>
      <c r="H97" s="24"/>
      <c r="I97" s="31"/>
      <c r="J97" s="31"/>
      <c r="K97" s="35"/>
    </row>
    <row r="98" spans="1:54" x14ac:dyDescent="0.35">
      <c r="C98" s="58" t="s">
        <v>22</v>
      </c>
      <c r="D98" s="54"/>
      <c r="E98" s="6"/>
      <c r="F98" s="19"/>
      <c r="G98" s="24" t="s">
        <v>2</v>
      </c>
      <c r="H98" s="24" t="s">
        <v>2</v>
      </c>
      <c r="I98" s="31"/>
      <c r="J98" s="31"/>
      <c r="K98" s="35"/>
    </row>
    <row r="99" spans="1:54" x14ac:dyDescent="0.35">
      <c r="C99" s="57"/>
      <c r="D99" s="54"/>
      <c r="E99" s="6"/>
      <c r="F99" s="19"/>
      <c r="G99" s="24"/>
      <c r="H99" s="24"/>
      <c r="I99" s="31"/>
      <c r="J99" s="31"/>
      <c r="K99" s="35"/>
    </row>
    <row r="100" spans="1:54" x14ac:dyDescent="0.35">
      <c r="C100" s="58" t="s">
        <v>23</v>
      </c>
      <c r="D100" s="54"/>
      <c r="E100" s="6"/>
      <c r="F100" s="19"/>
      <c r="G100" s="24" t="s">
        <v>2</v>
      </c>
      <c r="H100" s="24" t="s">
        <v>2</v>
      </c>
      <c r="I100" s="31"/>
      <c r="J100" s="31"/>
      <c r="K100" s="35"/>
    </row>
    <row r="101" spans="1:54" x14ac:dyDescent="0.35">
      <c r="C101" s="57"/>
      <c r="D101" s="54"/>
      <c r="E101" s="6"/>
      <c r="F101" s="19"/>
      <c r="G101" s="24"/>
      <c r="H101" s="24"/>
      <c r="I101" s="31"/>
      <c r="J101" s="31"/>
      <c r="K101" s="35"/>
    </row>
    <row r="102" spans="1:54" x14ac:dyDescent="0.35">
      <c r="C102" s="58" t="s">
        <v>24</v>
      </c>
      <c r="D102" s="54"/>
      <c r="E102" s="6"/>
      <c r="F102" s="19"/>
      <c r="G102" s="24" t="s">
        <v>2</v>
      </c>
      <c r="H102" s="24" t="s">
        <v>2</v>
      </c>
      <c r="I102" s="31"/>
      <c r="J102" s="31"/>
      <c r="K102" s="35"/>
    </row>
    <row r="103" spans="1:54" x14ac:dyDescent="0.35">
      <c r="C103" s="57"/>
      <c r="D103" s="54"/>
      <c r="E103" s="6"/>
      <c r="F103" s="19"/>
      <c r="G103" s="24"/>
      <c r="H103" s="24"/>
      <c r="I103" s="31"/>
      <c r="J103" s="31"/>
      <c r="K103" s="35"/>
    </row>
    <row r="104" spans="1:54" x14ac:dyDescent="0.35">
      <c r="A104" s="10"/>
      <c r="B104" s="28"/>
      <c r="C104" s="58" t="s">
        <v>25</v>
      </c>
      <c r="D104" s="54"/>
      <c r="E104" s="6"/>
      <c r="F104" s="19"/>
      <c r="G104" s="24"/>
      <c r="H104" s="24"/>
      <c r="I104" s="31"/>
      <c r="J104" s="31"/>
      <c r="K104" s="35"/>
    </row>
    <row r="105" spans="1:54" s="2" customFormat="1" ht="13.5" x14ac:dyDescent="0.35">
      <c r="A105" s="28"/>
      <c r="B105" s="28"/>
      <c r="C105" s="57" t="s">
        <v>4860</v>
      </c>
      <c r="D105" s="54"/>
      <c r="E105" s="6"/>
      <c r="F105" s="19"/>
      <c r="G105" s="24" t="s">
        <v>2</v>
      </c>
      <c r="H105" s="24" t="s">
        <v>2</v>
      </c>
      <c r="I105" s="31"/>
      <c r="J105" s="31"/>
      <c r="K105" s="35"/>
      <c r="L105" s="3"/>
      <c r="AI105" s="3"/>
      <c r="AV105" s="3"/>
      <c r="AX105" s="3"/>
      <c r="BB105" s="3"/>
    </row>
    <row r="106" spans="1:54" x14ac:dyDescent="0.35">
      <c r="B106" s="8"/>
      <c r="C106" s="57" t="s">
        <v>188</v>
      </c>
      <c r="D106" s="54"/>
      <c r="E106" s="6"/>
      <c r="F106" s="19"/>
      <c r="G106" s="24">
        <v>0.21</v>
      </c>
      <c r="H106" s="24">
        <v>0.02</v>
      </c>
      <c r="I106" s="31"/>
      <c r="J106" s="31"/>
      <c r="K106" s="35"/>
    </row>
    <row r="107" spans="1:54" x14ac:dyDescent="0.35">
      <c r="C107" s="58" t="s">
        <v>171</v>
      </c>
      <c r="D107" s="54"/>
      <c r="E107" s="6"/>
      <c r="F107" s="19"/>
      <c r="G107" s="25">
        <v>0.21</v>
      </c>
      <c r="H107" s="25">
        <v>0.02</v>
      </c>
      <c r="I107" s="31"/>
      <c r="J107" s="31"/>
      <c r="K107" s="35"/>
    </row>
    <row r="108" spans="1:54" x14ac:dyDescent="0.35">
      <c r="C108" s="57"/>
      <c r="D108" s="54"/>
      <c r="E108" s="6"/>
      <c r="F108" s="19"/>
      <c r="G108" s="24"/>
      <c r="H108" s="24"/>
      <c r="I108" s="31"/>
      <c r="J108" s="31"/>
      <c r="K108" s="35"/>
    </row>
    <row r="109" spans="1:54" x14ac:dyDescent="0.35">
      <c r="C109" s="60" t="s">
        <v>189</v>
      </c>
      <c r="D109" s="55"/>
      <c r="E109" s="5"/>
      <c r="F109" s="20"/>
      <c r="G109" s="26">
        <v>2002.64</v>
      </c>
      <c r="H109" s="26">
        <v>100</v>
      </c>
      <c r="I109" s="32"/>
      <c r="J109" s="32"/>
      <c r="K109" s="36"/>
    </row>
    <row r="112" spans="1:54" x14ac:dyDescent="0.35">
      <c r="C112" s="1" t="s">
        <v>190</v>
      </c>
    </row>
    <row r="113" spans="3:11" x14ac:dyDescent="0.35">
      <c r="C113" s="37" t="s">
        <v>191</v>
      </c>
      <c r="D113" s="37"/>
      <c r="E113" s="37"/>
      <c r="F113" s="37"/>
      <c r="G113" s="37"/>
      <c r="H113" s="37"/>
      <c r="I113" s="37"/>
      <c r="J113" s="37"/>
      <c r="K113" s="37"/>
    </row>
    <row r="114" spans="3:11" x14ac:dyDescent="0.35">
      <c r="C114" s="2" t="s">
        <v>192</v>
      </c>
    </row>
    <row r="115" spans="3:11" x14ac:dyDescent="0.35">
      <c r="C115" s="2" t="s">
        <v>193</v>
      </c>
    </row>
    <row r="116" spans="3:11" ht="30" customHeight="1" x14ac:dyDescent="0.35">
      <c r="C116" s="82" t="s">
        <v>194</v>
      </c>
      <c r="D116" s="83"/>
      <c r="E116" s="83"/>
      <c r="F116" s="83"/>
      <c r="G116" s="83"/>
      <c r="H116" s="83"/>
      <c r="I116" s="83"/>
      <c r="J116" s="83"/>
      <c r="K116" s="83"/>
    </row>
    <row r="117" spans="3:11" x14ac:dyDescent="0.35">
      <c r="C117" s="2" t="s">
        <v>195</v>
      </c>
    </row>
    <row r="119" spans="3:11" x14ac:dyDescent="0.35">
      <c r="C119" s="79" t="s">
        <v>4945</v>
      </c>
      <c r="E119" s="79" t="s">
        <v>4946</v>
      </c>
      <c r="F119" s="80"/>
    </row>
    <row r="120" spans="3:11" x14ac:dyDescent="0.35">
      <c r="E120" s="2" t="s">
        <v>4984</v>
      </c>
    </row>
  </sheetData>
  <mergeCells count="1">
    <mergeCell ref="C116:K116"/>
  </mergeCells>
  <hyperlinks>
    <hyperlink ref="J2" location="'Index'!A1" display="'Index'!A1" xr:uid="{6342E3BE-58FB-4896-AAEB-37A328810821}"/>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232D-8E59-4EC9-8A64-790FD5B5228C}">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2747</v>
      </c>
      <c r="J2" s="38" t="s">
        <v>4596</v>
      </c>
    </row>
    <row r="3" spans="1:54" ht="16" x14ac:dyDescent="0.4">
      <c r="C3" s="1" t="s">
        <v>28</v>
      </c>
      <c r="D3" s="21" t="s">
        <v>2748</v>
      </c>
      <c r="F3" s="71" t="s">
        <v>4888</v>
      </c>
      <c r="G3" s="13" t="s">
        <v>4530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247</v>
      </c>
      <c r="C10" s="57" t="s">
        <v>248</v>
      </c>
      <c r="D10" s="54" t="s">
        <v>249</v>
      </c>
      <c r="E10" s="6" t="s">
        <v>96</v>
      </c>
      <c r="F10" s="19">
        <v>136587</v>
      </c>
      <c r="G10" s="24">
        <v>660.6</v>
      </c>
      <c r="H10" s="24">
        <v>5.08</v>
      </c>
      <c r="I10" s="31"/>
      <c r="J10" s="31"/>
      <c r="K10" s="35"/>
    </row>
    <row r="11" spans="1:54" x14ac:dyDescent="0.35">
      <c r="B11" s="8" t="s">
        <v>521</v>
      </c>
      <c r="C11" s="57" t="s">
        <v>522</v>
      </c>
      <c r="D11" s="54" t="s">
        <v>523</v>
      </c>
      <c r="E11" s="6" t="s">
        <v>337</v>
      </c>
      <c r="F11" s="19">
        <v>30301</v>
      </c>
      <c r="G11" s="24">
        <v>657.55</v>
      </c>
      <c r="H11" s="24">
        <v>5.0599999999999996</v>
      </c>
      <c r="I11" s="31"/>
      <c r="J11" s="31"/>
      <c r="K11" s="35"/>
    </row>
    <row r="12" spans="1:54" x14ac:dyDescent="0.35">
      <c r="B12" s="8" t="s">
        <v>945</v>
      </c>
      <c r="C12" s="57" t="s">
        <v>946</v>
      </c>
      <c r="D12" s="54" t="s">
        <v>947</v>
      </c>
      <c r="E12" s="6" t="s">
        <v>47</v>
      </c>
      <c r="F12" s="19">
        <v>34274</v>
      </c>
      <c r="G12" s="24">
        <v>657.17</v>
      </c>
      <c r="H12" s="24">
        <v>5.05</v>
      </c>
      <c r="I12" s="31"/>
      <c r="J12" s="31"/>
      <c r="K12" s="35"/>
    </row>
    <row r="13" spans="1:54" x14ac:dyDescent="0.35">
      <c r="B13" s="8" t="s">
        <v>93</v>
      </c>
      <c r="C13" s="57" t="s">
        <v>94</v>
      </c>
      <c r="D13" s="54" t="s">
        <v>95</v>
      </c>
      <c r="E13" s="6" t="s">
        <v>96</v>
      </c>
      <c r="F13" s="19">
        <v>27926</v>
      </c>
      <c r="G13" s="24">
        <v>649.79999999999995</v>
      </c>
      <c r="H13" s="24">
        <v>5</v>
      </c>
      <c r="I13" s="31"/>
      <c r="J13" s="31"/>
      <c r="K13" s="35"/>
    </row>
    <row r="14" spans="1:54" x14ac:dyDescent="0.35">
      <c r="B14" s="8" t="s">
        <v>44</v>
      </c>
      <c r="C14" s="57" t="s">
        <v>45</v>
      </c>
      <c r="D14" s="54" t="s">
        <v>46</v>
      </c>
      <c r="E14" s="6" t="s">
        <v>47</v>
      </c>
      <c r="F14" s="19">
        <v>34154</v>
      </c>
      <c r="G14" s="24">
        <v>642.1</v>
      </c>
      <c r="H14" s="24">
        <v>4.9400000000000004</v>
      </c>
      <c r="I14" s="31"/>
      <c r="J14" s="31"/>
      <c r="K14" s="35"/>
    </row>
    <row r="15" spans="1:54" x14ac:dyDescent="0.35">
      <c r="B15" s="8" t="s">
        <v>51</v>
      </c>
      <c r="C15" s="57" t="s">
        <v>52</v>
      </c>
      <c r="D15" s="54" t="s">
        <v>53</v>
      </c>
      <c r="E15" s="6" t="s">
        <v>47</v>
      </c>
      <c r="F15" s="19">
        <v>15625</v>
      </c>
      <c r="G15" s="24">
        <v>639.80999999999995</v>
      </c>
      <c r="H15" s="24">
        <v>4.92</v>
      </c>
      <c r="I15" s="31"/>
      <c r="J15" s="31"/>
      <c r="K15" s="35"/>
    </row>
    <row r="16" spans="1:54" x14ac:dyDescent="0.35">
      <c r="B16" s="8" t="s">
        <v>1051</v>
      </c>
      <c r="C16" s="57" t="s">
        <v>1052</v>
      </c>
      <c r="D16" s="54" t="s">
        <v>1053</v>
      </c>
      <c r="E16" s="6" t="s">
        <v>1054</v>
      </c>
      <c r="F16" s="19">
        <v>164628</v>
      </c>
      <c r="G16" s="24">
        <v>632.41999999999996</v>
      </c>
      <c r="H16" s="24">
        <v>4.8600000000000003</v>
      </c>
      <c r="I16" s="31"/>
      <c r="J16" s="31"/>
      <c r="K16" s="35"/>
    </row>
    <row r="17" spans="2:11" x14ac:dyDescent="0.35">
      <c r="B17" s="8" t="s">
        <v>160</v>
      </c>
      <c r="C17" s="57" t="s">
        <v>161</v>
      </c>
      <c r="D17" s="54" t="s">
        <v>162</v>
      </c>
      <c r="E17" s="6" t="s">
        <v>163</v>
      </c>
      <c r="F17" s="19">
        <v>21199</v>
      </c>
      <c r="G17" s="24">
        <v>568.27</v>
      </c>
      <c r="H17" s="24">
        <v>4.37</v>
      </c>
      <c r="I17" s="31"/>
      <c r="J17" s="31"/>
      <c r="K17" s="35"/>
    </row>
    <row r="18" spans="2:11" x14ac:dyDescent="0.35">
      <c r="B18" s="8" t="s">
        <v>1045</v>
      </c>
      <c r="C18" s="57" t="s">
        <v>1046</v>
      </c>
      <c r="D18" s="54" t="s">
        <v>1047</v>
      </c>
      <c r="E18" s="6" t="s">
        <v>132</v>
      </c>
      <c r="F18" s="19">
        <v>24029</v>
      </c>
      <c r="G18" s="24">
        <v>548.19000000000005</v>
      </c>
      <c r="H18" s="24">
        <v>4.22</v>
      </c>
      <c r="I18" s="31"/>
      <c r="J18" s="31"/>
      <c r="K18" s="35"/>
    </row>
    <row r="19" spans="2:11" x14ac:dyDescent="0.35">
      <c r="B19" s="8" t="s">
        <v>787</v>
      </c>
      <c r="C19" s="57" t="s">
        <v>788</v>
      </c>
      <c r="D19" s="54" t="s">
        <v>789</v>
      </c>
      <c r="E19" s="6" t="s">
        <v>337</v>
      </c>
      <c r="F19" s="19">
        <v>11371</v>
      </c>
      <c r="G19" s="24">
        <v>541.57000000000005</v>
      </c>
      <c r="H19" s="24">
        <v>4.16</v>
      </c>
      <c r="I19" s="31"/>
      <c r="J19" s="31"/>
      <c r="K19" s="35"/>
    </row>
    <row r="20" spans="2:11" x14ac:dyDescent="0.35">
      <c r="B20" s="8" t="s">
        <v>1041</v>
      </c>
      <c r="C20" s="57" t="s">
        <v>1042</v>
      </c>
      <c r="D20" s="54" t="s">
        <v>1043</v>
      </c>
      <c r="E20" s="6" t="s">
        <v>1044</v>
      </c>
      <c r="F20" s="19">
        <v>180870</v>
      </c>
      <c r="G20" s="24">
        <v>530.22</v>
      </c>
      <c r="H20" s="24">
        <v>4.08</v>
      </c>
      <c r="I20" s="31"/>
      <c r="J20" s="31"/>
      <c r="K20" s="35"/>
    </row>
    <row r="21" spans="2:11" x14ac:dyDescent="0.35">
      <c r="B21" s="8" t="s">
        <v>1048</v>
      </c>
      <c r="C21" s="57" t="s">
        <v>1049</v>
      </c>
      <c r="D21" s="54" t="s">
        <v>1050</v>
      </c>
      <c r="E21" s="6" t="s">
        <v>74</v>
      </c>
      <c r="F21" s="19">
        <v>5793</v>
      </c>
      <c r="G21" s="24">
        <v>509.7</v>
      </c>
      <c r="H21" s="24">
        <v>3.92</v>
      </c>
      <c r="I21" s="31"/>
      <c r="J21" s="31"/>
      <c r="K21" s="35"/>
    </row>
    <row r="22" spans="2:11" x14ac:dyDescent="0.35">
      <c r="B22" s="8" t="s">
        <v>2059</v>
      </c>
      <c r="C22" s="57" t="s">
        <v>2060</v>
      </c>
      <c r="D22" s="54" t="s">
        <v>2061</v>
      </c>
      <c r="E22" s="6" t="s">
        <v>1044</v>
      </c>
      <c r="F22" s="19">
        <v>10104</v>
      </c>
      <c r="G22" s="24">
        <v>422.18</v>
      </c>
      <c r="H22" s="24">
        <v>3.25</v>
      </c>
      <c r="I22" s="31"/>
      <c r="J22" s="31"/>
      <c r="K22" s="35"/>
    </row>
    <row r="23" spans="2:11" x14ac:dyDescent="0.35">
      <c r="B23" s="8" t="s">
        <v>271</v>
      </c>
      <c r="C23" s="57" t="s">
        <v>272</v>
      </c>
      <c r="D23" s="54" t="s">
        <v>273</v>
      </c>
      <c r="E23" s="6" t="s">
        <v>47</v>
      </c>
      <c r="F23" s="19">
        <v>6192</v>
      </c>
      <c r="G23" s="24">
        <v>399.86</v>
      </c>
      <c r="H23" s="24">
        <v>3.07</v>
      </c>
      <c r="I23" s="31"/>
      <c r="J23" s="31"/>
      <c r="K23" s="35"/>
    </row>
    <row r="24" spans="2:11" x14ac:dyDescent="0.35">
      <c r="B24" s="8" t="s">
        <v>417</v>
      </c>
      <c r="C24" s="57" t="s">
        <v>418</v>
      </c>
      <c r="D24" s="54" t="s">
        <v>419</v>
      </c>
      <c r="E24" s="6" t="s">
        <v>85</v>
      </c>
      <c r="F24" s="19">
        <v>130835</v>
      </c>
      <c r="G24" s="24">
        <v>382.63</v>
      </c>
      <c r="H24" s="24">
        <v>2.94</v>
      </c>
      <c r="I24" s="31"/>
      <c r="J24" s="31"/>
      <c r="K24" s="35"/>
    </row>
    <row r="25" spans="2:11" x14ac:dyDescent="0.35">
      <c r="B25" s="8" t="s">
        <v>994</v>
      </c>
      <c r="C25" s="57" t="s">
        <v>995</v>
      </c>
      <c r="D25" s="54" t="s">
        <v>996</v>
      </c>
      <c r="E25" s="6" t="s">
        <v>74</v>
      </c>
      <c r="F25" s="19">
        <v>8445</v>
      </c>
      <c r="G25" s="24">
        <v>351.36</v>
      </c>
      <c r="H25" s="24">
        <v>2.7</v>
      </c>
      <c r="I25" s="31"/>
      <c r="J25" s="31"/>
      <c r="K25" s="35"/>
    </row>
    <row r="26" spans="2:11" x14ac:dyDescent="0.35">
      <c r="B26" s="8" t="s">
        <v>2108</v>
      </c>
      <c r="C26" s="57" t="s">
        <v>2109</v>
      </c>
      <c r="D26" s="54" t="s">
        <v>2110</v>
      </c>
      <c r="E26" s="6" t="s">
        <v>486</v>
      </c>
      <c r="F26" s="19">
        <v>54790</v>
      </c>
      <c r="G26" s="24">
        <v>350.38</v>
      </c>
      <c r="H26" s="24">
        <v>2.69</v>
      </c>
      <c r="I26" s="31"/>
      <c r="J26" s="31"/>
      <c r="K26" s="35"/>
    </row>
    <row r="27" spans="2:11" x14ac:dyDescent="0.35">
      <c r="B27" s="8" t="s">
        <v>209</v>
      </c>
      <c r="C27" s="57" t="s">
        <v>210</v>
      </c>
      <c r="D27" s="54" t="s">
        <v>211</v>
      </c>
      <c r="E27" s="6" t="s">
        <v>212</v>
      </c>
      <c r="F27" s="19">
        <v>8254</v>
      </c>
      <c r="G27" s="24">
        <v>346.59</v>
      </c>
      <c r="H27" s="24">
        <v>2.67</v>
      </c>
      <c r="I27" s="31"/>
      <c r="J27" s="31"/>
      <c r="K27" s="35"/>
    </row>
    <row r="28" spans="2:11" x14ac:dyDescent="0.35">
      <c r="B28" s="8" t="s">
        <v>79</v>
      </c>
      <c r="C28" s="57" t="s">
        <v>80</v>
      </c>
      <c r="D28" s="54" t="s">
        <v>81</v>
      </c>
      <c r="E28" s="6" t="s">
        <v>47</v>
      </c>
      <c r="F28" s="19">
        <v>6195</v>
      </c>
      <c r="G28" s="24">
        <v>346.05</v>
      </c>
      <c r="H28" s="24">
        <v>2.66</v>
      </c>
      <c r="I28" s="31"/>
      <c r="J28" s="31"/>
      <c r="K28" s="35"/>
    </row>
    <row r="29" spans="2:11" x14ac:dyDescent="0.35">
      <c r="B29" s="8" t="s">
        <v>97</v>
      </c>
      <c r="C29" s="57" t="s">
        <v>98</v>
      </c>
      <c r="D29" s="54" t="s">
        <v>99</v>
      </c>
      <c r="E29" s="6" t="s">
        <v>100</v>
      </c>
      <c r="F29" s="19">
        <v>709</v>
      </c>
      <c r="G29" s="24">
        <v>336.88</v>
      </c>
      <c r="H29" s="24">
        <v>2.59</v>
      </c>
      <c r="I29" s="31"/>
      <c r="J29" s="31"/>
      <c r="K29" s="35"/>
    </row>
    <row r="30" spans="2:11" x14ac:dyDescent="0.35">
      <c r="B30" s="8" t="s">
        <v>164</v>
      </c>
      <c r="C30" s="57" t="s">
        <v>165</v>
      </c>
      <c r="D30" s="54" t="s">
        <v>166</v>
      </c>
      <c r="E30" s="6" t="s">
        <v>120</v>
      </c>
      <c r="F30" s="19">
        <v>9977</v>
      </c>
      <c r="G30" s="24">
        <v>326.64999999999998</v>
      </c>
      <c r="H30" s="24">
        <v>2.5099999999999998</v>
      </c>
      <c r="I30" s="31"/>
      <c r="J30" s="31"/>
      <c r="K30" s="35"/>
    </row>
    <row r="31" spans="2:11" x14ac:dyDescent="0.35">
      <c r="B31" s="8" t="s">
        <v>2105</v>
      </c>
      <c r="C31" s="57" t="s">
        <v>2106</v>
      </c>
      <c r="D31" s="54" t="s">
        <v>2107</v>
      </c>
      <c r="E31" s="6" t="s">
        <v>312</v>
      </c>
      <c r="F31" s="19">
        <v>11184</v>
      </c>
      <c r="G31" s="24">
        <v>324.81</v>
      </c>
      <c r="H31" s="24">
        <v>2.5</v>
      </c>
      <c r="I31" s="31"/>
      <c r="J31" s="31"/>
      <c r="K31" s="35"/>
    </row>
    <row r="32" spans="2:11" x14ac:dyDescent="0.35">
      <c r="B32" s="8" t="s">
        <v>2111</v>
      </c>
      <c r="C32" s="57" t="s">
        <v>2112</v>
      </c>
      <c r="D32" s="54" t="s">
        <v>2113</v>
      </c>
      <c r="E32" s="6" t="s">
        <v>128</v>
      </c>
      <c r="F32" s="19">
        <v>40062</v>
      </c>
      <c r="G32" s="24">
        <v>315.25</v>
      </c>
      <c r="H32" s="24">
        <v>2.42</v>
      </c>
      <c r="I32" s="31"/>
      <c r="J32" s="31"/>
      <c r="K32" s="35"/>
    </row>
    <row r="33" spans="2:11" x14ac:dyDescent="0.35">
      <c r="B33" s="8" t="s">
        <v>2182</v>
      </c>
      <c r="C33" s="57" t="s">
        <v>2183</v>
      </c>
      <c r="D33" s="54" t="s">
        <v>2184</v>
      </c>
      <c r="E33" s="6" t="s">
        <v>120</v>
      </c>
      <c r="F33" s="19">
        <v>4218</v>
      </c>
      <c r="G33" s="24">
        <v>306.75</v>
      </c>
      <c r="H33" s="24">
        <v>2.36</v>
      </c>
      <c r="I33" s="31"/>
      <c r="J33" s="31"/>
      <c r="K33" s="35"/>
    </row>
    <row r="34" spans="2:11" x14ac:dyDescent="0.35">
      <c r="B34" s="8" t="s">
        <v>2749</v>
      </c>
      <c r="C34" s="57" t="s">
        <v>2750</v>
      </c>
      <c r="D34" s="54" t="s">
        <v>2751</v>
      </c>
      <c r="E34" s="6" t="s">
        <v>47</v>
      </c>
      <c r="F34" s="19">
        <v>2368</v>
      </c>
      <c r="G34" s="24">
        <v>302.85000000000002</v>
      </c>
      <c r="H34" s="24">
        <v>2.33</v>
      </c>
      <c r="I34" s="31"/>
      <c r="J34" s="31"/>
      <c r="K34" s="35"/>
    </row>
    <row r="35" spans="2:11" x14ac:dyDescent="0.35">
      <c r="B35" s="8" t="s">
        <v>2068</v>
      </c>
      <c r="C35" s="57" t="s">
        <v>2069</v>
      </c>
      <c r="D35" s="54" t="s">
        <v>2070</v>
      </c>
      <c r="E35" s="6" t="s">
        <v>132</v>
      </c>
      <c r="F35" s="19">
        <v>17231</v>
      </c>
      <c r="G35" s="24">
        <v>288.64</v>
      </c>
      <c r="H35" s="24">
        <v>2.2200000000000002</v>
      </c>
      <c r="I35" s="31"/>
      <c r="J35" s="31"/>
      <c r="K35" s="35"/>
    </row>
    <row r="36" spans="2:11" x14ac:dyDescent="0.35">
      <c r="B36" s="8" t="s">
        <v>1900</v>
      </c>
      <c r="C36" s="57" t="s">
        <v>1901</v>
      </c>
      <c r="D36" s="54" t="s">
        <v>1902</v>
      </c>
      <c r="E36" s="6" t="s">
        <v>47</v>
      </c>
      <c r="F36" s="19">
        <v>4153</v>
      </c>
      <c r="G36" s="24">
        <v>282.26</v>
      </c>
      <c r="H36" s="24">
        <v>2.17</v>
      </c>
      <c r="I36" s="31"/>
      <c r="J36" s="31"/>
      <c r="K36" s="35"/>
    </row>
    <row r="37" spans="2:11" x14ac:dyDescent="0.35">
      <c r="B37" s="8" t="s">
        <v>2205</v>
      </c>
      <c r="C37" s="57" t="s">
        <v>2206</v>
      </c>
      <c r="D37" s="54" t="s">
        <v>2207</v>
      </c>
      <c r="E37" s="6" t="s">
        <v>47</v>
      </c>
      <c r="F37" s="19">
        <v>18189</v>
      </c>
      <c r="G37" s="24">
        <v>266.41000000000003</v>
      </c>
      <c r="H37" s="24">
        <v>2.0499999999999998</v>
      </c>
      <c r="I37" s="31"/>
      <c r="J37" s="31"/>
      <c r="K37" s="35"/>
    </row>
    <row r="38" spans="2:11" x14ac:dyDescent="0.35">
      <c r="B38" s="8" t="s">
        <v>948</v>
      </c>
      <c r="C38" s="57" t="s">
        <v>949</v>
      </c>
      <c r="D38" s="54" t="s">
        <v>950</v>
      </c>
      <c r="E38" s="6" t="s">
        <v>163</v>
      </c>
      <c r="F38" s="19">
        <v>46871</v>
      </c>
      <c r="G38" s="24">
        <v>237.64</v>
      </c>
      <c r="H38" s="24">
        <v>1.83</v>
      </c>
      <c r="I38" s="31"/>
      <c r="J38" s="31"/>
      <c r="K38" s="35"/>
    </row>
    <row r="39" spans="2:11" x14ac:dyDescent="0.35">
      <c r="B39" s="8" t="s">
        <v>2268</v>
      </c>
      <c r="C39" s="57" t="s">
        <v>2269</v>
      </c>
      <c r="D39" s="54" t="s">
        <v>2270</v>
      </c>
      <c r="E39" s="6" t="s">
        <v>353</v>
      </c>
      <c r="F39" s="19">
        <v>43046</v>
      </c>
      <c r="G39" s="24">
        <v>178.92</v>
      </c>
      <c r="H39" s="24">
        <v>1.38</v>
      </c>
      <c r="I39" s="31"/>
      <c r="J39" s="31"/>
      <c r="K39" s="35"/>
    </row>
    <row r="40" spans="2:11" x14ac:dyDescent="0.35">
      <c r="C40" s="58" t="s">
        <v>171</v>
      </c>
      <c r="D40" s="54"/>
      <c r="E40" s="6"/>
      <c r="F40" s="19"/>
      <c r="G40" s="25">
        <v>13003.51</v>
      </c>
      <c r="H40" s="25">
        <v>100</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4</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5</v>
      </c>
      <c r="D46" s="54"/>
      <c r="E46" s="6"/>
      <c r="F46" s="19"/>
      <c r="G46" s="24"/>
      <c r="H46" s="24"/>
      <c r="I46" s="31"/>
      <c r="J46" s="31"/>
      <c r="K46" s="35"/>
    </row>
    <row r="47" spans="2:11" x14ac:dyDescent="0.35">
      <c r="C47" s="57"/>
      <c r="D47" s="54"/>
      <c r="E47" s="6"/>
      <c r="F47" s="19"/>
      <c r="G47" s="24"/>
      <c r="H47" s="24"/>
      <c r="I47" s="31"/>
      <c r="J47" s="31"/>
      <c r="K47" s="35"/>
    </row>
    <row r="48" spans="2:11" x14ac:dyDescent="0.35">
      <c r="C48" s="58" t="s">
        <v>6</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7</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8</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9</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10</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11</v>
      </c>
      <c r="D58" s="54"/>
      <c r="E58" s="6"/>
      <c r="F58" s="19"/>
      <c r="G58" s="24"/>
      <c r="H58" s="24"/>
      <c r="I58" s="31"/>
      <c r="J58" s="31"/>
      <c r="K58" s="35"/>
    </row>
    <row r="59" spans="3:11" x14ac:dyDescent="0.35">
      <c r="C59" s="57"/>
      <c r="D59" s="54"/>
      <c r="E59" s="6"/>
      <c r="F59" s="19"/>
      <c r="G59" s="24"/>
      <c r="H59" s="24"/>
      <c r="I59" s="31"/>
      <c r="J59" s="31"/>
      <c r="K59" s="35"/>
    </row>
    <row r="60" spans="3:11" x14ac:dyDescent="0.35">
      <c r="C60" s="58" t="s">
        <v>13</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14</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15</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56.64</v>
      </c>
      <c r="H82" s="24">
        <v>0.44</v>
      </c>
      <c r="I82" s="31"/>
      <c r="J82" s="31"/>
      <c r="K82" s="35"/>
    </row>
    <row r="83" spans="1:54" x14ac:dyDescent="0.35">
      <c r="C83" s="58" t="s">
        <v>171</v>
      </c>
      <c r="D83" s="54"/>
      <c r="E83" s="6"/>
      <c r="F83" s="19"/>
      <c r="G83" s="25">
        <v>56.64</v>
      </c>
      <c r="H83" s="25">
        <v>0.44</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t="s">
        <v>2</v>
      </c>
      <c r="H86" s="24" t="s">
        <v>2</v>
      </c>
      <c r="I86" s="31"/>
      <c r="J86" s="31"/>
      <c r="K86" s="35"/>
      <c r="L86" s="3"/>
      <c r="AI86" s="3"/>
      <c r="AV86" s="3"/>
      <c r="AX86" s="3"/>
      <c r="BB86" s="3"/>
    </row>
    <row r="87" spans="1:54" x14ac:dyDescent="0.35">
      <c r="B87" s="8"/>
      <c r="C87" s="57" t="s">
        <v>188</v>
      </c>
      <c r="D87" s="54"/>
      <c r="E87" s="6"/>
      <c r="F87" s="19"/>
      <c r="G87" s="24">
        <v>-56.3</v>
      </c>
      <c r="H87" s="24">
        <v>-0.44</v>
      </c>
      <c r="I87" s="31"/>
      <c r="J87" s="31"/>
      <c r="K87" s="35"/>
    </row>
    <row r="88" spans="1:54" x14ac:dyDescent="0.35">
      <c r="C88" s="58" t="s">
        <v>171</v>
      </c>
      <c r="D88" s="54"/>
      <c r="E88" s="6"/>
      <c r="F88" s="19"/>
      <c r="G88" s="25">
        <v>-56.3</v>
      </c>
      <c r="H88" s="25">
        <v>-0.44</v>
      </c>
      <c r="I88" s="31"/>
      <c r="J88" s="31"/>
      <c r="K88" s="35"/>
    </row>
    <row r="89" spans="1:54" x14ac:dyDescent="0.35">
      <c r="C89" s="57"/>
      <c r="D89" s="54"/>
      <c r="E89" s="6"/>
      <c r="F89" s="19"/>
      <c r="G89" s="24"/>
      <c r="H89" s="24"/>
      <c r="I89" s="31"/>
      <c r="J89" s="31"/>
      <c r="K89" s="35"/>
    </row>
    <row r="90" spans="1:54" x14ac:dyDescent="0.35">
      <c r="C90" s="60" t="s">
        <v>189</v>
      </c>
      <c r="D90" s="55"/>
      <c r="E90" s="5"/>
      <c r="F90" s="20"/>
      <c r="G90" s="26">
        <v>13003.85</v>
      </c>
      <c r="H90" s="26">
        <v>100</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4985</v>
      </c>
    </row>
  </sheetData>
  <mergeCells count="1">
    <mergeCell ref="C97:K97"/>
  </mergeCells>
  <hyperlinks>
    <hyperlink ref="J2" location="'Index'!A1" display="'Index'!A1" xr:uid="{1E3DC365-9861-4647-8B6A-9555AFE26F66}"/>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94A2-25AE-4237-A0A2-EA297C0BB008}">
  <sheetPr codeName="Sheet1"/>
  <dimension ref="A1:IV160"/>
  <sheetViews>
    <sheetView showGridLines="0" zoomScale="90" zoomScaleNormal="90" workbookViewId="0">
      <pane ySplit="6" topLeftCell="A14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2752</v>
      </c>
      <c r="J2" s="38" t="s">
        <v>4596</v>
      </c>
    </row>
    <row r="3" spans="1:54" ht="16" x14ac:dyDescent="0.4">
      <c r="C3" s="1" t="s">
        <v>28</v>
      </c>
      <c r="D3" s="21" t="s">
        <v>2753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640</v>
      </c>
      <c r="C18" s="57" t="s">
        <v>624</v>
      </c>
      <c r="D18" s="54" t="s">
        <v>641</v>
      </c>
      <c r="E18" s="6" t="s">
        <v>642</v>
      </c>
      <c r="F18" s="19">
        <v>97000</v>
      </c>
      <c r="G18" s="24">
        <v>97544.95</v>
      </c>
      <c r="H18" s="24">
        <v>4.78</v>
      </c>
      <c r="I18" s="31">
        <v>7.4950000000000001</v>
      </c>
      <c r="J18" s="31"/>
      <c r="K18" s="35" t="s">
        <v>598</v>
      </c>
    </row>
    <row r="19" spans="2:11" x14ac:dyDescent="0.35">
      <c r="B19" s="8" t="s">
        <v>609</v>
      </c>
      <c r="C19" s="57" t="s">
        <v>610</v>
      </c>
      <c r="D19" s="54" t="s">
        <v>611</v>
      </c>
      <c r="E19" s="6" t="s">
        <v>612</v>
      </c>
      <c r="F19" s="19">
        <v>65000</v>
      </c>
      <c r="G19" s="24">
        <v>65120.12</v>
      </c>
      <c r="H19" s="24">
        <v>3.19</v>
      </c>
      <c r="I19" s="31">
        <v>7.585</v>
      </c>
      <c r="J19" s="31"/>
      <c r="K19" s="35" t="s">
        <v>598</v>
      </c>
    </row>
    <row r="20" spans="2:11" x14ac:dyDescent="0.35">
      <c r="B20" s="8" t="s">
        <v>1732</v>
      </c>
      <c r="C20" s="57" t="s">
        <v>1733</v>
      </c>
      <c r="D20" s="54" t="s">
        <v>1734</v>
      </c>
      <c r="E20" s="6" t="s">
        <v>619</v>
      </c>
      <c r="F20" s="19">
        <v>60100</v>
      </c>
      <c r="G20" s="24">
        <v>61156.62</v>
      </c>
      <c r="H20" s="24">
        <v>3</v>
      </c>
      <c r="I20" s="31">
        <v>7.6550000000000002</v>
      </c>
      <c r="J20" s="31"/>
      <c r="K20" s="35" t="s">
        <v>598</v>
      </c>
    </row>
    <row r="21" spans="2:11" x14ac:dyDescent="0.35">
      <c r="B21" s="8" t="s">
        <v>2363</v>
      </c>
      <c r="C21" s="57" t="s">
        <v>1269</v>
      </c>
      <c r="D21" s="54" t="s">
        <v>2364</v>
      </c>
      <c r="E21" s="6" t="s">
        <v>619</v>
      </c>
      <c r="F21" s="19">
        <v>58000</v>
      </c>
      <c r="G21" s="24">
        <v>58299.57</v>
      </c>
      <c r="H21" s="24">
        <v>2.86</v>
      </c>
      <c r="I21" s="31">
        <v>7.53</v>
      </c>
      <c r="J21" s="31"/>
      <c r="K21" s="35" t="s">
        <v>598</v>
      </c>
    </row>
    <row r="22" spans="2:11" x14ac:dyDescent="0.35">
      <c r="B22" s="8" t="s">
        <v>1787</v>
      </c>
      <c r="C22" s="57" t="s">
        <v>1251</v>
      </c>
      <c r="D22" s="54" t="s">
        <v>1788</v>
      </c>
      <c r="E22" s="6" t="s">
        <v>1789</v>
      </c>
      <c r="F22" s="19">
        <v>5240</v>
      </c>
      <c r="G22" s="24">
        <v>52125.9</v>
      </c>
      <c r="H22" s="24">
        <v>2.5499999999999998</v>
      </c>
      <c r="I22" s="31">
        <v>7.6848999999999998</v>
      </c>
      <c r="J22" s="31"/>
      <c r="K22" s="35" t="s">
        <v>598</v>
      </c>
    </row>
    <row r="23" spans="2:11" x14ac:dyDescent="0.35">
      <c r="B23" s="8" t="s">
        <v>2754</v>
      </c>
      <c r="C23" s="57" t="s">
        <v>1269</v>
      </c>
      <c r="D23" s="54" t="s">
        <v>2755</v>
      </c>
      <c r="E23" s="6" t="s">
        <v>619</v>
      </c>
      <c r="F23" s="19">
        <v>50000</v>
      </c>
      <c r="G23" s="24">
        <v>49907.55</v>
      </c>
      <c r="H23" s="24">
        <v>2.44</v>
      </c>
      <c r="I23" s="31">
        <v>7.51</v>
      </c>
      <c r="J23" s="31"/>
      <c r="K23" s="35" t="s">
        <v>598</v>
      </c>
    </row>
    <row r="24" spans="2:11" x14ac:dyDescent="0.35">
      <c r="B24" s="8" t="s">
        <v>2756</v>
      </c>
      <c r="C24" s="57" t="s">
        <v>1365</v>
      </c>
      <c r="D24" s="54" t="s">
        <v>2757</v>
      </c>
      <c r="E24" s="6" t="s">
        <v>619</v>
      </c>
      <c r="F24" s="19">
        <v>4400</v>
      </c>
      <c r="G24" s="24">
        <v>44199.67</v>
      </c>
      <c r="H24" s="24">
        <v>2.17</v>
      </c>
      <c r="I24" s="31">
        <v>7.4204999999999997</v>
      </c>
      <c r="J24" s="31"/>
      <c r="K24" s="35"/>
    </row>
    <row r="25" spans="2:11" x14ac:dyDescent="0.35">
      <c r="B25" s="8" t="s">
        <v>2758</v>
      </c>
      <c r="C25" s="57" t="s">
        <v>658</v>
      </c>
      <c r="D25" s="54" t="s">
        <v>2759</v>
      </c>
      <c r="E25" s="6" t="s">
        <v>619</v>
      </c>
      <c r="F25" s="19">
        <v>37500</v>
      </c>
      <c r="G25" s="24">
        <v>38010.94</v>
      </c>
      <c r="H25" s="24">
        <v>1.86</v>
      </c>
      <c r="I25" s="31">
        <v>7.8898999999999999</v>
      </c>
      <c r="J25" s="31"/>
      <c r="K25" s="35" t="s">
        <v>598</v>
      </c>
    </row>
    <row r="26" spans="2:11" x14ac:dyDescent="0.35">
      <c r="B26" s="8" t="s">
        <v>2371</v>
      </c>
      <c r="C26" s="57" t="s">
        <v>2372</v>
      </c>
      <c r="D26" s="54" t="s">
        <v>2373</v>
      </c>
      <c r="E26" s="6" t="s">
        <v>619</v>
      </c>
      <c r="F26" s="19">
        <v>3800</v>
      </c>
      <c r="G26" s="24">
        <v>37527.129999999997</v>
      </c>
      <c r="H26" s="24">
        <v>1.84</v>
      </c>
      <c r="I26" s="31">
        <v>7.7450000000000001</v>
      </c>
      <c r="J26" s="31"/>
      <c r="K26" s="35" t="s">
        <v>598</v>
      </c>
    </row>
    <row r="27" spans="2:11" x14ac:dyDescent="0.35">
      <c r="B27" s="8" t="s">
        <v>2760</v>
      </c>
      <c r="C27" s="57" t="s">
        <v>1098</v>
      </c>
      <c r="D27" s="54" t="s">
        <v>2761</v>
      </c>
      <c r="E27" s="6" t="s">
        <v>642</v>
      </c>
      <c r="F27" s="19">
        <v>34500</v>
      </c>
      <c r="G27" s="24">
        <v>34740.67</v>
      </c>
      <c r="H27" s="24">
        <v>1.7</v>
      </c>
      <c r="I27" s="31">
        <v>7.7637999999999998</v>
      </c>
      <c r="J27" s="31"/>
      <c r="K27" s="35" t="s">
        <v>598</v>
      </c>
    </row>
    <row r="28" spans="2:11" x14ac:dyDescent="0.35">
      <c r="B28" s="8" t="s">
        <v>1706</v>
      </c>
      <c r="C28" s="57" t="s">
        <v>1707</v>
      </c>
      <c r="D28" s="54" t="s">
        <v>1708</v>
      </c>
      <c r="E28" s="6" t="s">
        <v>619</v>
      </c>
      <c r="F28" s="19">
        <v>32500</v>
      </c>
      <c r="G28" s="24">
        <v>32759.42</v>
      </c>
      <c r="H28" s="24">
        <v>1.6</v>
      </c>
      <c r="I28" s="31">
        <v>7.8849</v>
      </c>
      <c r="J28" s="31"/>
      <c r="K28" s="35" t="s">
        <v>598</v>
      </c>
    </row>
    <row r="29" spans="2:11" x14ac:dyDescent="0.35">
      <c r="B29" s="8" t="s">
        <v>2762</v>
      </c>
      <c r="C29" s="57" t="s">
        <v>1493</v>
      </c>
      <c r="D29" s="54" t="s">
        <v>2763</v>
      </c>
      <c r="E29" s="6" t="s">
        <v>619</v>
      </c>
      <c r="F29" s="19">
        <v>32000</v>
      </c>
      <c r="G29" s="24">
        <v>32159.87</v>
      </c>
      <c r="H29" s="24">
        <v>1.58</v>
      </c>
      <c r="I29" s="31">
        <v>7.7149999999999999</v>
      </c>
      <c r="J29" s="31"/>
      <c r="K29" s="35" t="s">
        <v>598</v>
      </c>
    </row>
    <row r="30" spans="2:11" x14ac:dyDescent="0.35">
      <c r="B30" s="8" t="s">
        <v>643</v>
      </c>
      <c r="C30" s="57" t="s">
        <v>542</v>
      </c>
      <c r="D30" s="54" t="s">
        <v>644</v>
      </c>
      <c r="E30" s="6" t="s">
        <v>619</v>
      </c>
      <c r="F30" s="19">
        <v>30000</v>
      </c>
      <c r="G30" s="24">
        <v>30164.43</v>
      </c>
      <c r="H30" s="24">
        <v>1.48</v>
      </c>
      <c r="I30" s="31">
        <v>7.73</v>
      </c>
      <c r="J30" s="31"/>
      <c r="K30" s="35" t="s">
        <v>598</v>
      </c>
    </row>
    <row r="31" spans="2:11" x14ac:dyDescent="0.35">
      <c r="B31" s="8" t="s">
        <v>2486</v>
      </c>
      <c r="C31" s="57" t="s">
        <v>2473</v>
      </c>
      <c r="D31" s="54" t="s">
        <v>2487</v>
      </c>
      <c r="E31" s="6" t="s">
        <v>642</v>
      </c>
      <c r="F31" s="19">
        <v>30000</v>
      </c>
      <c r="G31" s="24">
        <v>29751.51</v>
      </c>
      <c r="H31" s="24">
        <v>1.46</v>
      </c>
      <c r="I31" s="31">
        <v>8.0757999999999992</v>
      </c>
      <c r="J31" s="31"/>
      <c r="K31" s="35" t="s">
        <v>598</v>
      </c>
    </row>
    <row r="32" spans="2:11" x14ac:dyDescent="0.35">
      <c r="B32" s="8" t="s">
        <v>2764</v>
      </c>
      <c r="C32" s="57" t="s">
        <v>1781</v>
      </c>
      <c r="D32" s="54" t="s">
        <v>2765</v>
      </c>
      <c r="E32" s="6" t="s">
        <v>619</v>
      </c>
      <c r="F32" s="19">
        <v>2950</v>
      </c>
      <c r="G32" s="24">
        <v>29571.63</v>
      </c>
      <c r="H32" s="24">
        <v>1.45</v>
      </c>
      <c r="I32" s="31">
        <v>7.4450000000000003</v>
      </c>
      <c r="J32" s="31"/>
      <c r="K32" s="35" t="s">
        <v>598</v>
      </c>
    </row>
    <row r="33" spans="2:11" x14ac:dyDescent="0.35">
      <c r="B33" s="8" t="s">
        <v>2766</v>
      </c>
      <c r="C33" s="57" t="s">
        <v>55</v>
      </c>
      <c r="D33" s="54" t="s">
        <v>2767</v>
      </c>
      <c r="E33" s="6" t="s">
        <v>619</v>
      </c>
      <c r="F33" s="19">
        <v>2700</v>
      </c>
      <c r="G33" s="24">
        <v>27832.73</v>
      </c>
      <c r="H33" s="24">
        <v>1.36</v>
      </c>
      <c r="I33" s="31">
        <v>7.2649999999999997</v>
      </c>
      <c r="J33" s="31"/>
      <c r="K33" s="35" t="s">
        <v>598</v>
      </c>
    </row>
    <row r="34" spans="2:11" x14ac:dyDescent="0.35">
      <c r="B34" s="8" t="s">
        <v>1703</v>
      </c>
      <c r="C34" s="57" t="s">
        <v>1704</v>
      </c>
      <c r="D34" s="54" t="s">
        <v>1705</v>
      </c>
      <c r="E34" s="6" t="s">
        <v>619</v>
      </c>
      <c r="F34" s="19">
        <v>25000</v>
      </c>
      <c r="G34" s="24">
        <v>25242.65</v>
      </c>
      <c r="H34" s="24">
        <v>1.24</v>
      </c>
      <c r="I34" s="31">
        <v>7.56</v>
      </c>
      <c r="J34" s="31"/>
      <c r="K34" s="35" t="s">
        <v>598</v>
      </c>
    </row>
    <row r="35" spans="2:11" x14ac:dyDescent="0.35">
      <c r="B35" s="8" t="s">
        <v>2768</v>
      </c>
      <c r="C35" s="57" t="s">
        <v>1707</v>
      </c>
      <c r="D35" s="54" t="s">
        <v>2769</v>
      </c>
      <c r="E35" s="6" t="s">
        <v>619</v>
      </c>
      <c r="F35" s="19">
        <v>2500</v>
      </c>
      <c r="G35" s="24">
        <v>25120.6</v>
      </c>
      <c r="H35" s="24">
        <v>1.23</v>
      </c>
      <c r="I35" s="31">
        <v>7.82</v>
      </c>
      <c r="J35" s="31"/>
      <c r="K35" s="35" t="s">
        <v>598</v>
      </c>
    </row>
    <row r="36" spans="2:11" x14ac:dyDescent="0.35">
      <c r="B36" s="8" t="s">
        <v>2770</v>
      </c>
      <c r="C36" s="57" t="s">
        <v>1226</v>
      </c>
      <c r="D36" s="54" t="s">
        <v>2771</v>
      </c>
      <c r="E36" s="6" t="s">
        <v>619</v>
      </c>
      <c r="F36" s="19">
        <v>23500</v>
      </c>
      <c r="G36" s="24">
        <v>23565</v>
      </c>
      <c r="H36" s="24">
        <v>1.1499999999999999</v>
      </c>
      <c r="I36" s="31">
        <v>7.125</v>
      </c>
      <c r="J36" s="31"/>
      <c r="K36" s="35" t="s">
        <v>598</v>
      </c>
    </row>
    <row r="37" spans="2:11" x14ac:dyDescent="0.35">
      <c r="B37" s="8" t="s">
        <v>2772</v>
      </c>
      <c r="C37" s="57" t="s">
        <v>621</v>
      </c>
      <c r="D37" s="54" t="s">
        <v>2773</v>
      </c>
      <c r="E37" s="6" t="s">
        <v>619</v>
      </c>
      <c r="F37" s="19">
        <v>2300</v>
      </c>
      <c r="G37" s="24">
        <v>23033.19</v>
      </c>
      <c r="H37" s="24">
        <v>1.1299999999999999</v>
      </c>
      <c r="I37" s="31">
        <v>7.75</v>
      </c>
      <c r="J37" s="31"/>
      <c r="K37" s="35"/>
    </row>
    <row r="38" spans="2:11" x14ac:dyDescent="0.35">
      <c r="B38" s="8" t="s">
        <v>1354</v>
      </c>
      <c r="C38" s="57" t="s">
        <v>1355</v>
      </c>
      <c r="D38" s="54" t="s">
        <v>1356</v>
      </c>
      <c r="E38" s="6" t="s">
        <v>619</v>
      </c>
      <c r="F38" s="19">
        <v>22500</v>
      </c>
      <c r="G38" s="24">
        <v>22718.81</v>
      </c>
      <c r="H38" s="24">
        <v>1.1100000000000001</v>
      </c>
      <c r="I38" s="31">
        <v>8.0565999999999995</v>
      </c>
      <c r="J38" s="31"/>
      <c r="K38" s="35" t="s">
        <v>598</v>
      </c>
    </row>
    <row r="39" spans="2:11" x14ac:dyDescent="0.35">
      <c r="B39" s="8" t="s">
        <v>2774</v>
      </c>
      <c r="C39" s="57" t="s">
        <v>621</v>
      </c>
      <c r="D39" s="54" t="s">
        <v>2775</v>
      </c>
      <c r="E39" s="6" t="s">
        <v>619</v>
      </c>
      <c r="F39" s="19">
        <v>2250</v>
      </c>
      <c r="G39" s="24">
        <v>22511.79</v>
      </c>
      <c r="H39" s="24">
        <v>1.1000000000000001</v>
      </c>
      <c r="I39" s="31">
        <v>7.6849999999999996</v>
      </c>
      <c r="J39" s="31"/>
      <c r="K39" s="35" t="s">
        <v>598</v>
      </c>
    </row>
    <row r="40" spans="2:11" x14ac:dyDescent="0.35">
      <c r="B40" s="8" t="s">
        <v>1685</v>
      </c>
      <c r="C40" s="57" t="s">
        <v>1683</v>
      </c>
      <c r="D40" s="54" t="s">
        <v>1686</v>
      </c>
      <c r="E40" s="6" t="s">
        <v>619</v>
      </c>
      <c r="F40" s="19">
        <v>22500</v>
      </c>
      <c r="G40" s="24">
        <v>22505.47</v>
      </c>
      <c r="H40" s="24">
        <v>1.1000000000000001</v>
      </c>
      <c r="I40" s="31">
        <v>8.2498000000000005</v>
      </c>
      <c r="J40" s="31"/>
      <c r="K40" s="35" t="s">
        <v>598</v>
      </c>
    </row>
    <row r="41" spans="2:11" x14ac:dyDescent="0.35">
      <c r="B41" s="8" t="s">
        <v>2776</v>
      </c>
      <c r="C41" s="57" t="s">
        <v>1098</v>
      </c>
      <c r="D41" s="54" t="s">
        <v>2777</v>
      </c>
      <c r="E41" s="6" t="s">
        <v>642</v>
      </c>
      <c r="F41" s="19">
        <v>22500</v>
      </c>
      <c r="G41" s="24">
        <v>22481.93</v>
      </c>
      <c r="H41" s="24">
        <v>1.1000000000000001</v>
      </c>
      <c r="I41" s="31">
        <v>7.7888000000000002</v>
      </c>
      <c r="J41" s="31"/>
      <c r="K41" s="35" t="s">
        <v>598</v>
      </c>
    </row>
    <row r="42" spans="2:11" x14ac:dyDescent="0.35">
      <c r="B42" s="8" t="s">
        <v>1357</v>
      </c>
      <c r="C42" s="57" t="s">
        <v>658</v>
      </c>
      <c r="D42" s="54" t="s">
        <v>1358</v>
      </c>
      <c r="E42" s="6" t="s">
        <v>619</v>
      </c>
      <c r="F42" s="19">
        <v>2160</v>
      </c>
      <c r="G42" s="24">
        <v>22442.38</v>
      </c>
      <c r="H42" s="24">
        <v>1.1000000000000001</v>
      </c>
      <c r="I42" s="31">
        <v>8.0007000000000001</v>
      </c>
      <c r="J42" s="31"/>
      <c r="K42" s="35"/>
    </row>
    <row r="43" spans="2:11" x14ac:dyDescent="0.35">
      <c r="B43" s="8" t="s">
        <v>2523</v>
      </c>
      <c r="C43" s="57" t="s">
        <v>55</v>
      </c>
      <c r="D43" s="54" t="s">
        <v>2524</v>
      </c>
      <c r="E43" s="6" t="s">
        <v>619</v>
      </c>
      <c r="F43" s="19">
        <v>20000</v>
      </c>
      <c r="G43" s="24">
        <v>20184.84</v>
      </c>
      <c r="H43" s="24">
        <v>0.99</v>
      </c>
      <c r="I43" s="31">
        <v>7.38</v>
      </c>
      <c r="J43" s="31"/>
      <c r="K43" s="35" t="s">
        <v>598</v>
      </c>
    </row>
    <row r="44" spans="2:11" x14ac:dyDescent="0.35">
      <c r="B44" s="8" t="s">
        <v>2778</v>
      </c>
      <c r="C44" s="57" t="s">
        <v>658</v>
      </c>
      <c r="D44" s="54" t="s">
        <v>2779</v>
      </c>
      <c r="E44" s="6" t="s">
        <v>619</v>
      </c>
      <c r="F44" s="19">
        <v>20000</v>
      </c>
      <c r="G44" s="24">
        <v>20154.72</v>
      </c>
      <c r="H44" s="24">
        <v>0.99</v>
      </c>
      <c r="I44" s="31">
        <v>7.8918999999999997</v>
      </c>
      <c r="J44" s="31"/>
      <c r="K44" s="35" t="s">
        <v>598</v>
      </c>
    </row>
    <row r="45" spans="2:11" x14ac:dyDescent="0.35">
      <c r="B45" s="8" t="s">
        <v>2780</v>
      </c>
      <c r="C45" s="57" t="s">
        <v>2372</v>
      </c>
      <c r="D45" s="54" t="s">
        <v>2781</v>
      </c>
      <c r="E45" s="6" t="s">
        <v>619</v>
      </c>
      <c r="F45" s="19">
        <v>2000</v>
      </c>
      <c r="G45" s="24">
        <v>20058.68</v>
      </c>
      <c r="H45" s="24">
        <v>0.98</v>
      </c>
      <c r="I45" s="31">
        <v>7.7450000000000001</v>
      </c>
      <c r="J45" s="31"/>
      <c r="K45" s="35" t="s">
        <v>598</v>
      </c>
    </row>
    <row r="46" spans="2:11" x14ac:dyDescent="0.35">
      <c r="B46" s="8" t="s">
        <v>2782</v>
      </c>
      <c r="C46" s="57" t="s">
        <v>1550</v>
      </c>
      <c r="D46" s="54" t="s">
        <v>2783</v>
      </c>
      <c r="E46" s="6" t="s">
        <v>619</v>
      </c>
      <c r="F46" s="19">
        <v>20000</v>
      </c>
      <c r="G46" s="24">
        <v>20037.580000000002</v>
      </c>
      <c r="H46" s="24">
        <v>0.98</v>
      </c>
      <c r="I46" s="31">
        <v>7.8049999999999997</v>
      </c>
      <c r="J46" s="31"/>
      <c r="K46" s="35" t="s">
        <v>598</v>
      </c>
    </row>
    <row r="47" spans="2:11" x14ac:dyDescent="0.35">
      <c r="B47" s="8" t="s">
        <v>657</v>
      </c>
      <c r="C47" s="57" t="s">
        <v>658</v>
      </c>
      <c r="D47" s="54" t="s">
        <v>659</v>
      </c>
      <c r="E47" s="6" t="s">
        <v>619</v>
      </c>
      <c r="F47" s="19">
        <v>20000</v>
      </c>
      <c r="G47" s="24">
        <v>19970.52</v>
      </c>
      <c r="H47" s="24">
        <v>0.98</v>
      </c>
      <c r="I47" s="31">
        <v>7.8271499999999996</v>
      </c>
      <c r="J47" s="31"/>
      <c r="K47" s="35" t="s">
        <v>598</v>
      </c>
    </row>
    <row r="48" spans="2:11" x14ac:dyDescent="0.35">
      <c r="B48" s="8" t="s">
        <v>2633</v>
      </c>
      <c r="C48" s="57" t="s">
        <v>1365</v>
      </c>
      <c r="D48" s="54" t="s">
        <v>2634</v>
      </c>
      <c r="E48" s="6" t="s">
        <v>619</v>
      </c>
      <c r="F48" s="19">
        <v>20000</v>
      </c>
      <c r="G48" s="24">
        <v>19877.36</v>
      </c>
      <c r="H48" s="24">
        <v>0.97</v>
      </c>
      <c r="I48" s="31">
        <v>7.38</v>
      </c>
      <c r="J48" s="31"/>
      <c r="K48" s="35" t="s">
        <v>598</v>
      </c>
    </row>
    <row r="49" spans="2:11" x14ac:dyDescent="0.35">
      <c r="B49" s="8" t="s">
        <v>2503</v>
      </c>
      <c r="C49" s="57" t="s">
        <v>1493</v>
      </c>
      <c r="D49" s="54" t="s">
        <v>2504</v>
      </c>
      <c r="E49" s="6" t="s">
        <v>619</v>
      </c>
      <c r="F49" s="19">
        <v>19000</v>
      </c>
      <c r="G49" s="24">
        <v>19084.490000000002</v>
      </c>
      <c r="H49" s="24">
        <v>0.93</v>
      </c>
      <c r="I49" s="31">
        <v>7.7887000000000004</v>
      </c>
      <c r="J49" s="31"/>
      <c r="K49" s="35" t="s">
        <v>598</v>
      </c>
    </row>
    <row r="50" spans="2:11" x14ac:dyDescent="0.35">
      <c r="B50" s="8" t="s">
        <v>2784</v>
      </c>
      <c r="C50" s="57" t="s">
        <v>1234</v>
      </c>
      <c r="D50" s="54" t="s">
        <v>2785</v>
      </c>
      <c r="E50" s="6" t="s">
        <v>619</v>
      </c>
      <c r="F50" s="19">
        <v>1800</v>
      </c>
      <c r="G50" s="24">
        <v>17986.66</v>
      </c>
      <c r="H50" s="24">
        <v>0.88</v>
      </c>
      <c r="I50" s="31">
        <v>7.9050000000000002</v>
      </c>
      <c r="J50" s="31"/>
      <c r="K50" s="35" t="s">
        <v>598</v>
      </c>
    </row>
    <row r="51" spans="2:11" x14ac:dyDescent="0.35">
      <c r="B51" s="8" t="s">
        <v>2786</v>
      </c>
      <c r="C51" s="57" t="s">
        <v>1704</v>
      </c>
      <c r="D51" s="54" t="s">
        <v>2787</v>
      </c>
      <c r="E51" s="6" t="s">
        <v>619</v>
      </c>
      <c r="F51" s="19">
        <v>1830</v>
      </c>
      <c r="G51" s="24">
        <v>17914.29</v>
      </c>
      <c r="H51" s="24">
        <v>0.88</v>
      </c>
      <c r="I51" s="31">
        <v>7.71</v>
      </c>
      <c r="J51" s="31"/>
      <c r="K51" s="35" t="s">
        <v>598</v>
      </c>
    </row>
    <row r="52" spans="2:11" x14ac:dyDescent="0.35">
      <c r="B52" s="8" t="s">
        <v>2788</v>
      </c>
      <c r="C52" s="57" t="s">
        <v>1355</v>
      </c>
      <c r="D52" s="54" t="s">
        <v>2789</v>
      </c>
      <c r="E52" s="6" t="s">
        <v>619</v>
      </c>
      <c r="F52" s="19">
        <v>1750</v>
      </c>
      <c r="G52" s="24">
        <v>17100.04</v>
      </c>
      <c r="H52" s="24">
        <v>0.84</v>
      </c>
      <c r="I52" s="31">
        <v>8.0850000000000009</v>
      </c>
      <c r="J52" s="31"/>
      <c r="K52" s="35" t="s">
        <v>598</v>
      </c>
    </row>
    <row r="53" spans="2:11" x14ac:dyDescent="0.35">
      <c r="B53" s="8" t="s">
        <v>2790</v>
      </c>
      <c r="C53" s="57" t="s">
        <v>1716</v>
      </c>
      <c r="D53" s="54" t="s">
        <v>2791</v>
      </c>
      <c r="E53" s="6" t="s">
        <v>619</v>
      </c>
      <c r="F53" s="19">
        <v>1750</v>
      </c>
      <c r="G53" s="24">
        <v>17083.97</v>
      </c>
      <c r="H53" s="24">
        <v>0.84</v>
      </c>
      <c r="I53" s="31">
        <v>7.8720999999999997</v>
      </c>
      <c r="J53" s="31"/>
      <c r="K53" s="35" t="s">
        <v>598</v>
      </c>
    </row>
    <row r="54" spans="2:11" x14ac:dyDescent="0.35">
      <c r="B54" s="8" t="s">
        <v>2792</v>
      </c>
      <c r="C54" s="57" t="s">
        <v>621</v>
      </c>
      <c r="D54" s="54" t="s">
        <v>2793</v>
      </c>
      <c r="E54" s="6" t="s">
        <v>619</v>
      </c>
      <c r="F54" s="19">
        <v>1600</v>
      </c>
      <c r="G54" s="24">
        <v>16073.86</v>
      </c>
      <c r="H54" s="24">
        <v>0.79</v>
      </c>
      <c r="I54" s="31">
        <v>7.68</v>
      </c>
      <c r="J54" s="31"/>
      <c r="K54" s="35" t="s">
        <v>598</v>
      </c>
    </row>
    <row r="55" spans="2:11" x14ac:dyDescent="0.35">
      <c r="B55" s="8" t="s">
        <v>2624</v>
      </c>
      <c r="C55" s="57" t="s">
        <v>114</v>
      </c>
      <c r="D55" s="54" t="s">
        <v>2625</v>
      </c>
      <c r="E55" s="6" t="s">
        <v>619</v>
      </c>
      <c r="F55" s="19">
        <v>15000</v>
      </c>
      <c r="G55" s="24">
        <v>15236.46</v>
      </c>
      <c r="H55" s="24">
        <v>0.75</v>
      </c>
      <c r="I55" s="31">
        <v>7.2035</v>
      </c>
      <c r="J55" s="31"/>
      <c r="K55" s="35" t="s">
        <v>598</v>
      </c>
    </row>
    <row r="56" spans="2:11" x14ac:dyDescent="0.35">
      <c r="B56" s="8" t="s">
        <v>2794</v>
      </c>
      <c r="C56" s="57" t="s">
        <v>1747</v>
      </c>
      <c r="D56" s="54" t="s">
        <v>2795</v>
      </c>
      <c r="E56" s="6" t="s">
        <v>642</v>
      </c>
      <c r="F56" s="19">
        <v>15000</v>
      </c>
      <c r="G56" s="24">
        <v>15046.62</v>
      </c>
      <c r="H56" s="24">
        <v>0.74</v>
      </c>
      <c r="I56" s="31">
        <v>8.1050000000000004</v>
      </c>
      <c r="J56" s="31"/>
      <c r="K56" s="35" t="s">
        <v>598</v>
      </c>
    </row>
    <row r="57" spans="2:11" x14ac:dyDescent="0.35">
      <c r="B57" s="8" t="s">
        <v>2796</v>
      </c>
      <c r="C57" s="57" t="s">
        <v>1747</v>
      </c>
      <c r="D57" s="54" t="s">
        <v>2797</v>
      </c>
      <c r="E57" s="6" t="s">
        <v>642</v>
      </c>
      <c r="F57" s="19">
        <v>15000</v>
      </c>
      <c r="G57" s="24">
        <v>14995.7</v>
      </c>
      <c r="H57" s="24">
        <v>0.73</v>
      </c>
      <c r="I57" s="31">
        <v>8.1449999999999996</v>
      </c>
      <c r="J57" s="31"/>
      <c r="K57" s="35" t="s">
        <v>598</v>
      </c>
    </row>
    <row r="58" spans="2:11" x14ac:dyDescent="0.35">
      <c r="B58" s="8" t="s">
        <v>2421</v>
      </c>
      <c r="C58" s="57" t="s">
        <v>617</v>
      </c>
      <c r="D58" s="54" t="s">
        <v>2422</v>
      </c>
      <c r="E58" s="6" t="s">
        <v>619</v>
      </c>
      <c r="F58" s="19">
        <v>1500</v>
      </c>
      <c r="G58" s="24">
        <v>14657.67</v>
      </c>
      <c r="H58" s="24">
        <v>0.72</v>
      </c>
      <c r="I58" s="31">
        <v>7.7180999999999997</v>
      </c>
      <c r="J58" s="31"/>
      <c r="K58" s="35" t="s">
        <v>598</v>
      </c>
    </row>
    <row r="59" spans="2:11" x14ac:dyDescent="0.35">
      <c r="B59" s="8" t="s">
        <v>2472</v>
      </c>
      <c r="C59" s="57" t="s">
        <v>2473</v>
      </c>
      <c r="D59" s="54" t="s">
        <v>2474</v>
      </c>
      <c r="E59" s="6" t="s">
        <v>619</v>
      </c>
      <c r="F59" s="19">
        <v>13500</v>
      </c>
      <c r="G59" s="24">
        <v>13526.47</v>
      </c>
      <c r="H59" s="24">
        <v>0.66</v>
      </c>
      <c r="I59" s="31">
        <v>8.16</v>
      </c>
      <c r="J59" s="31"/>
      <c r="K59" s="35" t="s">
        <v>598</v>
      </c>
    </row>
    <row r="60" spans="2:11" x14ac:dyDescent="0.35">
      <c r="B60" s="8" t="s">
        <v>2672</v>
      </c>
      <c r="C60" s="57" t="s">
        <v>1269</v>
      </c>
      <c r="D60" s="54" t="s">
        <v>2673</v>
      </c>
      <c r="E60" s="6" t="s">
        <v>619</v>
      </c>
      <c r="F60" s="19">
        <v>13500</v>
      </c>
      <c r="G60" s="24">
        <v>13429.71</v>
      </c>
      <c r="H60" s="24">
        <v>0.66</v>
      </c>
      <c r="I60" s="31">
        <v>7.4893999999999998</v>
      </c>
      <c r="J60" s="31"/>
      <c r="K60" s="35" t="s">
        <v>598</v>
      </c>
    </row>
    <row r="61" spans="2:11" x14ac:dyDescent="0.35">
      <c r="B61" s="8" t="s">
        <v>2798</v>
      </c>
      <c r="C61" s="57" t="s">
        <v>2473</v>
      </c>
      <c r="D61" s="54" t="s">
        <v>2799</v>
      </c>
      <c r="E61" s="6" t="s">
        <v>619</v>
      </c>
      <c r="F61" s="19">
        <v>13000</v>
      </c>
      <c r="G61" s="24">
        <v>13138.37</v>
      </c>
      <c r="H61" s="24">
        <v>0.64</v>
      </c>
      <c r="I61" s="31">
        <v>7.8912000000000004</v>
      </c>
      <c r="J61" s="31"/>
      <c r="K61" s="35" t="s">
        <v>598</v>
      </c>
    </row>
    <row r="62" spans="2:11" x14ac:dyDescent="0.35">
      <c r="B62" s="8" t="s">
        <v>2800</v>
      </c>
      <c r="C62" s="57" t="s">
        <v>2478</v>
      </c>
      <c r="D62" s="54" t="s">
        <v>2801</v>
      </c>
      <c r="E62" s="6" t="s">
        <v>642</v>
      </c>
      <c r="F62" s="19">
        <v>12500</v>
      </c>
      <c r="G62" s="24">
        <v>12516.19</v>
      </c>
      <c r="H62" s="24">
        <v>0.61</v>
      </c>
      <c r="I62" s="31">
        <v>8.02</v>
      </c>
      <c r="J62" s="31"/>
      <c r="K62" s="35" t="s">
        <v>598</v>
      </c>
    </row>
    <row r="63" spans="2:11" x14ac:dyDescent="0.35">
      <c r="B63" s="8" t="s">
        <v>2802</v>
      </c>
      <c r="C63" s="57" t="s">
        <v>617</v>
      </c>
      <c r="D63" s="54" t="s">
        <v>2803</v>
      </c>
      <c r="E63" s="6" t="s">
        <v>619</v>
      </c>
      <c r="F63" s="19">
        <v>1250</v>
      </c>
      <c r="G63" s="24">
        <v>12493.44</v>
      </c>
      <c r="H63" s="24">
        <v>0.61</v>
      </c>
      <c r="I63" s="31">
        <v>7.8250000000000002</v>
      </c>
      <c r="J63" s="31"/>
      <c r="K63" s="35" t="s">
        <v>598</v>
      </c>
    </row>
    <row r="64" spans="2:11" x14ac:dyDescent="0.35">
      <c r="B64" s="8" t="s">
        <v>1655</v>
      </c>
      <c r="C64" s="57" t="s">
        <v>1111</v>
      </c>
      <c r="D64" s="54" t="s">
        <v>1656</v>
      </c>
      <c r="E64" s="6" t="s">
        <v>1113</v>
      </c>
      <c r="F64" s="19">
        <v>1211</v>
      </c>
      <c r="G64" s="24">
        <v>12061.35</v>
      </c>
      <c r="H64" s="24">
        <v>0.59</v>
      </c>
      <c r="I64" s="31">
        <v>8.0950000000000006</v>
      </c>
      <c r="J64" s="31"/>
      <c r="K64" s="35" t="s">
        <v>598</v>
      </c>
    </row>
    <row r="65" spans="2:11" x14ac:dyDescent="0.35">
      <c r="B65" s="8" t="s">
        <v>2804</v>
      </c>
      <c r="C65" s="57" t="s">
        <v>1234</v>
      </c>
      <c r="D65" s="54" t="s">
        <v>2805</v>
      </c>
      <c r="E65" s="6" t="s">
        <v>619</v>
      </c>
      <c r="F65" s="19">
        <v>10500</v>
      </c>
      <c r="G65" s="24">
        <v>10552.44</v>
      </c>
      <c r="H65" s="24">
        <v>0.52</v>
      </c>
      <c r="I65" s="31">
        <v>7.83</v>
      </c>
      <c r="J65" s="31"/>
      <c r="K65" s="35" t="s">
        <v>598</v>
      </c>
    </row>
    <row r="66" spans="2:11" x14ac:dyDescent="0.35">
      <c r="B66" s="8" t="s">
        <v>1160</v>
      </c>
      <c r="C66" s="57" t="s">
        <v>617</v>
      </c>
      <c r="D66" s="54" t="s">
        <v>1161</v>
      </c>
      <c r="E66" s="6" t="s">
        <v>619</v>
      </c>
      <c r="F66" s="19">
        <v>1000</v>
      </c>
      <c r="G66" s="24">
        <v>10084.790000000001</v>
      </c>
      <c r="H66" s="24">
        <v>0.49</v>
      </c>
      <c r="I66" s="31">
        <v>7.52</v>
      </c>
      <c r="J66" s="31"/>
      <c r="K66" s="35" t="s">
        <v>598</v>
      </c>
    </row>
    <row r="67" spans="2:11" x14ac:dyDescent="0.35">
      <c r="B67" s="8" t="s">
        <v>1737</v>
      </c>
      <c r="C67" s="57" t="s">
        <v>1707</v>
      </c>
      <c r="D67" s="54" t="s">
        <v>1738</v>
      </c>
      <c r="E67" s="6" t="s">
        <v>619</v>
      </c>
      <c r="F67" s="19">
        <v>10000</v>
      </c>
      <c r="G67" s="24">
        <v>10079.969999999999</v>
      </c>
      <c r="H67" s="24">
        <v>0.49</v>
      </c>
      <c r="I67" s="31">
        <v>7.8849</v>
      </c>
      <c r="J67" s="31"/>
      <c r="K67" s="35" t="s">
        <v>598</v>
      </c>
    </row>
    <row r="68" spans="2:11" x14ac:dyDescent="0.35">
      <c r="B68" s="8" t="s">
        <v>2525</v>
      </c>
      <c r="C68" s="57" t="s">
        <v>1365</v>
      </c>
      <c r="D68" s="54" t="s">
        <v>2526</v>
      </c>
      <c r="E68" s="6" t="s">
        <v>619</v>
      </c>
      <c r="F68" s="19">
        <v>1000</v>
      </c>
      <c r="G68" s="24">
        <v>10039.719999999999</v>
      </c>
      <c r="H68" s="24">
        <v>0.49</v>
      </c>
      <c r="I68" s="31">
        <v>7.5250000000000004</v>
      </c>
      <c r="J68" s="31"/>
      <c r="K68" s="35" t="s">
        <v>598</v>
      </c>
    </row>
    <row r="69" spans="2:11" x14ac:dyDescent="0.35">
      <c r="B69" s="8" t="s">
        <v>2654</v>
      </c>
      <c r="C69" s="57" t="s">
        <v>1269</v>
      </c>
      <c r="D69" s="54" t="s">
        <v>2655</v>
      </c>
      <c r="E69" s="6" t="s">
        <v>619</v>
      </c>
      <c r="F69" s="19">
        <v>10000</v>
      </c>
      <c r="G69" s="24">
        <v>10002.93</v>
      </c>
      <c r="H69" s="24">
        <v>0.49</v>
      </c>
      <c r="I69" s="31">
        <v>7.51</v>
      </c>
      <c r="J69" s="31"/>
      <c r="K69" s="35" t="s">
        <v>598</v>
      </c>
    </row>
    <row r="70" spans="2:11" x14ac:dyDescent="0.35">
      <c r="B70" s="8" t="s">
        <v>2027</v>
      </c>
      <c r="C70" s="57" t="s">
        <v>2028</v>
      </c>
      <c r="D70" s="54" t="s">
        <v>2029</v>
      </c>
      <c r="E70" s="6" t="s">
        <v>639</v>
      </c>
      <c r="F70" s="19">
        <v>1000</v>
      </c>
      <c r="G70" s="24">
        <v>9947.85</v>
      </c>
      <c r="H70" s="24">
        <v>0.49</v>
      </c>
      <c r="I70" s="31">
        <v>7.2949999999999999</v>
      </c>
      <c r="J70" s="31">
        <v>9.4399023721500015</v>
      </c>
      <c r="K70" s="35" t="s">
        <v>598</v>
      </c>
    </row>
    <row r="71" spans="2:11" x14ac:dyDescent="0.35">
      <c r="B71" s="8" t="s">
        <v>2806</v>
      </c>
      <c r="C71" s="57" t="s">
        <v>1707</v>
      </c>
      <c r="D71" s="54" t="s">
        <v>2807</v>
      </c>
      <c r="E71" s="6" t="s">
        <v>619</v>
      </c>
      <c r="F71" s="19">
        <v>9000</v>
      </c>
      <c r="G71" s="24">
        <v>9045.5300000000007</v>
      </c>
      <c r="H71" s="24">
        <v>0.44</v>
      </c>
      <c r="I71" s="31">
        <v>7.8358999999999996</v>
      </c>
      <c r="J71" s="31"/>
      <c r="K71" s="35" t="s">
        <v>598</v>
      </c>
    </row>
    <row r="72" spans="2:11" x14ac:dyDescent="0.35">
      <c r="B72" s="8" t="s">
        <v>2808</v>
      </c>
      <c r="C72" s="57" t="s">
        <v>1707</v>
      </c>
      <c r="D72" s="54" t="s">
        <v>2809</v>
      </c>
      <c r="E72" s="6" t="s">
        <v>642</v>
      </c>
      <c r="F72" s="19">
        <v>800</v>
      </c>
      <c r="G72" s="24">
        <v>7991.54</v>
      </c>
      <c r="H72" s="24">
        <v>0.39</v>
      </c>
      <c r="I72" s="31">
        <v>7.9317000000000002</v>
      </c>
      <c r="J72" s="31"/>
      <c r="K72" s="35" t="s">
        <v>598</v>
      </c>
    </row>
    <row r="73" spans="2:11" x14ac:dyDescent="0.35">
      <c r="B73" s="8" t="s">
        <v>2810</v>
      </c>
      <c r="C73" s="57" t="s">
        <v>2811</v>
      </c>
      <c r="D73" s="54" t="s">
        <v>2812</v>
      </c>
      <c r="E73" s="6" t="s">
        <v>1789</v>
      </c>
      <c r="F73" s="19">
        <v>805</v>
      </c>
      <c r="G73" s="24">
        <v>7786.82</v>
      </c>
      <c r="H73" s="24">
        <v>0.38</v>
      </c>
      <c r="I73" s="31">
        <v>7.64</v>
      </c>
      <c r="J73" s="31"/>
      <c r="K73" s="35" t="s">
        <v>598</v>
      </c>
    </row>
    <row r="74" spans="2:11" x14ac:dyDescent="0.35">
      <c r="B74" s="8" t="s">
        <v>2813</v>
      </c>
      <c r="C74" s="57" t="s">
        <v>624</v>
      </c>
      <c r="D74" s="54" t="s">
        <v>2814</v>
      </c>
      <c r="E74" s="6" t="s">
        <v>642</v>
      </c>
      <c r="F74" s="19">
        <v>800</v>
      </c>
      <c r="G74" s="24">
        <v>7674.94</v>
      </c>
      <c r="H74" s="24">
        <v>0.38</v>
      </c>
      <c r="I74" s="31">
        <v>7.4109999999999996</v>
      </c>
      <c r="J74" s="31"/>
      <c r="K74" s="35" t="s">
        <v>598</v>
      </c>
    </row>
    <row r="75" spans="2:11" x14ac:dyDescent="0.35">
      <c r="B75" s="8" t="s">
        <v>2815</v>
      </c>
      <c r="C75" s="57" t="s">
        <v>1733</v>
      </c>
      <c r="D75" s="54" t="s">
        <v>2816</v>
      </c>
      <c r="E75" s="6" t="s">
        <v>619</v>
      </c>
      <c r="F75" s="19">
        <v>7500</v>
      </c>
      <c r="G75" s="24">
        <v>7564.4</v>
      </c>
      <c r="H75" s="24">
        <v>0.37</v>
      </c>
      <c r="I75" s="31">
        <v>7.6950000000000003</v>
      </c>
      <c r="J75" s="31"/>
      <c r="K75" s="35" t="s">
        <v>598</v>
      </c>
    </row>
    <row r="76" spans="2:11" x14ac:dyDescent="0.35">
      <c r="B76" s="8" t="s">
        <v>2817</v>
      </c>
      <c r="C76" s="57" t="s">
        <v>542</v>
      </c>
      <c r="D76" s="54" t="s">
        <v>2818</v>
      </c>
      <c r="E76" s="6" t="s">
        <v>619</v>
      </c>
      <c r="F76" s="19">
        <v>7000</v>
      </c>
      <c r="G76" s="24">
        <v>7090.69</v>
      </c>
      <c r="H76" s="24">
        <v>0.35</v>
      </c>
      <c r="I76" s="31">
        <v>7.72</v>
      </c>
      <c r="J76" s="31"/>
      <c r="K76" s="35"/>
    </row>
    <row r="77" spans="2:11" x14ac:dyDescent="0.35">
      <c r="B77" s="8" t="s">
        <v>2819</v>
      </c>
      <c r="C77" s="57" t="s">
        <v>1550</v>
      </c>
      <c r="D77" s="54" t="s">
        <v>2820</v>
      </c>
      <c r="E77" s="6" t="s">
        <v>619</v>
      </c>
      <c r="F77" s="19">
        <v>6000</v>
      </c>
      <c r="G77" s="24">
        <v>5996.44</v>
      </c>
      <c r="H77" s="24">
        <v>0.28999999999999998</v>
      </c>
      <c r="I77" s="31">
        <v>7.8049999999999997</v>
      </c>
      <c r="J77" s="31"/>
      <c r="K77" s="35" t="s">
        <v>598</v>
      </c>
    </row>
    <row r="78" spans="2:11" x14ac:dyDescent="0.35">
      <c r="B78" s="8" t="s">
        <v>1724</v>
      </c>
      <c r="C78" s="57" t="s">
        <v>1707</v>
      </c>
      <c r="D78" s="54" t="s">
        <v>1725</v>
      </c>
      <c r="E78" s="6" t="s">
        <v>642</v>
      </c>
      <c r="F78" s="19">
        <v>600</v>
      </c>
      <c r="G78" s="24">
        <v>5981.96</v>
      </c>
      <c r="H78" s="24">
        <v>0.28999999999999998</v>
      </c>
      <c r="I78" s="31">
        <v>7.915</v>
      </c>
      <c r="J78" s="31"/>
      <c r="K78" s="35" t="s">
        <v>598</v>
      </c>
    </row>
    <row r="79" spans="2:11" x14ac:dyDescent="0.35">
      <c r="B79" s="8" t="s">
        <v>2821</v>
      </c>
      <c r="C79" s="57" t="s">
        <v>624</v>
      </c>
      <c r="D79" s="54" t="s">
        <v>2822</v>
      </c>
      <c r="E79" s="6" t="s">
        <v>642</v>
      </c>
      <c r="F79" s="19">
        <v>550</v>
      </c>
      <c r="G79" s="24">
        <v>5269.18</v>
      </c>
      <c r="H79" s="24">
        <v>0.26</v>
      </c>
      <c r="I79" s="31">
        <v>7.4109999999999996</v>
      </c>
      <c r="J79" s="31"/>
      <c r="K79" s="35" t="s">
        <v>598</v>
      </c>
    </row>
    <row r="80" spans="2:11" x14ac:dyDescent="0.35">
      <c r="B80" s="8" t="s">
        <v>2823</v>
      </c>
      <c r="C80" s="57" t="s">
        <v>1269</v>
      </c>
      <c r="D80" s="54" t="s">
        <v>2824</v>
      </c>
      <c r="E80" s="6" t="s">
        <v>619</v>
      </c>
      <c r="F80" s="19">
        <v>5000</v>
      </c>
      <c r="G80" s="24">
        <v>5051.8900000000003</v>
      </c>
      <c r="H80" s="24">
        <v>0.25</v>
      </c>
      <c r="I80" s="31">
        <v>7.5049999999999999</v>
      </c>
      <c r="J80" s="31"/>
      <c r="K80" s="35" t="s">
        <v>598</v>
      </c>
    </row>
    <row r="81" spans="2:11" x14ac:dyDescent="0.35">
      <c r="B81" s="8" t="s">
        <v>2435</v>
      </c>
      <c r="C81" s="57" t="s">
        <v>2272</v>
      </c>
      <c r="D81" s="54" t="s">
        <v>2436</v>
      </c>
      <c r="E81" s="6" t="s">
        <v>619</v>
      </c>
      <c r="F81" s="19">
        <v>5000</v>
      </c>
      <c r="G81" s="24">
        <v>5025.29</v>
      </c>
      <c r="H81" s="24">
        <v>0.25</v>
      </c>
      <c r="I81" s="31">
        <v>7.82</v>
      </c>
      <c r="J81" s="31"/>
      <c r="K81" s="35" t="s">
        <v>598</v>
      </c>
    </row>
    <row r="82" spans="2:11" x14ac:dyDescent="0.35">
      <c r="B82" s="8" t="s">
        <v>2468</v>
      </c>
      <c r="C82" s="57" t="s">
        <v>624</v>
      </c>
      <c r="D82" s="54" t="s">
        <v>2469</v>
      </c>
      <c r="E82" s="6" t="s">
        <v>642</v>
      </c>
      <c r="F82" s="19">
        <v>5000</v>
      </c>
      <c r="G82" s="24">
        <v>5016.5600000000004</v>
      </c>
      <c r="H82" s="24">
        <v>0.25</v>
      </c>
      <c r="I82" s="31">
        <v>7.54</v>
      </c>
      <c r="J82" s="31"/>
      <c r="K82" s="35" t="s">
        <v>598</v>
      </c>
    </row>
    <row r="83" spans="2:11" x14ac:dyDescent="0.35">
      <c r="B83" s="8" t="s">
        <v>2825</v>
      </c>
      <c r="C83" s="57" t="s">
        <v>624</v>
      </c>
      <c r="D83" s="54" t="s">
        <v>2826</v>
      </c>
      <c r="E83" s="6" t="s">
        <v>619</v>
      </c>
      <c r="F83" s="19">
        <v>5000</v>
      </c>
      <c r="G83" s="24">
        <v>5014.87</v>
      </c>
      <c r="H83" s="24">
        <v>0.25</v>
      </c>
      <c r="I83" s="31">
        <v>7.5007000000000001</v>
      </c>
      <c r="J83" s="31"/>
      <c r="K83" s="35" t="s">
        <v>598</v>
      </c>
    </row>
    <row r="84" spans="2:11" x14ac:dyDescent="0.35">
      <c r="B84" s="8" t="s">
        <v>2827</v>
      </c>
      <c r="C84" s="57" t="s">
        <v>542</v>
      </c>
      <c r="D84" s="54" t="s">
        <v>2828</v>
      </c>
      <c r="E84" s="6" t="s">
        <v>619</v>
      </c>
      <c r="F84" s="19">
        <v>5000</v>
      </c>
      <c r="G84" s="24">
        <v>5013.8</v>
      </c>
      <c r="H84" s="24">
        <v>0.25</v>
      </c>
      <c r="I84" s="31">
        <v>7.8250000000000002</v>
      </c>
      <c r="J84" s="31"/>
      <c r="K84" s="35" t="s">
        <v>598</v>
      </c>
    </row>
    <row r="85" spans="2:11" x14ac:dyDescent="0.35">
      <c r="B85" s="8" t="s">
        <v>2829</v>
      </c>
      <c r="C85" s="57" t="s">
        <v>2272</v>
      </c>
      <c r="D85" s="54" t="s">
        <v>2830</v>
      </c>
      <c r="E85" s="6" t="s">
        <v>619</v>
      </c>
      <c r="F85" s="19">
        <v>5000</v>
      </c>
      <c r="G85" s="24">
        <v>5002.32</v>
      </c>
      <c r="H85" s="24">
        <v>0.25</v>
      </c>
      <c r="I85" s="31">
        <v>7.79</v>
      </c>
      <c r="J85" s="31"/>
      <c r="K85" s="35" t="s">
        <v>598</v>
      </c>
    </row>
    <row r="86" spans="2:11" x14ac:dyDescent="0.35">
      <c r="B86" s="8" t="s">
        <v>2541</v>
      </c>
      <c r="C86" s="57" t="s">
        <v>1781</v>
      </c>
      <c r="D86" s="54" t="s">
        <v>2542</v>
      </c>
      <c r="E86" s="6" t="s">
        <v>619</v>
      </c>
      <c r="F86" s="19">
        <v>5000</v>
      </c>
      <c r="G86" s="24">
        <v>4999.95</v>
      </c>
      <c r="H86" s="24">
        <v>0.24</v>
      </c>
      <c r="I86" s="31">
        <v>7.5449999999999999</v>
      </c>
      <c r="J86" s="31"/>
      <c r="K86" s="35" t="s">
        <v>598</v>
      </c>
    </row>
    <row r="87" spans="2:11" x14ac:dyDescent="0.35">
      <c r="B87" s="8" t="s">
        <v>2831</v>
      </c>
      <c r="C87" s="57" t="s">
        <v>2272</v>
      </c>
      <c r="D87" s="54" t="s">
        <v>2832</v>
      </c>
      <c r="E87" s="6" t="s">
        <v>619</v>
      </c>
      <c r="F87" s="19">
        <v>500</v>
      </c>
      <c r="G87" s="24">
        <v>4998.9399999999996</v>
      </c>
      <c r="H87" s="24">
        <v>0.24</v>
      </c>
      <c r="I87" s="31">
        <v>7.91</v>
      </c>
      <c r="J87" s="31"/>
      <c r="K87" s="35" t="s">
        <v>598</v>
      </c>
    </row>
    <row r="88" spans="2:11" x14ac:dyDescent="0.35">
      <c r="B88" s="8" t="s">
        <v>1808</v>
      </c>
      <c r="C88" s="57" t="s">
        <v>1550</v>
      </c>
      <c r="D88" s="54" t="s">
        <v>1809</v>
      </c>
      <c r="E88" s="6" t="s">
        <v>619</v>
      </c>
      <c r="F88" s="19">
        <v>5000</v>
      </c>
      <c r="G88" s="24">
        <v>4993.87</v>
      </c>
      <c r="H88" s="24">
        <v>0.24</v>
      </c>
      <c r="I88" s="31">
        <v>7.79</v>
      </c>
      <c r="J88" s="31"/>
      <c r="K88" s="35" t="s">
        <v>598</v>
      </c>
    </row>
    <row r="89" spans="2:11" x14ac:dyDescent="0.35">
      <c r="B89" s="8" t="s">
        <v>1713</v>
      </c>
      <c r="C89" s="57" t="s">
        <v>624</v>
      </c>
      <c r="D89" s="54" t="s">
        <v>1714</v>
      </c>
      <c r="E89" s="6" t="s">
        <v>619</v>
      </c>
      <c r="F89" s="19">
        <v>5000</v>
      </c>
      <c r="G89" s="24">
        <v>4992.07</v>
      </c>
      <c r="H89" s="24">
        <v>0.24</v>
      </c>
      <c r="I89" s="31">
        <v>7.5026999999999999</v>
      </c>
      <c r="J89" s="31"/>
      <c r="K89" s="35"/>
    </row>
    <row r="90" spans="2:11" x14ac:dyDescent="0.35">
      <c r="B90" s="8" t="s">
        <v>2833</v>
      </c>
      <c r="C90" s="57" t="s">
        <v>1365</v>
      </c>
      <c r="D90" s="54" t="s">
        <v>2834</v>
      </c>
      <c r="E90" s="6" t="s">
        <v>619</v>
      </c>
      <c r="F90" s="19">
        <v>500</v>
      </c>
      <c r="G90" s="24">
        <v>4974.16</v>
      </c>
      <c r="H90" s="24">
        <v>0.24</v>
      </c>
      <c r="I90" s="31">
        <v>7.5148999999999999</v>
      </c>
      <c r="J90" s="31"/>
      <c r="K90" s="35" t="s">
        <v>598</v>
      </c>
    </row>
    <row r="91" spans="2:11" x14ac:dyDescent="0.35">
      <c r="B91" s="8" t="s">
        <v>2521</v>
      </c>
      <c r="C91" s="57" t="s">
        <v>617</v>
      </c>
      <c r="D91" s="54" t="s">
        <v>2522</v>
      </c>
      <c r="E91" s="6" t="s">
        <v>619</v>
      </c>
      <c r="F91" s="19">
        <v>400</v>
      </c>
      <c r="G91" s="24">
        <v>4143.1899999999996</v>
      </c>
      <c r="H91" s="24">
        <v>0.2</v>
      </c>
      <c r="I91" s="31">
        <v>7.66</v>
      </c>
      <c r="J91" s="31"/>
      <c r="K91" s="35" t="s">
        <v>598</v>
      </c>
    </row>
    <row r="92" spans="2:11" x14ac:dyDescent="0.35">
      <c r="B92" s="8" t="s">
        <v>2835</v>
      </c>
      <c r="C92" s="57" t="s">
        <v>621</v>
      </c>
      <c r="D92" s="54" t="s">
        <v>2836</v>
      </c>
      <c r="E92" s="6" t="s">
        <v>619</v>
      </c>
      <c r="F92" s="19">
        <v>250</v>
      </c>
      <c r="G92" s="24">
        <v>2514.0100000000002</v>
      </c>
      <c r="H92" s="24">
        <v>0.12</v>
      </c>
      <c r="I92" s="31">
        <v>7.68</v>
      </c>
      <c r="J92" s="31"/>
      <c r="K92" s="35" t="s">
        <v>598</v>
      </c>
    </row>
    <row r="93" spans="2:11" x14ac:dyDescent="0.35">
      <c r="B93" s="8" t="s">
        <v>1783</v>
      </c>
      <c r="C93" s="57" t="s">
        <v>1493</v>
      </c>
      <c r="D93" s="54" t="s">
        <v>1784</v>
      </c>
      <c r="E93" s="6" t="s">
        <v>619</v>
      </c>
      <c r="F93" s="19">
        <v>250</v>
      </c>
      <c r="G93" s="24">
        <v>2500.6</v>
      </c>
      <c r="H93" s="24">
        <v>0.12</v>
      </c>
      <c r="I93" s="31">
        <v>7.8387000000000002</v>
      </c>
      <c r="J93" s="31"/>
      <c r="K93" s="35" t="s">
        <v>598</v>
      </c>
    </row>
    <row r="94" spans="2:11" x14ac:dyDescent="0.35">
      <c r="B94" s="8" t="s">
        <v>2449</v>
      </c>
      <c r="C94" s="57" t="s">
        <v>2450</v>
      </c>
      <c r="D94" s="54" t="s">
        <v>2451</v>
      </c>
      <c r="E94" s="6" t="s">
        <v>619</v>
      </c>
      <c r="F94" s="19">
        <v>250</v>
      </c>
      <c r="G94" s="24">
        <v>2480.4899999999998</v>
      </c>
      <c r="H94" s="24">
        <v>0.12</v>
      </c>
      <c r="I94" s="31">
        <v>8.31</v>
      </c>
      <c r="J94" s="31"/>
      <c r="K94" s="35" t="s">
        <v>598</v>
      </c>
    </row>
    <row r="95" spans="2:11" x14ac:dyDescent="0.35">
      <c r="B95" s="8" t="s">
        <v>2837</v>
      </c>
      <c r="C95" s="57" t="s">
        <v>1111</v>
      </c>
      <c r="D95" s="54" t="s">
        <v>2838</v>
      </c>
      <c r="E95" s="6" t="s">
        <v>1113</v>
      </c>
      <c r="F95" s="19">
        <v>850</v>
      </c>
      <c r="G95" s="24">
        <v>834.55</v>
      </c>
      <c r="H95" s="24">
        <v>0.04</v>
      </c>
      <c r="I95" s="31">
        <v>8.0405999999999995</v>
      </c>
      <c r="J95" s="31"/>
      <c r="K95" s="35" t="s">
        <v>598</v>
      </c>
    </row>
    <row r="96" spans="2:11" x14ac:dyDescent="0.35">
      <c r="C96" s="58" t="s">
        <v>171</v>
      </c>
      <c r="D96" s="54"/>
      <c r="E96" s="6"/>
      <c r="F96" s="19"/>
      <c r="G96" s="25">
        <v>1485789.28</v>
      </c>
      <c r="H96" s="25">
        <v>72.760000000000005</v>
      </c>
      <c r="I96" s="31"/>
      <c r="J96" s="31"/>
      <c r="K96" s="35"/>
    </row>
    <row r="97" spans="2:11" x14ac:dyDescent="0.35">
      <c r="C97" s="57"/>
      <c r="D97" s="54"/>
      <c r="E97" s="6"/>
      <c r="F97" s="19"/>
      <c r="G97" s="24"/>
      <c r="H97" s="24"/>
      <c r="I97" s="31"/>
      <c r="J97" s="31"/>
      <c r="K97" s="35"/>
    </row>
    <row r="98" spans="2:11" x14ac:dyDescent="0.35">
      <c r="C98" s="58" t="s">
        <v>7</v>
      </c>
      <c r="D98" s="54"/>
      <c r="E98" s="6"/>
      <c r="F98" s="19"/>
      <c r="G98" s="24" t="s">
        <v>2</v>
      </c>
      <c r="H98" s="24" t="s">
        <v>2</v>
      </c>
      <c r="I98" s="31"/>
      <c r="J98" s="31"/>
      <c r="K98" s="35"/>
    </row>
    <row r="99" spans="2:11" x14ac:dyDescent="0.35">
      <c r="C99" s="57"/>
      <c r="D99" s="54"/>
      <c r="E99" s="6"/>
      <c r="F99" s="19"/>
      <c r="G99" s="24"/>
      <c r="H99" s="24"/>
      <c r="I99" s="31"/>
      <c r="J99" s="31"/>
      <c r="K99" s="35"/>
    </row>
    <row r="100" spans="2:11" x14ac:dyDescent="0.35">
      <c r="C100" s="59" t="s">
        <v>8</v>
      </c>
      <c r="D100" s="54"/>
      <c r="E100" s="6"/>
      <c r="F100" s="19"/>
      <c r="G100" s="24"/>
      <c r="H100" s="24"/>
      <c r="I100" s="31"/>
      <c r="J100" s="31"/>
      <c r="K100" s="35"/>
    </row>
    <row r="101" spans="2:11" x14ac:dyDescent="0.35">
      <c r="B101" s="8" t="s">
        <v>2839</v>
      </c>
      <c r="C101" s="57" t="s">
        <v>4870</v>
      </c>
      <c r="D101" s="54" t="s">
        <v>2840</v>
      </c>
      <c r="E101" s="6" t="s">
        <v>703</v>
      </c>
      <c r="F101" s="19">
        <v>626</v>
      </c>
      <c r="G101" s="24">
        <v>62473.31</v>
      </c>
      <c r="H101" s="24">
        <v>3.06</v>
      </c>
      <c r="I101" s="31">
        <v>8.43</v>
      </c>
      <c r="J101" s="31"/>
      <c r="K101" s="35" t="s">
        <v>598</v>
      </c>
    </row>
    <row r="102" spans="2:11" x14ac:dyDescent="0.35">
      <c r="C102" s="58" t="s">
        <v>171</v>
      </c>
      <c r="D102" s="54"/>
      <c r="E102" s="6"/>
      <c r="F102" s="19"/>
      <c r="G102" s="25">
        <v>62473.31</v>
      </c>
      <c r="H102" s="25">
        <v>3.06</v>
      </c>
      <c r="I102" s="31"/>
      <c r="J102" s="31"/>
      <c r="K102" s="35"/>
    </row>
    <row r="103" spans="2:11" x14ac:dyDescent="0.35">
      <c r="C103" s="57"/>
      <c r="D103" s="54"/>
      <c r="E103" s="6"/>
      <c r="F103" s="19"/>
      <c r="G103" s="24"/>
      <c r="H103" s="24"/>
      <c r="I103" s="31"/>
      <c r="J103" s="31"/>
      <c r="K103" s="35"/>
    </row>
    <row r="104" spans="2:11" x14ac:dyDescent="0.35">
      <c r="C104" s="59" t="s">
        <v>9</v>
      </c>
      <c r="D104" s="54"/>
      <c r="E104" s="6"/>
      <c r="F104" s="19"/>
      <c r="G104" s="24"/>
      <c r="H104" s="24"/>
      <c r="I104" s="31"/>
      <c r="J104" s="31"/>
      <c r="K104" s="35"/>
    </row>
    <row r="105" spans="2:11" x14ac:dyDescent="0.35">
      <c r="B105" s="8" t="s">
        <v>710</v>
      </c>
      <c r="C105" s="57" t="s">
        <v>711</v>
      </c>
      <c r="D105" s="54" t="s">
        <v>712</v>
      </c>
      <c r="E105" s="6" t="s">
        <v>185</v>
      </c>
      <c r="F105" s="19">
        <v>260200000</v>
      </c>
      <c r="G105" s="24">
        <v>260729.77</v>
      </c>
      <c r="H105" s="24">
        <v>12.77</v>
      </c>
      <c r="I105" s="31">
        <v>6.8734085</v>
      </c>
      <c r="J105" s="31"/>
      <c r="K105" s="35"/>
    </row>
    <row r="106" spans="2:11" x14ac:dyDescent="0.35">
      <c r="B106" s="8" t="s">
        <v>1755</v>
      </c>
      <c r="C106" s="57" t="s">
        <v>1756</v>
      </c>
      <c r="D106" s="54" t="s">
        <v>1757</v>
      </c>
      <c r="E106" s="6" t="s">
        <v>185</v>
      </c>
      <c r="F106" s="19">
        <v>99189000</v>
      </c>
      <c r="G106" s="24">
        <v>99630.69</v>
      </c>
      <c r="H106" s="24">
        <v>4.88</v>
      </c>
      <c r="I106" s="31">
        <v>6.9886064000000001</v>
      </c>
      <c r="J106" s="31"/>
      <c r="K106" s="35"/>
    </row>
    <row r="107" spans="2:11" x14ac:dyDescent="0.35">
      <c r="B107" s="8" t="s">
        <v>768</v>
      </c>
      <c r="C107" s="57" t="s">
        <v>769</v>
      </c>
      <c r="D107" s="54" t="s">
        <v>770</v>
      </c>
      <c r="E107" s="6" t="s">
        <v>185</v>
      </c>
      <c r="F107" s="19">
        <v>45000000</v>
      </c>
      <c r="G107" s="24">
        <v>46443.199999999997</v>
      </c>
      <c r="H107" s="24">
        <v>2.27</v>
      </c>
      <c r="I107" s="31">
        <v>6.9904874000000001</v>
      </c>
      <c r="J107" s="31"/>
      <c r="K107" s="35"/>
    </row>
    <row r="108" spans="2:11" x14ac:dyDescent="0.35">
      <c r="C108" s="58" t="s">
        <v>171</v>
      </c>
      <c r="D108" s="54"/>
      <c r="E108" s="6"/>
      <c r="F108" s="19"/>
      <c r="G108" s="25">
        <v>406803.66</v>
      </c>
      <c r="H108" s="25">
        <v>19.920000000000002</v>
      </c>
      <c r="I108" s="31"/>
      <c r="J108" s="31"/>
      <c r="K108" s="35"/>
    </row>
    <row r="109" spans="2:11" x14ac:dyDescent="0.35">
      <c r="C109" s="57"/>
      <c r="D109" s="54"/>
      <c r="E109" s="6"/>
      <c r="F109" s="19"/>
      <c r="G109" s="24"/>
      <c r="H109" s="24"/>
      <c r="I109" s="31"/>
      <c r="J109" s="31"/>
      <c r="K109" s="35"/>
    </row>
    <row r="110" spans="2:11" x14ac:dyDescent="0.35">
      <c r="C110" s="59" t="s">
        <v>10</v>
      </c>
      <c r="D110" s="54"/>
      <c r="E110" s="6"/>
      <c r="F110" s="19"/>
      <c r="G110" s="24"/>
      <c r="H110" s="24"/>
      <c r="I110" s="31"/>
      <c r="J110" s="31"/>
      <c r="K110" s="35"/>
    </row>
    <row r="111" spans="2:11" x14ac:dyDescent="0.35">
      <c r="B111" s="8" t="s">
        <v>2842</v>
      </c>
      <c r="C111" s="57" t="s">
        <v>2843</v>
      </c>
      <c r="D111" s="54" t="s">
        <v>2844</v>
      </c>
      <c r="E111" s="6" t="s">
        <v>185</v>
      </c>
      <c r="F111" s="19">
        <v>419300</v>
      </c>
      <c r="G111" s="24">
        <v>428.34</v>
      </c>
      <c r="H111" s="24">
        <v>0.02</v>
      </c>
      <c r="I111" s="31">
        <v>7.2426452000000001</v>
      </c>
      <c r="J111" s="31"/>
      <c r="K111" s="35"/>
    </row>
    <row r="112" spans="2:11" x14ac:dyDescent="0.35">
      <c r="C112" s="58" t="s">
        <v>171</v>
      </c>
      <c r="D112" s="54"/>
      <c r="E112" s="6"/>
      <c r="F112" s="19"/>
      <c r="G112" s="25">
        <v>428.34</v>
      </c>
      <c r="H112" s="25">
        <v>0.02</v>
      </c>
      <c r="I112" s="31"/>
      <c r="J112" s="31"/>
      <c r="K112" s="35"/>
    </row>
    <row r="113" spans="1:11" x14ac:dyDescent="0.35">
      <c r="C113" s="57"/>
      <c r="D113" s="54"/>
      <c r="E113" s="6"/>
      <c r="F113" s="19"/>
      <c r="G113" s="24"/>
      <c r="H113" s="24"/>
      <c r="I113" s="31"/>
      <c r="J113" s="31"/>
      <c r="K113" s="35"/>
    </row>
    <row r="114" spans="1:11" x14ac:dyDescent="0.35">
      <c r="A114" s="10"/>
      <c r="B114" s="28"/>
      <c r="C114" s="58" t="s">
        <v>11</v>
      </c>
      <c r="D114" s="54"/>
      <c r="E114" s="6"/>
      <c r="F114" s="19"/>
      <c r="G114" s="24"/>
      <c r="H114" s="24"/>
      <c r="I114" s="31"/>
      <c r="J114" s="31"/>
      <c r="K114" s="35"/>
    </row>
    <row r="115" spans="1:11" x14ac:dyDescent="0.35">
      <c r="A115" s="28"/>
      <c r="B115" s="28"/>
      <c r="C115" s="58" t="s">
        <v>13</v>
      </c>
      <c r="D115" s="54"/>
      <c r="E115" s="6"/>
      <c r="F115" s="19"/>
      <c r="G115" s="24" t="s">
        <v>2</v>
      </c>
      <c r="H115" s="24" t="s">
        <v>2</v>
      </c>
      <c r="I115" s="31"/>
      <c r="J115" s="31"/>
      <c r="K115" s="35"/>
    </row>
    <row r="116" spans="1:11" x14ac:dyDescent="0.35">
      <c r="A116" s="28"/>
      <c r="B116" s="28"/>
      <c r="C116" s="58"/>
      <c r="D116" s="54"/>
      <c r="E116" s="6"/>
      <c r="F116" s="19"/>
      <c r="G116" s="24"/>
      <c r="H116" s="24"/>
      <c r="I116" s="31"/>
      <c r="J116" s="31"/>
      <c r="K116" s="35"/>
    </row>
    <row r="117" spans="1:11" x14ac:dyDescent="0.35">
      <c r="C117" s="59" t="s">
        <v>14</v>
      </c>
      <c r="D117" s="54"/>
      <c r="E117" s="6"/>
      <c r="F117" s="19"/>
      <c r="G117" s="24"/>
      <c r="H117" s="24"/>
      <c r="I117" s="31"/>
      <c r="J117" s="31"/>
      <c r="K117" s="35"/>
    </row>
    <row r="118" spans="1:11" x14ac:dyDescent="0.35">
      <c r="B118" s="8" t="s">
        <v>774</v>
      </c>
      <c r="C118" s="57" t="s">
        <v>41</v>
      </c>
      <c r="D118" s="54" t="s">
        <v>775</v>
      </c>
      <c r="E118" s="6" t="s">
        <v>734</v>
      </c>
      <c r="F118" s="19">
        <v>3000</v>
      </c>
      <c r="G118" s="24">
        <v>13977.15</v>
      </c>
      <c r="H118" s="24">
        <v>0.68</v>
      </c>
      <c r="I118" s="31">
        <v>7.61</v>
      </c>
      <c r="J118" s="31"/>
      <c r="K118" s="35" t="s">
        <v>598</v>
      </c>
    </row>
    <row r="119" spans="1:11" x14ac:dyDescent="0.35">
      <c r="C119" s="58" t="s">
        <v>171</v>
      </c>
      <c r="D119" s="54"/>
      <c r="E119" s="6"/>
      <c r="F119" s="19"/>
      <c r="G119" s="25">
        <v>13977.15</v>
      </c>
      <c r="H119" s="25">
        <v>0.68</v>
      </c>
      <c r="I119" s="31"/>
      <c r="J119" s="31"/>
      <c r="K119" s="35"/>
    </row>
    <row r="120" spans="1:11" x14ac:dyDescent="0.35">
      <c r="C120" s="57"/>
      <c r="D120" s="54"/>
      <c r="E120" s="6"/>
      <c r="F120" s="19"/>
      <c r="G120" s="24"/>
      <c r="H120" s="24"/>
      <c r="I120" s="31"/>
      <c r="J120" s="31"/>
      <c r="K120" s="35"/>
    </row>
    <row r="121" spans="1:11" x14ac:dyDescent="0.35">
      <c r="C121" s="58" t="s">
        <v>15</v>
      </c>
      <c r="D121" s="54"/>
      <c r="E121" s="6"/>
      <c r="F121" s="19"/>
      <c r="G121" s="24" t="s">
        <v>2</v>
      </c>
      <c r="H121" s="24" t="s">
        <v>2</v>
      </c>
      <c r="I121" s="31"/>
      <c r="J121" s="31"/>
      <c r="K121" s="35"/>
    </row>
    <row r="122" spans="1:11" x14ac:dyDescent="0.35">
      <c r="C122" s="57"/>
      <c r="D122" s="54"/>
      <c r="E122" s="6"/>
      <c r="F122" s="19"/>
      <c r="G122" s="24"/>
      <c r="H122" s="24"/>
      <c r="I122" s="31"/>
      <c r="J122" s="31"/>
      <c r="K122" s="35"/>
    </row>
    <row r="123" spans="1:11" x14ac:dyDescent="0.35">
      <c r="C123" s="58" t="s">
        <v>16</v>
      </c>
      <c r="D123" s="54"/>
      <c r="E123" s="6"/>
      <c r="F123" s="19"/>
      <c r="G123" s="24" t="s">
        <v>2</v>
      </c>
      <c r="H123" s="24" t="s">
        <v>2</v>
      </c>
      <c r="I123" s="31"/>
      <c r="J123" s="31"/>
      <c r="K123" s="35"/>
    </row>
    <row r="124" spans="1:11" x14ac:dyDescent="0.35">
      <c r="C124" s="57"/>
      <c r="D124" s="54"/>
      <c r="E124" s="6"/>
      <c r="F124" s="19"/>
      <c r="G124" s="24"/>
      <c r="H124" s="24"/>
      <c r="I124" s="31"/>
      <c r="J124" s="31"/>
      <c r="K124" s="35"/>
    </row>
    <row r="125" spans="1:11" x14ac:dyDescent="0.35">
      <c r="C125" s="58" t="s">
        <v>17</v>
      </c>
      <c r="D125" s="54"/>
      <c r="E125" s="6"/>
      <c r="F125" s="19"/>
      <c r="G125" s="24" t="s">
        <v>2</v>
      </c>
      <c r="H125" s="24" t="s">
        <v>2</v>
      </c>
      <c r="I125" s="31"/>
      <c r="J125" s="31"/>
      <c r="K125" s="35"/>
    </row>
    <row r="126" spans="1:11" x14ac:dyDescent="0.35">
      <c r="C126" s="57"/>
      <c r="D126" s="54"/>
      <c r="E126" s="6"/>
      <c r="F126" s="19"/>
      <c r="G126" s="24"/>
      <c r="H126" s="24"/>
      <c r="I126" s="31"/>
      <c r="J126" s="31"/>
      <c r="K126" s="35"/>
    </row>
    <row r="127" spans="1:11" x14ac:dyDescent="0.35">
      <c r="A127" s="10"/>
      <c r="B127" s="28"/>
      <c r="C127" s="58" t="s">
        <v>18</v>
      </c>
      <c r="D127" s="54"/>
      <c r="E127" s="6"/>
      <c r="F127" s="19"/>
      <c r="G127" s="24"/>
      <c r="H127" s="24"/>
      <c r="I127" s="31"/>
      <c r="J127" s="31"/>
      <c r="K127" s="35"/>
    </row>
    <row r="128" spans="1:11" x14ac:dyDescent="0.35">
      <c r="A128" s="28"/>
      <c r="B128" s="28"/>
      <c r="C128" s="58" t="s">
        <v>19</v>
      </c>
      <c r="D128" s="54"/>
      <c r="E128" s="6"/>
      <c r="F128" s="19"/>
      <c r="G128" s="24" t="s">
        <v>2</v>
      </c>
      <c r="H128" s="24" t="s">
        <v>2</v>
      </c>
      <c r="I128" s="31"/>
      <c r="J128" s="31"/>
      <c r="K128" s="35"/>
    </row>
    <row r="129" spans="1:11" x14ac:dyDescent="0.35">
      <c r="A129" s="28"/>
      <c r="B129" s="28"/>
      <c r="C129" s="58"/>
      <c r="D129" s="54"/>
      <c r="E129" s="6"/>
      <c r="F129" s="19"/>
      <c r="G129" s="24"/>
      <c r="H129" s="24"/>
      <c r="I129" s="31"/>
      <c r="J129" s="31"/>
      <c r="K129" s="35"/>
    </row>
    <row r="130" spans="1:11" x14ac:dyDescent="0.35">
      <c r="C130" s="59" t="s">
        <v>20</v>
      </c>
      <c r="D130" s="54"/>
      <c r="E130" s="6"/>
      <c r="F130" s="19"/>
      <c r="G130" s="24"/>
      <c r="H130" s="24"/>
      <c r="I130" s="31"/>
      <c r="J130" s="31"/>
      <c r="K130" s="35"/>
    </row>
    <row r="131" spans="1:11" x14ac:dyDescent="0.35">
      <c r="B131" s="8" t="s">
        <v>776</v>
      </c>
      <c r="C131" s="57" t="s">
        <v>4873</v>
      </c>
      <c r="D131" s="54" t="s">
        <v>777</v>
      </c>
      <c r="E131" s="6" t="s">
        <v>778</v>
      </c>
      <c r="F131" s="19">
        <v>50579.983999999997</v>
      </c>
      <c r="G131" s="24">
        <v>5485.79</v>
      </c>
      <c r="H131" s="24">
        <v>0.27</v>
      </c>
      <c r="I131" s="31">
        <v>6.7</v>
      </c>
      <c r="J131" s="31"/>
      <c r="K131" s="35"/>
    </row>
    <row r="132" spans="1:11" x14ac:dyDescent="0.35">
      <c r="C132" s="58" t="s">
        <v>171</v>
      </c>
      <c r="D132" s="54"/>
      <c r="E132" s="6"/>
      <c r="F132" s="19"/>
      <c r="G132" s="25">
        <v>5485.79</v>
      </c>
      <c r="H132" s="25">
        <v>0.27</v>
      </c>
      <c r="I132" s="31"/>
      <c r="J132" s="31"/>
      <c r="K132" s="35"/>
    </row>
    <row r="133" spans="1:11" x14ac:dyDescent="0.35">
      <c r="C133" s="57"/>
      <c r="D133" s="54"/>
      <c r="E133" s="6"/>
      <c r="F133" s="19"/>
      <c r="G133" s="24"/>
      <c r="H133" s="24"/>
      <c r="I133" s="31"/>
      <c r="J133" s="31"/>
      <c r="K133" s="35"/>
    </row>
    <row r="134" spans="1:11" x14ac:dyDescent="0.35">
      <c r="C134" s="58" t="s">
        <v>21</v>
      </c>
      <c r="D134" s="54"/>
      <c r="E134" s="6"/>
      <c r="F134" s="19"/>
      <c r="G134" s="24" t="s">
        <v>2</v>
      </c>
      <c r="H134" s="24" t="s">
        <v>2</v>
      </c>
      <c r="I134" s="31"/>
      <c r="J134" s="31"/>
      <c r="K134" s="35"/>
    </row>
    <row r="135" spans="1:11" x14ac:dyDescent="0.35">
      <c r="C135" s="57"/>
      <c r="D135" s="54"/>
      <c r="E135" s="6"/>
      <c r="F135" s="19"/>
      <c r="G135" s="24"/>
      <c r="H135" s="24"/>
      <c r="I135" s="31"/>
      <c r="J135" s="31"/>
      <c r="K135" s="35"/>
    </row>
    <row r="136" spans="1:11" x14ac:dyDescent="0.35">
      <c r="C136" s="58" t="s">
        <v>22</v>
      </c>
      <c r="D136" s="54"/>
      <c r="E136" s="6"/>
      <c r="F136" s="19"/>
      <c r="G136" s="24" t="s">
        <v>2</v>
      </c>
      <c r="H136" s="24" t="s">
        <v>2</v>
      </c>
      <c r="I136" s="31"/>
      <c r="J136" s="31"/>
      <c r="K136" s="35"/>
    </row>
    <row r="137" spans="1:11" x14ac:dyDescent="0.35">
      <c r="C137" s="57"/>
      <c r="D137" s="54"/>
      <c r="E137" s="6"/>
      <c r="F137" s="19"/>
      <c r="G137" s="24"/>
      <c r="H137" s="24"/>
      <c r="I137" s="31"/>
      <c r="J137" s="31"/>
      <c r="K137" s="35"/>
    </row>
    <row r="138" spans="1:11" x14ac:dyDescent="0.35">
      <c r="C138" s="58" t="s">
        <v>23</v>
      </c>
      <c r="D138" s="54"/>
      <c r="E138" s="6"/>
      <c r="F138" s="19"/>
      <c r="G138" s="24" t="s">
        <v>2</v>
      </c>
      <c r="H138" s="24" t="s">
        <v>2</v>
      </c>
      <c r="I138" s="31"/>
      <c r="J138" s="31"/>
      <c r="K138" s="35"/>
    </row>
    <row r="139" spans="1:11" x14ac:dyDescent="0.35">
      <c r="C139" s="57"/>
      <c r="D139" s="54"/>
      <c r="E139" s="6"/>
      <c r="F139" s="19"/>
      <c r="G139" s="24"/>
      <c r="H139" s="24"/>
      <c r="I139" s="31"/>
      <c r="J139" s="31"/>
      <c r="K139" s="35"/>
    </row>
    <row r="140" spans="1:11" x14ac:dyDescent="0.35">
      <c r="C140" s="59" t="s">
        <v>24</v>
      </c>
      <c r="D140" s="54"/>
      <c r="E140" s="6"/>
      <c r="F140" s="19"/>
      <c r="G140" s="24"/>
      <c r="H140" s="24"/>
      <c r="I140" s="31"/>
      <c r="J140" s="31"/>
      <c r="K140" s="35"/>
    </row>
    <row r="141" spans="1:11" x14ac:dyDescent="0.35">
      <c r="B141" s="8" t="s">
        <v>186</v>
      </c>
      <c r="C141" s="57" t="s">
        <v>187</v>
      </c>
      <c r="D141" s="54"/>
      <c r="E141" s="6"/>
      <c r="F141" s="19"/>
      <c r="G141" s="24">
        <v>16664.11</v>
      </c>
      <c r="H141" s="24">
        <v>0.82</v>
      </c>
      <c r="I141" s="31"/>
      <c r="J141" s="31"/>
      <c r="K141" s="35"/>
    </row>
    <row r="142" spans="1:11" x14ac:dyDescent="0.35">
      <c r="C142" s="58" t="s">
        <v>171</v>
      </c>
      <c r="D142" s="54"/>
      <c r="E142" s="6"/>
      <c r="F142" s="19"/>
      <c r="G142" s="25">
        <v>16664.11</v>
      </c>
      <c r="H142" s="25">
        <v>0.82</v>
      </c>
      <c r="I142" s="31"/>
      <c r="J142" s="31"/>
      <c r="K142" s="35"/>
    </row>
    <row r="143" spans="1:11" x14ac:dyDescent="0.35">
      <c r="C143" s="57"/>
      <c r="D143" s="54"/>
      <c r="E143" s="6"/>
      <c r="F143" s="19"/>
      <c r="G143" s="24"/>
      <c r="H143" s="24"/>
      <c r="I143" s="31"/>
      <c r="J143" s="31"/>
      <c r="K143" s="35"/>
    </row>
    <row r="144" spans="1:11" x14ac:dyDescent="0.35">
      <c r="A144" s="10"/>
      <c r="B144" s="28"/>
      <c r="C144" s="58" t="s">
        <v>25</v>
      </c>
      <c r="D144" s="54"/>
      <c r="E144" s="6"/>
      <c r="F144" s="19"/>
      <c r="G144" s="24"/>
      <c r="H144" s="24"/>
      <c r="I144" s="31"/>
      <c r="J144" s="31"/>
      <c r="K144" s="35"/>
    </row>
    <row r="145" spans="1:54" s="2" customFormat="1" ht="13.5" x14ac:dyDescent="0.35">
      <c r="A145" s="28"/>
      <c r="B145" s="28"/>
      <c r="C145" s="57" t="s">
        <v>4860</v>
      </c>
      <c r="D145" s="54"/>
      <c r="E145" s="6"/>
      <c r="F145" s="19"/>
      <c r="G145" s="24" t="s">
        <v>2</v>
      </c>
      <c r="H145" s="24" t="s">
        <v>2</v>
      </c>
      <c r="I145" s="31"/>
      <c r="J145" s="31"/>
      <c r="K145" s="35"/>
      <c r="L145" s="3"/>
      <c r="AI145" s="3"/>
      <c r="AV145" s="3"/>
      <c r="AX145" s="3"/>
      <c r="BB145" s="3"/>
    </row>
    <row r="146" spans="1:54" x14ac:dyDescent="0.35">
      <c r="B146" s="8"/>
      <c r="C146" s="57" t="s">
        <v>188</v>
      </c>
      <c r="D146" s="54"/>
      <c r="E146" s="6"/>
      <c r="F146" s="19"/>
      <c r="G146" s="24">
        <v>49858.14</v>
      </c>
      <c r="H146" s="24">
        <v>2.4699999999999998</v>
      </c>
      <c r="I146" s="31"/>
      <c r="J146" s="31"/>
      <c r="K146" s="35"/>
    </row>
    <row r="147" spans="1:54" x14ac:dyDescent="0.35">
      <c r="C147" s="58" t="s">
        <v>171</v>
      </c>
      <c r="D147" s="54"/>
      <c r="E147" s="6"/>
      <c r="F147" s="19"/>
      <c r="G147" s="25">
        <v>49858.14</v>
      </c>
      <c r="H147" s="25">
        <v>2.4699999999999998</v>
      </c>
      <c r="I147" s="31"/>
      <c r="J147" s="31"/>
      <c r="K147" s="35"/>
    </row>
    <row r="148" spans="1:54" x14ac:dyDescent="0.35">
      <c r="C148" s="57"/>
      <c r="D148" s="54"/>
      <c r="E148" s="6"/>
      <c r="F148" s="19"/>
      <c r="G148" s="24"/>
      <c r="H148" s="24"/>
      <c r="I148" s="31"/>
      <c r="J148" s="31"/>
      <c r="K148" s="35"/>
    </row>
    <row r="149" spans="1:54" x14ac:dyDescent="0.35">
      <c r="C149" s="60" t="s">
        <v>189</v>
      </c>
      <c r="D149" s="55"/>
      <c r="E149" s="5"/>
      <c r="F149" s="20"/>
      <c r="G149" s="26">
        <v>2041479.78</v>
      </c>
      <c r="H149" s="26">
        <v>100</v>
      </c>
      <c r="I149" s="32"/>
      <c r="J149" s="32"/>
      <c r="K149" s="36"/>
    </row>
    <row r="152" spans="1:54" x14ac:dyDescent="0.35">
      <c r="C152" s="1" t="s">
        <v>190</v>
      </c>
    </row>
    <row r="153" spans="1:54" x14ac:dyDescent="0.35">
      <c r="C153" s="37" t="s">
        <v>191</v>
      </c>
      <c r="D153" s="37"/>
      <c r="E153" s="37"/>
      <c r="F153" s="37"/>
      <c r="G153" s="37"/>
      <c r="H153" s="37"/>
      <c r="I153" s="37"/>
      <c r="J153" s="37"/>
      <c r="K153" s="37"/>
    </row>
    <row r="154" spans="1:54" x14ac:dyDescent="0.35">
      <c r="C154" s="2" t="s">
        <v>192</v>
      </c>
    </row>
    <row r="155" spans="1:54" x14ac:dyDescent="0.35">
      <c r="C155" s="2" t="s">
        <v>193</v>
      </c>
    </row>
    <row r="156" spans="1:54" ht="30" customHeight="1" x14ac:dyDescent="0.35">
      <c r="C156" s="82" t="s">
        <v>194</v>
      </c>
      <c r="D156" s="83"/>
      <c r="E156" s="83"/>
      <c r="F156" s="83"/>
      <c r="G156" s="83"/>
      <c r="H156" s="83"/>
      <c r="I156" s="83"/>
      <c r="J156" s="83"/>
      <c r="K156" s="83"/>
    </row>
    <row r="157" spans="1:54" x14ac:dyDescent="0.35">
      <c r="C157" s="2" t="s">
        <v>195</v>
      </c>
    </row>
    <row r="159" spans="1:54" x14ac:dyDescent="0.35">
      <c r="C159" s="79" t="s">
        <v>4945</v>
      </c>
      <c r="E159" s="79" t="s">
        <v>4946</v>
      </c>
      <c r="F159" s="80"/>
    </row>
    <row r="160" spans="1:54" x14ac:dyDescent="0.35">
      <c r="E160" s="2" t="s">
        <v>4986</v>
      </c>
    </row>
  </sheetData>
  <mergeCells count="1">
    <mergeCell ref="C156:K156"/>
  </mergeCells>
  <hyperlinks>
    <hyperlink ref="J2" location="'Index'!A1" display="'Index'!A1" xr:uid="{D0DC352E-DB58-4227-B64A-339650AFD9AA}"/>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54C3-FE5D-45A0-A39A-47923D244A1B}">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2845</v>
      </c>
      <c r="J2" s="38" t="s">
        <v>4596</v>
      </c>
    </row>
    <row r="3" spans="1:54" ht="16" x14ac:dyDescent="0.4">
      <c r="C3" s="1" t="s">
        <v>28</v>
      </c>
      <c r="D3" s="21" t="s">
        <v>2846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461</v>
      </c>
      <c r="C10" s="57" t="s">
        <v>462</v>
      </c>
      <c r="D10" s="54" t="s">
        <v>463</v>
      </c>
      <c r="E10" s="6" t="s">
        <v>78</v>
      </c>
      <c r="F10" s="19">
        <v>84660</v>
      </c>
      <c r="G10" s="24">
        <v>1596.98</v>
      </c>
      <c r="H10" s="24">
        <v>7.53</v>
      </c>
      <c r="I10" s="31"/>
      <c r="J10" s="31"/>
      <c r="K10" s="35"/>
    </row>
    <row r="11" spans="1:54" x14ac:dyDescent="0.35">
      <c r="B11" s="8" t="s">
        <v>521</v>
      </c>
      <c r="C11" s="57" t="s">
        <v>522</v>
      </c>
      <c r="D11" s="54" t="s">
        <v>523</v>
      </c>
      <c r="E11" s="6" t="s">
        <v>337</v>
      </c>
      <c r="F11" s="19">
        <v>71392</v>
      </c>
      <c r="G11" s="24">
        <v>1549.24</v>
      </c>
      <c r="H11" s="24">
        <v>7.3</v>
      </c>
      <c r="I11" s="31"/>
      <c r="J11" s="31"/>
      <c r="K11" s="35"/>
    </row>
    <row r="12" spans="1:54" x14ac:dyDescent="0.35">
      <c r="B12" s="8" t="s">
        <v>93</v>
      </c>
      <c r="C12" s="57" t="s">
        <v>94</v>
      </c>
      <c r="D12" s="54" t="s">
        <v>95</v>
      </c>
      <c r="E12" s="6" t="s">
        <v>96</v>
      </c>
      <c r="F12" s="19">
        <v>66080</v>
      </c>
      <c r="G12" s="24">
        <v>1537.58</v>
      </c>
      <c r="H12" s="24">
        <v>7.25</v>
      </c>
      <c r="I12" s="31"/>
      <c r="J12" s="31"/>
      <c r="K12" s="35"/>
    </row>
    <row r="13" spans="1:54" x14ac:dyDescent="0.35">
      <c r="B13" s="8" t="s">
        <v>787</v>
      </c>
      <c r="C13" s="57" t="s">
        <v>788</v>
      </c>
      <c r="D13" s="54" t="s">
        <v>789</v>
      </c>
      <c r="E13" s="6" t="s">
        <v>337</v>
      </c>
      <c r="F13" s="19">
        <v>31268</v>
      </c>
      <c r="G13" s="24">
        <v>1489.22</v>
      </c>
      <c r="H13" s="24">
        <v>7.02</v>
      </c>
      <c r="I13" s="31"/>
      <c r="J13" s="31"/>
      <c r="K13" s="35"/>
    </row>
    <row r="14" spans="1:54" x14ac:dyDescent="0.35">
      <c r="B14" s="8" t="s">
        <v>51</v>
      </c>
      <c r="C14" s="57" t="s">
        <v>52</v>
      </c>
      <c r="D14" s="54" t="s">
        <v>53</v>
      </c>
      <c r="E14" s="6" t="s">
        <v>47</v>
      </c>
      <c r="F14" s="19">
        <v>31549</v>
      </c>
      <c r="G14" s="24">
        <v>1291.8699999999999</v>
      </c>
      <c r="H14" s="24">
        <v>6.09</v>
      </c>
      <c r="I14" s="31"/>
      <c r="J14" s="31"/>
      <c r="K14" s="35"/>
    </row>
    <row r="15" spans="1:54" x14ac:dyDescent="0.35">
      <c r="B15" s="8" t="s">
        <v>1067</v>
      </c>
      <c r="C15" s="57" t="s">
        <v>1068</v>
      </c>
      <c r="D15" s="54" t="s">
        <v>1069</v>
      </c>
      <c r="E15" s="6" t="s">
        <v>143</v>
      </c>
      <c r="F15" s="19">
        <v>17492</v>
      </c>
      <c r="G15" s="24">
        <v>1276.28</v>
      </c>
      <c r="H15" s="24">
        <v>6.02</v>
      </c>
      <c r="I15" s="31"/>
      <c r="J15" s="31"/>
      <c r="K15" s="35"/>
    </row>
    <row r="16" spans="1:54" x14ac:dyDescent="0.35">
      <c r="B16" s="8" t="s">
        <v>1061</v>
      </c>
      <c r="C16" s="57" t="s">
        <v>1062</v>
      </c>
      <c r="D16" s="54" t="s">
        <v>1063</v>
      </c>
      <c r="E16" s="6" t="s">
        <v>78</v>
      </c>
      <c r="F16" s="19">
        <v>84616</v>
      </c>
      <c r="G16" s="24">
        <v>1174.8900000000001</v>
      </c>
      <c r="H16" s="24">
        <v>5.54</v>
      </c>
      <c r="I16" s="31"/>
      <c r="J16" s="31"/>
      <c r="K16" s="35"/>
    </row>
    <row r="17" spans="2:11" x14ac:dyDescent="0.35">
      <c r="B17" s="8" t="s">
        <v>1074</v>
      </c>
      <c r="C17" s="57" t="s">
        <v>1075</v>
      </c>
      <c r="D17" s="54" t="s">
        <v>1076</v>
      </c>
      <c r="E17" s="6" t="s">
        <v>486</v>
      </c>
      <c r="F17" s="19">
        <v>105883</v>
      </c>
      <c r="G17" s="24">
        <v>968.51</v>
      </c>
      <c r="H17" s="24">
        <v>4.57</v>
      </c>
      <c r="I17" s="31"/>
      <c r="J17" s="31"/>
      <c r="K17" s="35"/>
    </row>
    <row r="18" spans="2:11" x14ac:dyDescent="0.35">
      <c r="B18" s="8" t="s">
        <v>396</v>
      </c>
      <c r="C18" s="57" t="s">
        <v>397</v>
      </c>
      <c r="D18" s="54" t="s">
        <v>398</v>
      </c>
      <c r="E18" s="6" t="s">
        <v>78</v>
      </c>
      <c r="F18" s="19">
        <v>51280</v>
      </c>
      <c r="G18" s="24">
        <v>784.07</v>
      </c>
      <c r="H18" s="24">
        <v>3.7</v>
      </c>
      <c r="I18" s="31"/>
      <c r="J18" s="31"/>
      <c r="K18" s="35"/>
    </row>
    <row r="19" spans="2:11" x14ac:dyDescent="0.35">
      <c r="B19" s="8" t="s">
        <v>247</v>
      </c>
      <c r="C19" s="57" t="s">
        <v>248</v>
      </c>
      <c r="D19" s="54" t="s">
        <v>249</v>
      </c>
      <c r="E19" s="6" t="s">
        <v>96</v>
      </c>
      <c r="F19" s="19">
        <v>111453</v>
      </c>
      <c r="G19" s="24">
        <v>539.04</v>
      </c>
      <c r="H19" s="24">
        <v>2.54</v>
      </c>
      <c r="I19" s="31"/>
      <c r="J19" s="31"/>
      <c r="K19" s="35"/>
    </row>
    <row r="20" spans="2:11" x14ac:dyDescent="0.35">
      <c r="B20" s="8" t="s">
        <v>1045</v>
      </c>
      <c r="C20" s="57" t="s">
        <v>1046</v>
      </c>
      <c r="D20" s="54" t="s">
        <v>1047</v>
      </c>
      <c r="E20" s="6" t="s">
        <v>132</v>
      </c>
      <c r="F20" s="19">
        <v>22490</v>
      </c>
      <c r="G20" s="24">
        <v>513.08000000000004</v>
      </c>
      <c r="H20" s="24">
        <v>2.42</v>
      </c>
      <c r="I20" s="31"/>
      <c r="J20" s="31"/>
      <c r="K20" s="35"/>
    </row>
    <row r="21" spans="2:11" x14ac:dyDescent="0.35">
      <c r="B21" s="8" t="s">
        <v>268</v>
      </c>
      <c r="C21" s="57" t="s">
        <v>269</v>
      </c>
      <c r="D21" s="54" t="s">
        <v>270</v>
      </c>
      <c r="E21" s="6" t="s">
        <v>246</v>
      </c>
      <c r="F21" s="19">
        <v>21716</v>
      </c>
      <c r="G21" s="24">
        <v>344.8</v>
      </c>
      <c r="H21" s="24">
        <v>1.63</v>
      </c>
      <c r="I21" s="31"/>
      <c r="J21" s="31"/>
      <c r="K21" s="35"/>
    </row>
    <row r="22" spans="2:11" x14ac:dyDescent="0.35">
      <c r="B22" s="8" t="s">
        <v>61</v>
      </c>
      <c r="C22" s="57" t="s">
        <v>62</v>
      </c>
      <c r="D22" s="54" t="s">
        <v>63</v>
      </c>
      <c r="E22" s="6" t="s">
        <v>43</v>
      </c>
      <c r="F22" s="19">
        <v>16310</v>
      </c>
      <c r="G22" s="24">
        <v>291.3</v>
      </c>
      <c r="H22" s="24">
        <v>1.37</v>
      </c>
      <c r="I22" s="31"/>
      <c r="J22" s="31"/>
      <c r="K22" s="35"/>
    </row>
    <row r="23" spans="2:11" x14ac:dyDescent="0.35">
      <c r="B23" s="8" t="s">
        <v>344</v>
      </c>
      <c r="C23" s="57" t="s">
        <v>345</v>
      </c>
      <c r="D23" s="54" t="s">
        <v>346</v>
      </c>
      <c r="E23" s="6" t="s">
        <v>47</v>
      </c>
      <c r="F23" s="19">
        <v>90446</v>
      </c>
      <c r="G23" s="24">
        <v>273.01</v>
      </c>
      <c r="H23" s="24">
        <v>1.29</v>
      </c>
      <c r="I23" s="31"/>
      <c r="J23" s="31"/>
      <c r="K23" s="35"/>
    </row>
    <row r="24" spans="2:11" x14ac:dyDescent="0.35">
      <c r="B24" s="8" t="s">
        <v>387</v>
      </c>
      <c r="C24" s="57" t="s">
        <v>388</v>
      </c>
      <c r="D24" s="54" t="s">
        <v>389</v>
      </c>
      <c r="E24" s="6" t="s">
        <v>47</v>
      </c>
      <c r="F24" s="19">
        <v>15225</v>
      </c>
      <c r="G24" s="24">
        <v>259.77</v>
      </c>
      <c r="H24" s="24">
        <v>1.22</v>
      </c>
      <c r="I24" s="31"/>
      <c r="J24" s="31"/>
      <c r="K24" s="35"/>
    </row>
    <row r="25" spans="2:11" x14ac:dyDescent="0.35">
      <c r="B25" s="8" t="s">
        <v>945</v>
      </c>
      <c r="C25" s="57" t="s">
        <v>946</v>
      </c>
      <c r="D25" s="54" t="s">
        <v>947</v>
      </c>
      <c r="E25" s="6" t="s">
        <v>47</v>
      </c>
      <c r="F25" s="19">
        <v>13546</v>
      </c>
      <c r="G25" s="24">
        <v>259.73</v>
      </c>
      <c r="H25" s="24">
        <v>1.22</v>
      </c>
      <c r="I25" s="31"/>
      <c r="J25" s="31"/>
      <c r="K25" s="35"/>
    </row>
    <row r="26" spans="2:11" x14ac:dyDescent="0.35">
      <c r="B26" s="8" t="s">
        <v>40</v>
      </c>
      <c r="C26" s="57" t="s">
        <v>41</v>
      </c>
      <c r="D26" s="54" t="s">
        <v>42</v>
      </c>
      <c r="E26" s="6" t="s">
        <v>43</v>
      </c>
      <c r="F26" s="19">
        <v>13983</v>
      </c>
      <c r="G26" s="24">
        <v>247.9</v>
      </c>
      <c r="H26" s="24">
        <v>1.17</v>
      </c>
      <c r="I26" s="31"/>
      <c r="J26" s="31"/>
      <c r="K26" s="35"/>
    </row>
    <row r="27" spans="2:11" x14ac:dyDescent="0.35">
      <c r="B27" s="8" t="s">
        <v>1041</v>
      </c>
      <c r="C27" s="57" t="s">
        <v>1042</v>
      </c>
      <c r="D27" s="54" t="s">
        <v>1043</v>
      </c>
      <c r="E27" s="6" t="s">
        <v>1044</v>
      </c>
      <c r="F27" s="19">
        <v>83493</v>
      </c>
      <c r="G27" s="24">
        <v>244.76</v>
      </c>
      <c r="H27" s="24">
        <v>1.1499999999999999</v>
      </c>
      <c r="I27" s="31"/>
      <c r="J27" s="31"/>
      <c r="K27" s="35"/>
    </row>
    <row r="28" spans="2:11" x14ac:dyDescent="0.35">
      <c r="B28" s="8" t="s">
        <v>68</v>
      </c>
      <c r="C28" s="57" t="s">
        <v>69</v>
      </c>
      <c r="D28" s="54" t="s">
        <v>70</v>
      </c>
      <c r="E28" s="6" t="s">
        <v>43</v>
      </c>
      <c r="F28" s="19">
        <v>30526</v>
      </c>
      <c r="G28" s="24">
        <v>242.67</v>
      </c>
      <c r="H28" s="24">
        <v>1.1399999999999999</v>
      </c>
      <c r="I28" s="31"/>
      <c r="J28" s="31"/>
      <c r="K28" s="35"/>
    </row>
    <row r="29" spans="2:11" x14ac:dyDescent="0.35">
      <c r="B29" s="8" t="s">
        <v>44</v>
      </c>
      <c r="C29" s="57" t="s">
        <v>45</v>
      </c>
      <c r="D29" s="54" t="s">
        <v>46</v>
      </c>
      <c r="E29" s="6" t="s">
        <v>47</v>
      </c>
      <c r="F29" s="19">
        <v>12850</v>
      </c>
      <c r="G29" s="24">
        <v>241.58</v>
      </c>
      <c r="H29" s="24">
        <v>1.1399999999999999</v>
      </c>
      <c r="I29" s="31"/>
      <c r="J29" s="31"/>
      <c r="K29" s="35"/>
    </row>
    <row r="30" spans="2:11" x14ac:dyDescent="0.35">
      <c r="B30" s="8" t="s">
        <v>48</v>
      </c>
      <c r="C30" s="57" t="s">
        <v>49</v>
      </c>
      <c r="D30" s="54" t="s">
        <v>50</v>
      </c>
      <c r="E30" s="6" t="s">
        <v>43</v>
      </c>
      <c r="F30" s="19">
        <v>18751</v>
      </c>
      <c r="G30" s="24">
        <v>240.32</v>
      </c>
      <c r="H30" s="24">
        <v>1.1299999999999999</v>
      </c>
      <c r="I30" s="31"/>
      <c r="J30" s="31"/>
      <c r="K30" s="35"/>
    </row>
    <row r="31" spans="2:11" x14ac:dyDescent="0.35">
      <c r="B31" s="8" t="s">
        <v>54</v>
      </c>
      <c r="C31" s="57" t="s">
        <v>55</v>
      </c>
      <c r="D31" s="54" t="s">
        <v>56</v>
      </c>
      <c r="E31" s="6" t="s">
        <v>57</v>
      </c>
      <c r="F31" s="19">
        <v>6613</v>
      </c>
      <c r="G31" s="24">
        <v>238.57</v>
      </c>
      <c r="H31" s="24">
        <v>1.1200000000000001</v>
      </c>
      <c r="I31" s="31"/>
      <c r="J31" s="31"/>
      <c r="K31" s="35"/>
    </row>
    <row r="32" spans="2:11" x14ac:dyDescent="0.35">
      <c r="B32" s="8" t="s">
        <v>64</v>
      </c>
      <c r="C32" s="57" t="s">
        <v>65</v>
      </c>
      <c r="D32" s="54" t="s">
        <v>66</v>
      </c>
      <c r="E32" s="6" t="s">
        <v>67</v>
      </c>
      <c r="F32" s="19">
        <v>2050</v>
      </c>
      <c r="G32" s="24">
        <v>234.24</v>
      </c>
      <c r="H32" s="24">
        <v>1.1000000000000001</v>
      </c>
      <c r="I32" s="31"/>
      <c r="J32" s="31"/>
      <c r="K32" s="35"/>
    </row>
    <row r="33" spans="2:11" x14ac:dyDescent="0.35">
      <c r="B33" s="8" t="s">
        <v>90</v>
      </c>
      <c r="C33" s="57" t="s">
        <v>91</v>
      </c>
      <c r="D33" s="54" t="s">
        <v>92</v>
      </c>
      <c r="E33" s="6" t="s">
        <v>74</v>
      </c>
      <c r="F33" s="19">
        <v>4839</v>
      </c>
      <c r="G33" s="24">
        <v>233.33</v>
      </c>
      <c r="H33" s="24">
        <v>1.1000000000000001</v>
      </c>
      <c r="I33" s="31"/>
      <c r="J33" s="31"/>
      <c r="K33" s="35"/>
    </row>
    <row r="34" spans="2:11" x14ac:dyDescent="0.35">
      <c r="B34" s="8" t="s">
        <v>384</v>
      </c>
      <c r="C34" s="57" t="s">
        <v>385</v>
      </c>
      <c r="D34" s="54" t="s">
        <v>386</v>
      </c>
      <c r="E34" s="6" t="s">
        <v>74</v>
      </c>
      <c r="F34" s="19">
        <v>7697</v>
      </c>
      <c r="G34" s="24">
        <v>231.46</v>
      </c>
      <c r="H34" s="24">
        <v>1.0900000000000001</v>
      </c>
      <c r="I34" s="31"/>
      <c r="J34" s="31"/>
      <c r="K34" s="35"/>
    </row>
    <row r="35" spans="2:11" x14ac:dyDescent="0.35">
      <c r="B35" s="8" t="s">
        <v>797</v>
      </c>
      <c r="C35" s="57" t="s">
        <v>798</v>
      </c>
      <c r="D35" s="54" t="s">
        <v>799</v>
      </c>
      <c r="E35" s="6" t="s">
        <v>147</v>
      </c>
      <c r="F35" s="19">
        <v>3133</v>
      </c>
      <c r="G35" s="24">
        <v>223.17</v>
      </c>
      <c r="H35" s="24">
        <v>1.05</v>
      </c>
      <c r="I35" s="31"/>
      <c r="J35" s="31"/>
      <c r="K35" s="35"/>
    </row>
    <row r="36" spans="2:11" x14ac:dyDescent="0.35">
      <c r="B36" s="8" t="s">
        <v>1055</v>
      </c>
      <c r="C36" s="57" t="s">
        <v>1056</v>
      </c>
      <c r="D36" s="54" t="s">
        <v>1057</v>
      </c>
      <c r="E36" s="6" t="s">
        <v>196</v>
      </c>
      <c r="F36" s="19">
        <v>24464</v>
      </c>
      <c r="G36" s="24">
        <v>220.54</v>
      </c>
      <c r="H36" s="24">
        <v>1.04</v>
      </c>
      <c r="I36" s="31"/>
      <c r="J36" s="31"/>
      <c r="K36" s="35"/>
    </row>
    <row r="37" spans="2:11" x14ac:dyDescent="0.35">
      <c r="B37" s="8" t="s">
        <v>541</v>
      </c>
      <c r="C37" s="57" t="s">
        <v>542</v>
      </c>
      <c r="D37" s="54" t="s">
        <v>543</v>
      </c>
      <c r="E37" s="6" t="s">
        <v>112</v>
      </c>
      <c r="F37" s="19">
        <v>3165</v>
      </c>
      <c r="G37" s="24">
        <v>215.95</v>
      </c>
      <c r="H37" s="24">
        <v>1.02</v>
      </c>
      <c r="I37" s="31"/>
      <c r="J37" s="31"/>
      <c r="K37" s="35"/>
    </row>
    <row r="38" spans="2:11" x14ac:dyDescent="0.35">
      <c r="B38" s="8" t="s">
        <v>231</v>
      </c>
      <c r="C38" s="57" t="s">
        <v>232</v>
      </c>
      <c r="D38" s="54" t="s">
        <v>233</v>
      </c>
      <c r="E38" s="6" t="s">
        <v>67</v>
      </c>
      <c r="F38" s="19">
        <v>8800</v>
      </c>
      <c r="G38" s="24">
        <v>214.96</v>
      </c>
      <c r="H38" s="24">
        <v>1.01</v>
      </c>
      <c r="I38" s="31"/>
      <c r="J38" s="31"/>
      <c r="K38" s="35"/>
    </row>
    <row r="39" spans="2:11" x14ac:dyDescent="0.35">
      <c r="B39" s="8" t="s">
        <v>113</v>
      </c>
      <c r="C39" s="57" t="s">
        <v>114</v>
      </c>
      <c r="D39" s="54" t="s">
        <v>115</v>
      </c>
      <c r="E39" s="6" t="s">
        <v>116</v>
      </c>
      <c r="F39" s="19">
        <v>69168</v>
      </c>
      <c r="G39" s="24">
        <v>213.52</v>
      </c>
      <c r="H39" s="24">
        <v>1.01</v>
      </c>
      <c r="I39" s="31"/>
      <c r="J39" s="31"/>
      <c r="K39" s="35"/>
    </row>
    <row r="40" spans="2:11" x14ac:dyDescent="0.35">
      <c r="B40" s="8" t="s">
        <v>821</v>
      </c>
      <c r="C40" s="57" t="s">
        <v>822</v>
      </c>
      <c r="D40" s="54" t="s">
        <v>823</v>
      </c>
      <c r="E40" s="6" t="s">
        <v>132</v>
      </c>
      <c r="F40" s="19">
        <v>6420</v>
      </c>
      <c r="G40" s="24">
        <v>208.85</v>
      </c>
      <c r="H40" s="24">
        <v>0.98</v>
      </c>
      <c r="I40" s="31"/>
      <c r="J40" s="31"/>
      <c r="K40" s="35"/>
    </row>
    <row r="41" spans="2:11" x14ac:dyDescent="0.35">
      <c r="B41" s="8" t="s">
        <v>547</v>
      </c>
      <c r="C41" s="57" t="s">
        <v>548</v>
      </c>
      <c r="D41" s="54" t="s">
        <v>549</v>
      </c>
      <c r="E41" s="6" t="s">
        <v>550</v>
      </c>
      <c r="F41" s="19">
        <v>16821</v>
      </c>
      <c r="G41" s="24">
        <v>207.08</v>
      </c>
      <c r="H41" s="24">
        <v>0.98</v>
      </c>
      <c r="I41" s="31"/>
      <c r="J41" s="31"/>
      <c r="K41" s="35"/>
    </row>
    <row r="42" spans="2:11" x14ac:dyDescent="0.35">
      <c r="B42" s="8" t="s">
        <v>86</v>
      </c>
      <c r="C42" s="57" t="s">
        <v>87</v>
      </c>
      <c r="D42" s="54" t="s">
        <v>88</v>
      </c>
      <c r="E42" s="6" t="s">
        <v>89</v>
      </c>
      <c r="F42" s="19">
        <v>33556</v>
      </c>
      <c r="G42" s="24">
        <v>207.06</v>
      </c>
      <c r="H42" s="24">
        <v>0.98</v>
      </c>
      <c r="I42" s="31"/>
      <c r="J42" s="31"/>
      <c r="K42" s="35"/>
    </row>
    <row r="43" spans="2:11" x14ac:dyDescent="0.35">
      <c r="B43" s="8" t="s">
        <v>58</v>
      </c>
      <c r="C43" s="57" t="s">
        <v>59</v>
      </c>
      <c r="D43" s="54" t="s">
        <v>60</v>
      </c>
      <c r="E43" s="6" t="s">
        <v>43</v>
      </c>
      <c r="F43" s="19">
        <v>19245</v>
      </c>
      <c r="G43" s="24">
        <v>204.9</v>
      </c>
      <c r="H43" s="24">
        <v>0.97</v>
      </c>
      <c r="I43" s="31"/>
      <c r="J43" s="31"/>
      <c r="K43" s="35"/>
    </row>
    <row r="44" spans="2:11" x14ac:dyDescent="0.35">
      <c r="B44" s="8" t="s">
        <v>338</v>
      </c>
      <c r="C44" s="57" t="s">
        <v>339</v>
      </c>
      <c r="D44" s="54" t="s">
        <v>340</v>
      </c>
      <c r="E44" s="6" t="s">
        <v>196</v>
      </c>
      <c r="F44" s="19">
        <v>147113</v>
      </c>
      <c r="G44" s="24">
        <v>203.09</v>
      </c>
      <c r="H44" s="24">
        <v>0.96</v>
      </c>
      <c r="I44" s="31"/>
      <c r="J44" s="31"/>
      <c r="K44" s="35"/>
    </row>
    <row r="45" spans="2:11" x14ac:dyDescent="0.35">
      <c r="B45" s="8" t="s">
        <v>1070</v>
      </c>
      <c r="C45" s="57" t="s">
        <v>1071</v>
      </c>
      <c r="D45" s="54" t="s">
        <v>1072</v>
      </c>
      <c r="E45" s="6" t="s">
        <v>1073</v>
      </c>
      <c r="F45" s="19">
        <v>7827</v>
      </c>
      <c r="G45" s="24">
        <v>197.92</v>
      </c>
      <c r="H45" s="24">
        <v>0.93</v>
      </c>
      <c r="I45" s="31"/>
      <c r="J45" s="31"/>
      <c r="K45" s="35"/>
    </row>
    <row r="46" spans="2:11" x14ac:dyDescent="0.35">
      <c r="B46" s="8" t="s">
        <v>101</v>
      </c>
      <c r="C46" s="57" t="s">
        <v>102</v>
      </c>
      <c r="D46" s="54" t="s">
        <v>103</v>
      </c>
      <c r="E46" s="6" t="s">
        <v>104</v>
      </c>
      <c r="F46" s="19">
        <v>32796</v>
      </c>
      <c r="G46" s="24">
        <v>197.58</v>
      </c>
      <c r="H46" s="24">
        <v>0.93</v>
      </c>
      <c r="I46" s="31"/>
      <c r="J46" s="31"/>
      <c r="K46" s="35"/>
    </row>
    <row r="47" spans="2:11" x14ac:dyDescent="0.35">
      <c r="B47" s="8" t="s">
        <v>420</v>
      </c>
      <c r="C47" s="57" t="s">
        <v>421</v>
      </c>
      <c r="D47" s="54" t="s">
        <v>422</v>
      </c>
      <c r="E47" s="6" t="s">
        <v>423</v>
      </c>
      <c r="F47" s="19">
        <v>82442</v>
      </c>
      <c r="G47" s="24">
        <v>197.24</v>
      </c>
      <c r="H47" s="24">
        <v>0.93</v>
      </c>
      <c r="I47" s="31"/>
      <c r="J47" s="31"/>
      <c r="K47" s="35"/>
    </row>
    <row r="48" spans="2:11" x14ac:dyDescent="0.35">
      <c r="B48" s="8" t="s">
        <v>71</v>
      </c>
      <c r="C48" s="57" t="s">
        <v>72</v>
      </c>
      <c r="D48" s="54" t="s">
        <v>73</v>
      </c>
      <c r="E48" s="6" t="s">
        <v>74</v>
      </c>
      <c r="F48" s="19">
        <v>1816</v>
      </c>
      <c r="G48" s="24">
        <v>197.19</v>
      </c>
      <c r="H48" s="24">
        <v>0.93</v>
      </c>
      <c r="I48" s="31"/>
      <c r="J48" s="31"/>
      <c r="K48" s="35"/>
    </row>
    <row r="49" spans="2:11" x14ac:dyDescent="0.35">
      <c r="B49" s="8" t="s">
        <v>1064</v>
      </c>
      <c r="C49" s="57" t="s">
        <v>1065</v>
      </c>
      <c r="D49" s="54" t="s">
        <v>1066</v>
      </c>
      <c r="E49" s="6" t="s">
        <v>112</v>
      </c>
      <c r="F49" s="19">
        <v>6768</v>
      </c>
      <c r="G49" s="24">
        <v>195.54</v>
      </c>
      <c r="H49" s="24">
        <v>0.92</v>
      </c>
      <c r="I49" s="31"/>
      <c r="J49" s="31"/>
      <c r="K49" s="35"/>
    </row>
    <row r="50" spans="2:11" x14ac:dyDescent="0.35">
      <c r="B50" s="8" t="s">
        <v>82</v>
      </c>
      <c r="C50" s="57" t="s">
        <v>83</v>
      </c>
      <c r="D50" s="54" t="s">
        <v>84</v>
      </c>
      <c r="E50" s="6" t="s">
        <v>85</v>
      </c>
      <c r="F50" s="19">
        <v>16054</v>
      </c>
      <c r="G50" s="24">
        <v>195.13</v>
      </c>
      <c r="H50" s="24">
        <v>0.92</v>
      </c>
      <c r="I50" s="31"/>
      <c r="J50" s="31"/>
      <c r="K50" s="35"/>
    </row>
    <row r="51" spans="2:11" x14ac:dyDescent="0.35">
      <c r="B51" s="8" t="s">
        <v>417</v>
      </c>
      <c r="C51" s="57" t="s">
        <v>418</v>
      </c>
      <c r="D51" s="54" t="s">
        <v>419</v>
      </c>
      <c r="E51" s="6" t="s">
        <v>85</v>
      </c>
      <c r="F51" s="19">
        <v>66707</v>
      </c>
      <c r="G51" s="24">
        <v>195.08</v>
      </c>
      <c r="H51" s="24">
        <v>0.92</v>
      </c>
      <c r="I51" s="31"/>
      <c r="J51" s="31"/>
      <c r="K51" s="35"/>
    </row>
    <row r="52" spans="2:11" x14ac:dyDescent="0.35">
      <c r="B52" s="8" t="s">
        <v>1058</v>
      </c>
      <c r="C52" s="57" t="s">
        <v>1059</v>
      </c>
      <c r="D52" s="54" t="s">
        <v>1060</v>
      </c>
      <c r="E52" s="6" t="s">
        <v>112</v>
      </c>
      <c r="F52" s="19">
        <v>12184</v>
      </c>
      <c r="G52" s="24">
        <v>191.06</v>
      </c>
      <c r="H52" s="24">
        <v>0.9</v>
      </c>
      <c r="I52" s="31"/>
      <c r="J52" s="31"/>
      <c r="K52" s="35"/>
    </row>
    <row r="53" spans="2:11" x14ac:dyDescent="0.35">
      <c r="B53" s="8" t="s">
        <v>1038</v>
      </c>
      <c r="C53" s="57" t="s">
        <v>1039</v>
      </c>
      <c r="D53" s="54" t="s">
        <v>1040</v>
      </c>
      <c r="E53" s="6" t="s">
        <v>116</v>
      </c>
      <c r="F53" s="19">
        <v>56081</v>
      </c>
      <c r="G53" s="24">
        <v>186.95</v>
      </c>
      <c r="H53" s="24">
        <v>0.88</v>
      </c>
      <c r="I53" s="31"/>
      <c r="J53" s="31"/>
      <c r="K53" s="35"/>
    </row>
    <row r="54" spans="2:11" x14ac:dyDescent="0.35">
      <c r="B54" s="8" t="s">
        <v>393</v>
      </c>
      <c r="C54" s="57" t="s">
        <v>394</v>
      </c>
      <c r="D54" s="54" t="s">
        <v>395</v>
      </c>
      <c r="E54" s="6" t="s">
        <v>74</v>
      </c>
      <c r="F54" s="19">
        <v>24676</v>
      </c>
      <c r="G54" s="24">
        <v>182.64</v>
      </c>
      <c r="H54" s="24">
        <v>0.86</v>
      </c>
      <c r="I54" s="31"/>
      <c r="J54" s="31"/>
      <c r="K54" s="35"/>
    </row>
    <row r="55" spans="2:11" x14ac:dyDescent="0.35">
      <c r="B55" s="8" t="s">
        <v>1051</v>
      </c>
      <c r="C55" s="57" t="s">
        <v>1052</v>
      </c>
      <c r="D55" s="54" t="s">
        <v>1053</v>
      </c>
      <c r="E55" s="6" t="s">
        <v>1054</v>
      </c>
      <c r="F55" s="19">
        <v>47474</v>
      </c>
      <c r="G55" s="24">
        <v>182.37</v>
      </c>
      <c r="H55" s="24">
        <v>0.86</v>
      </c>
      <c r="I55" s="31"/>
      <c r="J55" s="31"/>
      <c r="K55" s="35"/>
    </row>
    <row r="56" spans="2:11" x14ac:dyDescent="0.35">
      <c r="B56" s="8" t="s">
        <v>287</v>
      </c>
      <c r="C56" s="57" t="s">
        <v>288</v>
      </c>
      <c r="D56" s="54" t="s">
        <v>289</v>
      </c>
      <c r="E56" s="6" t="s">
        <v>89</v>
      </c>
      <c r="F56" s="19">
        <v>13013</v>
      </c>
      <c r="G56" s="24">
        <v>180.93</v>
      </c>
      <c r="H56" s="24">
        <v>0.85</v>
      </c>
      <c r="I56" s="31"/>
      <c r="J56" s="31"/>
      <c r="K56" s="35"/>
    </row>
    <row r="57" spans="2:11" x14ac:dyDescent="0.35">
      <c r="B57" s="8" t="s">
        <v>994</v>
      </c>
      <c r="C57" s="57" t="s">
        <v>995</v>
      </c>
      <c r="D57" s="54" t="s">
        <v>996</v>
      </c>
      <c r="E57" s="6" t="s">
        <v>74</v>
      </c>
      <c r="F57" s="19">
        <v>4116</v>
      </c>
      <c r="G57" s="24">
        <v>171.25</v>
      </c>
      <c r="H57" s="24">
        <v>0.81</v>
      </c>
      <c r="I57" s="31"/>
      <c r="J57" s="31"/>
      <c r="K57" s="35"/>
    </row>
    <row r="58" spans="2:11" x14ac:dyDescent="0.35">
      <c r="B58" s="8" t="s">
        <v>1048</v>
      </c>
      <c r="C58" s="57" t="s">
        <v>1049</v>
      </c>
      <c r="D58" s="54" t="s">
        <v>1050</v>
      </c>
      <c r="E58" s="6" t="s">
        <v>74</v>
      </c>
      <c r="F58" s="19">
        <v>1934</v>
      </c>
      <c r="G58" s="24">
        <v>170.16</v>
      </c>
      <c r="H58" s="24">
        <v>0.8</v>
      </c>
      <c r="I58" s="31"/>
      <c r="J58" s="31"/>
      <c r="K58" s="35"/>
    </row>
    <row r="59" spans="2:11" x14ac:dyDescent="0.35">
      <c r="B59" s="8" t="s">
        <v>954</v>
      </c>
      <c r="C59" s="57" t="s">
        <v>955</v>
      </c>
      <c r="D59" s="54" t="s">
        <v>956</v>
      </c>
      <c r="E59" s="6" t="s">
        <v>43</v>
      </c>
      <c r="F59" s="19">
        <v>16752</v>
      </c>
      <c r="G59" s="24">
        <v>160.84</v>
      </c>
      <c r="H59" s="24">
        <v>0.76</v>
      </c>
      <c r="I59" s="31"/>
      <c r="J59" s="31"/>
      <c r="K59" s="35"/>
    </row>
    <row r="60" spans="2:11" x14ac:dyDescent="0.35">
      <c r="C60" s="58" t="s">
        <v>171</v>
      </c>
      <c r="D60" s="54"/>
      <c r="E60" s="6"/>
      <c r="F60" s="19"/>
      <c r="G60" s="25">
        <v>21225.200000000001</v>
      </c>
      <c r="H60" s="25">
        <v>100.05</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23.12</v>
      </c>
      <c r="H102" s="24">
        <v>0.11</v>
      </c>
      <c r="I102" s="31"/>
      <c r="J102" s="31"/>
      <c r="K102" s="35"/>
    </row>
    <row r="103" spans="1:54" x14ac:dyDescent="0.35">
      <c r="C103" s="58" t="s">
        <v>171</v>
      </c>
      <c r="D103" s="54"/>
      <c r="E103" s="6"/>
      <c r="F103" s="19"/>
      <c r="G103" s="25">
        <v>23.12</v>
      </c>
      <c r="H103" s="25">
        <v>0.11</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-34.33</v>
      </c>
      <c r="H107" s="24">
        <v>-0.16</v>
      </c>
      <c r="I107" s="31"/>
      <c r="J107" s="31"/>
      <c r="K107" s="35"/>
    </row>
    <row r="108" spans="1:54" x14ac:dyDescent="0.35">
      <c r="C108" s="58" t="s">
        <v>171</v>
      </c>
      <c r="D108" s="54"/>
      <c r="E108" s="6"/>
      <c r="F108" s="19"/>
      <c r="G108" s="25">
        <v>-34.33</v>
      </c>
      <c r="H108" s="25">
        <v>-0.16</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21213.99</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4956</v>
      </c>
    </row>
  </sheetData>
  <mergeCells count="1">
    <mergeCell ref="C117:K117"/>
  </mergeCells>
  <hyperlinks>
    <hyperlink ref="J2" location="'Index'!A1" display="'Index'!A1" xr:uid="{F2DD09BB-E563-48A8-A112-4BD3A758DD08}"/>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7B42-A5B6-47C7-BD02-F76542E57E5B}">
  <sheetPr codeName="Sheet1"/>
  <dimension ref="A1:IV84"/>
  <sheetViews>
    <sheetView showGridLines="0" zoomScale="90" zoomScaleNormal="90" workbookViewId="0">
      <pane ySplit="6" topLeftCell="A7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2847</v>
      </c>
      <c r="J2" s="38" t="s">
        <v>4596</v>
      </c>
    </row>
    <row r="3" spans="1:54" ht="16" x14ac:dyDescent="0.4">
      <c r="C3" s="1" t="s">
        <v>28</v>
      </c>
      <c r="D3" s="21" t="s">
        <v>2848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2849</v>
      </c>
      <c r="C26" s="57" t="s">
        <v>2850</v>
      </c>
      <c r="D26" s="54" t="s">
        <v>2851</v>
      </c>
      <c r="E26" s="6" t="s">
        <v>185</v>
      </c>
      <c r="F26" s="19">
        <v>500000</v>
      </c>
      <c r="G26" s="24">
        <v>523.4</v>
      </c>
      <c r="H26" s="24">
        <v>11.21</v>
      </c>
      <c r="I26" s="31">
        <v>7.2025911999999996</v>
      </c>
      <c r="J26" s="31"/>
      <c r="K26" s="35"/>
    </row>
    <row r="27" spans="1:11" x14ac:dyDescent="0.35">
      <c r="B27" s="8" t="s">
        <v>2852</v>
      </c>
      <c r="C27" s="57" t="s">
        <v>2853</v>
      </c>
      <c r="D27" s="54" t="s">
        <v>2854</v>
      </c>
      <c r="E27" s="6" t="s">
        <v>185</v>
      </c>
      <c r="F27" s="19">
        <v>500000</v>
      </c>
      <c r="G27" s="24">
        <v>523.33000000000004</v>
      </c>
      <c r="H27" s="24">
        <v>11.2</v>
      </c>
      <c r="I27" s="31">
        <v>7.1613657999999996</v>
      </c>
      <c r="J27" s="31"/>
      <c r="K27" s="35"/>
    </row>
    <row r="28" spans="1:11" x14ac:dyDescent="0.35">
      <c r="B28" s="8" t="s">
        <v>2855</v>
      </c>
      <c r="C28" s="57" t="s">
        <v>2856</v>
      </c>
      <c r="D28" s="54" t="s">
        <v>2857</v>
      </c>
      <c r="E28" s="6" t="s">
        <v>185</v>
      </c>
      <c r="F28" s="19">
        <v>500000</v>
      </c>
      <c r="G28" s="24">
        <v>523.21</v>
      </c>
      <c r="H28" s="24">
        <v>11.2</v>
      </c>
      <c r="I28" s="31">
        <v>7.2132344000000002</v>
      </c>
      <c r="J28" s="31"/>
      <c r="K28" s="35"/>
    </row>
    <row r="29" spans="1:11" x14ac:dyDescent="0.35">
      <c r="B29" s="8" t="s">
        <v>2858</v>
      </c>
      <c r="C29" s="57" t="s">
        <v>2859</v>
      </c>
      <c r="D29" s="54" t="s">
        <v>2860</v>
      </c>
      <c r="E29" s="6" t="s">
        <v>185</v>
      </c>
      <c r="F29" s="19">
        <v>500000</v>
      </c>
      <c r="G29" s="24">
        <v>522.53</v>
      </c>
      <c r="H29" s="24">
        <v>11.19</v>
      </c>
      <c r="I29" s="31">
        <v>7.1613657999999996</v>
      </c>
      <c r="J29" s="31"/>
      <c r="K29" s="35"/>
    </row>
    <row r="30" spans="1:11" x14ac:dyDescent="0.35">
      <c r="B30" s="8" t="s">
        <v>2861</v>
      </c>
      <c r="C30" s="57" t="s">
        <v>2862</v>
      </c>
      <c r="D30" s="54" t="s">
        <v>2863</v>
      </c>
      <c r="E30" s="6" t="s">
        <v>185</v>
      </c>
      <c r="F30" s="19">
        <v>500000</v>
      </c>
      <c r="G30" s="24">
        <v>518.35</v>
      </c>
      <c r="H30" s="24">
        <v>11.1</v>
      </c>
      <c r="I30" s="31">
        <v>7.1628173999999998</v>
      </c>
      <c r="J30" s="31"/>
      <c r="K30" s="35"/>
    </row>
    <row r="31" spans="1:11" x14ac:dyDescent="0.35">
      <c r="B31" s="8" t="s">
        <v>2864</v>
      </c>
      <c r="C31" s="57" t="s">
        <v>2865</v>
      </c>
      <c r="D31" s="54" t="s">
        <v>2866</v>
      </c>
      <c r="E31" s="6" t="s">
        <v>185</v>
      </c>
      <c r="F31" s="19">
        <v>400000</v>
      </c>
      <c r="G31" s="24">
        <v>414.7</v>
      </c>
      <c r="H31" s="24">
        <v>8.8800000000000008</v>
      </c>
      <c r="I31" s="31">
        <v>7.1510157999999997</v>
      </c>
      <c r="J31" s="31"/>
      <c r="K31" s="35"/>
    </row>
    <row r="32" spans="1:11" x14ac:dyDescent="0.35">
      <c r="C32" s="58" t="s">
        <v>171</v>
      </c>
      <c r="D32" s="54"/>
      <c r="E32" s="6"/>
      <c r="F32" s="19"/>
      <c r="G32" s="25">
        <v>3025.52</v>
      </c>
      <c r="H32" s="25">
        <v>64.78</v>
      </c>
      <c r="I32" s="31"/>
      <c r="J32" s="31"/>
      <c r="K32" s="35"/>
    </row>
    <row r="33" spans="1:11" x14ac:dyDescent="0.35">
      <c r="C33" s="57"/>
      <c r="D33" s="54"/>
      <c r="E33" s="6"/>
      <c r="F33" s="19"/>
      <c r="G33" s="24"/>
      <c r="H33" s="24"/>
      <c r="I33" s="31"/>
      <c r="J33" s="31"/>
      <c r="K33" s="35"/>
    </row>
    <row r="34" spans="1:11" x14ac:dyDescent="0.35">
      <c r="A34" s="10"/>
      <c r="B34" s="28"/>
      <c r="C34" s="58" t="s">
        <v>11</v>
      </c>
      <c r="D34" s="54"/>
      <c r="E34" s="6"/>
      <c r="F34" s="19"/>
      <c r="G34" s="24"/>
      <c r="H34" s="24"/>
      <c r="I34" s="31"/>
      <c r="J34" s="31"/>
      <c r="K34" s="35"/>
    </row>
    <row r="35" spans="1:11" x14ac:dyDescent="0.35">
      <c r="A35" s="28"/>
      <c r="B35" s="28"/>
      <c r="C35" s="58" t="s">
        <v>13</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14</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15</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16</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C43" s="59" t="s">
        <v>17</v>
      </c>
      <c r="D43" s="54"/>
      <c r="E43" s="6"/>
      <c r="F43" s="19"/>
      <c r="G43" s="24"/>
      <c r="H43" s="24"/>
      <c r="I43" s="31"/>
      <c r="J43" s="31"/>
      <c r="K43" s="35"/>
    </row>
    <row r="44" spans="1:11" x14ac:dyDescent="0.35">
      <c r="B44" s="8" t="s">
        <v>2867</v>
      </c>
      <c r="C44" s="57" t="s">
        <v>2868</v>
      </c>
      <c r="D44" s="54" t="s">
        <v>2869</v>
      </c>
      <c r="E44" s="6" t="s">
        <v>185</v>
      </c>
      <c r="F44" s="19">
        <v>600000</v>
      </c>
      <c r="G44" s="24">
        <v>460.04</v>
      </c>
      <c r="H44" s="24">
        <v>9.85</v>
      </c>
      <c r="I44" s="31">
        <v>6.9410769999999999</v>
      </c>
      <c r="J44" s="31"/>
      <c r="K44" s="35"/>
    </row>
    <row r="45" spans="1:11" x14ac:dyDescent="0.35">
      <c r="B45" s="8" t="s">
        <v>2870</v>
      </c>
      <c r="C45" s="57" t="s">
        <v>2871</v>
      </c>
      <c r="D45" s="54" t="s">
        <v>2872</v>
      </c>
      <c r="E45" s="6" t="s">
        <v>185</v>
      </c>
      <c r="F45" s="19">
        <v>328800</v>
      </c>
      <c r="G45" s="24">
        <v>253.99</v>
      </c>
      <c r="H45" s="24">
        <v>5.44</v>
      </c>
      <c r="I45" s="31">
        <v>6.9410252999999997</v>
      </c>
      <c r="J45" s="31"/>
      <c r="K45" s="35"/>
    </row>
    <row r="46" spans="1:11" x14ac:dyDescent="0.35">
      <c r="B46" s="8" t="s">
        <v>2873</v>
      </c>
      <c r="C46" s="57" t="s">
        <v>2874</v>
      </c>
      <c r="D46" s="54" t="s">
        <v>2875</v>
      </c>
      <c r="E46" s="6" t="s">
        <v>185</v>
      </c>
      <c r="F46" s="19">
        <v>310000</v>
      </c>
      <c r="G46" s="24">
        <v>233.52</v>
      </c>
      <c r="H46" s="24">
        <v>5</v>
      </c>
      <c r="I46" s="31">
        <v>6.9499304000000004</v>
      </c>
      <c r="J46" s="31"/>
      <c r="K46" s="35"/>
    </row>
    <row r="47" spans="1:11" x14ac:dyDescent="0.35">
      <c r="B47" s="8" t="s">
        <v>2876</v>
      </c>
      <c r="C47" s="57" t="s">
        <v>2877</v>
      </c>
      <c r="D47" s="54" t="s">
        <v>2878</v>
      </c>
      <c r="E47" s="6" t="s">
        <v>185</v>
      </c>
      <c r="F47" s="19">
        <v>278000</v>
      </c>
      <c r="G47" s="24">
        <v>220.65</v>
      </c>
      <c r="H47" s="24">
        <v>4.72</v>
      </c>
      <c r="I47" s="31">
        <v>6.9325203000000002</v>
      </c>
      <c r="J47" s="31"/>
      <c r="K47" s="35"/>
    </row>
    <row r="48" spans="1:11" x14ac:dyDescent="0.35">
      <c r="B48" s="8" t="s">
        <v>2879</v>
      </c>
      <c r="C48" s="57" t="s">
        <v>2880</v>
      </c>
      <c r="D48" s="54" t="s">
        <v>2881</v>
      </c>
      <c r="E48" s="6" t="s">
        <v>185</v>
      </c>
      <c r="F48" s="19">
        <v>250000</v>
      </c>
      <c r="G48" s="24">
        <v>189.27</v>
      </c>
      <c r="H48" s="24">
        <v>4.05</v>
      </c>
      <c r="I48" s="31">
        <v>6.9498787000000002</v>
      </c>
      <c r="J48" s="31"/>
      <c r="K48" s="35"/>
    </row>
    <row r="49" spans="1:11" x14ac:dyDescent="0.35">
      <c r="B49" s="8" t="s">
        <v>2882</v>
      </c>
      <c r="C49" s="57" t="s">
        <v>2883</v>
      </c>
      <c r="D49" s="54" t="s">
        <v>2884</v>
      </c>
      <c r="E49" s="6" t="s">
        <v>185</v>
      </c>
      <c r="F49" s="19">
        <v>125000</v>
      </c>
      <c r="G49" s="24">
        <v>95.91</v>
      </c>
      <c r="H49" s="24">
        <v>2.0499999999999998</v>
      </c>
      <c r="I49" s="31">
        <v>6.9410769999999999</v>
      </c>
      <c r="J49" s="31"/>
      <c r="K49" s="35"/>
    </row>
    <row r="50" spans="1:11" x14ac:dyDescent="0.35">
      <c r="B50" s="8" t="s">
        <v>2885</v>
      </c>
      <c r="C50" s="57" t="s">
        <v>2886</v>
      </c>
      <c r="D50" s="54" t="s">
        <v>2887</v>
      </c>
      <c r="E50" s="6" t="s">
        <v>185</v>
      </c>
      <c r="F50" s="19">
        <v>110400</v>
      </c>
      <c r="G50" s="24">
        <v>83.27</v>
      </c>
      <c r="H50" s="24">
        <v>1.78</v>
      </c>
      <c r="I50" s="31">
        <v>6.9499304000000004</v>
      </c>
      <c r="J50" s="31"/>
      <c r="K50" s="35"/>
    </row>
    <row r="51" spans="1:11" x14ac:dyDescent="0.35">
      <c r="C51" s="58" t="s">
        <v>171</v>
      </c>
      <c r="D51" s="54"/>
      <c r="E51" s="6"/>
      <c r="F51" s="19"/>
      <c r="G51" s="25">
        <v>1536.65</v>
      </c>
      <c r="H51" s="25">
        <v>32.89</v>
      </c>
      <c r="I51" s="31"/>
      <c r="J51" s="31"/>
      <c r="K51" s="35"/>
    </row>
    <row r="52" spans="1:11" x14ac:dyDescent="0.35">
      <c r="C52" s="57"/>
      <c r="D52" s="54"/>
      <c r="E52" s="6"/>
      <c r="F52" s="19"/>
      <c r="G52" s="24"/>
      <c r="H52" s="24"/>
      <c r="I52" s="31"/>
      <c r="J52" s="31"/>
      <c r="K52" s="35"/>
    </row>
    <row r="53" spans="1:11" x14ac:dyDescent="0.35">
      <c r="A53" s="10"/>
      <c r="B53" s="28"/>
      <c r="C53" s="58" t="s">
        <v>18</v>
      </c>
      <c r="D53" s="54"/>
      <c r="E53" s="6"/>
      <c r="F53" s="19"/>
      <c r="G53" s="24"/>
      <c r="H53" s="24"/>
      <c r="I53" s="31"/>
      <c r="J53" s="31"/>
      <c r="K53" s="35"/>
    </row>
    <row r="54" spans="1:11" x14ac:dyDescent="0.35">
      <c r="A54" s="28"/>
      <c r="B54" s="28"/>
      <c r="C54" s="58" t="s">
        <v>19</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20</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21</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22</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23</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C64" s="59" t="s">
        <v>24</v>
      </c>
      <c r="D64" s="54"/>
      <c r="E64" s="6"/>
      <c r="F64" s="19"/>
      <c r="G64" s="24"/>
      <c r="H64" s="24"/>
      <c r="I64" s="31"/>
      <c r="J64" s="31"/>
      <c r="K64" s="35"/>
    </row>
    <row r="65" spans="1:54" x14ac:dyDescent="0.35">
      <c r="B65" s="8" t="s">
        <v>186</v>
      </c>
      <c r="C65" s="57" t="s">
        <v>187</v>
      </c>
      <c r="D65" s="54"/>
      <c r="E65" s="6"/>
      <c r="F65" s="19"/>
      <c r="G65" s="24">
        <v>29.17</v>
      </c>
      <c r="H65" s="24">
        <v>0.62</v>
      </c>
      <c r="I65" s="31"/>
      <c r="J65" s="31"/>
      <c r="K65" s="35"/>
    </row>
    <row r="66" spans="1:54" x14ac:dyDescent="0.35">
      <c r="C66" s="58" t="s">
        <v>171</v>
      </c>
      <c r="D66" s="54"/>
      <c r="E66" s="6"/>
      <c r="F66" s="19"/>
      <c r="G66" s="25">
        <v>29.17</v>
      </c>
      <c r="H66" s="25">
        <v>0.62</v>
      </c>
      <c r="I66" s="31"/>
      <c r="J66" s="31"/>
      <c r="K66" s="35"/>
    </row>
    <row r="67" spans="1:54" x14ac:dyDescent="0.35">
      <c r="C67" s="57"/>
      <c r="D67" s="54"/>
      <c r="E67" s="6"/>
      <c r="F67" s="19"/>
      <c r="G67" s="24"/>
      <c r="H67" s="24"/>
      <c r="I67" s="31"/>
      <c r="J67" s="31"/>
      <c r="K67" s="35"/>
    </row>
    <row r="68" spans="1:54" x14ac:dyDescent="0.35">
      <c r="A68" s="10"/>
      <c r="B68" s="28"/>
      <c r="C68" s="58" t="s">
        <v>25</v>
      </c>
      <c r="D68" s="54"/>
      <c r="E68" s="6"/>
      <c r="F68" s="19"/>
      <c r="G68" s="24"/>
      <c r="H68" s="24"/>
      <c r="I68" s="31"/>
      <c r="J68" s="31"/>
      <c r="K68" s="35"/>
    </row>
    <row r="69" spans="1:54" s="2" customFormat="1" ht="13.5" x14ac:dyDescent="0.35">
      <c r="A69" s="28"/>
      <c r="B69" s="28"/>
      <c r="C69" s="57" t="s">
        <v>4860</v>
      </c>
      <c r="D69" s="54"/>
      <c r="E69" s="6"/>
      <c r="F69" s="19"/>
      <c r="G69" s="24" t="s">
        <v>2</v>
      </c>
      <c r="H69" s="24" t="s">
        <v>2</v>
      </c>
      <c r="I69" s="31"/>
      <c r="J69" s="31"/>
      <c r="K69" s="35"/>
      <c r="L69" s="3"/>
      <c r="AI69" s="3"/>
      <c r="AV69" s="3"/>
      <c r="AX69" s="3"/>
      <c r="BB69" s="3"/>
    </row>
    <row r="70" spans="1:54" x14ac:dyDescent="0.35">
      <c r="B70" s="8"/>
      <c r="C70" s="57" t="s">
        <v>188</v>
      </c>
      <c r="D70" s="54"/>
      <c r="E70" s="6"/>
      <c r="F70" s="19"/>
      <c r="G70" s="24">
        <v>79.7</v>
      </c>
      <c r="H70" s="24">
        <v>1.71</v>
      </c>
      <c r="I70" s="31"/>
      <c r="J70" s="31"/>
      <c r="K70" s="35"/>
    </row>
    <row r="71" spans="1:54" x14ac:dyDescent="0.35">
      <c r="C71" s="58" t="s">
        <v>171</v>
      </c>
      <c r="D71" s="54"/>
      <c r="E71" s="6"/>
      <c r="F71" s="19"/>
      <c r="G71" s="25">
        <v>79.7</v>
      </c>
      <c r="H71" s="25">
        <v>1.71</v>
      </c>
      <c r="I71" s="31"/>
      <c r="J71" s="31"/>
      <c r="K71" s="35"/>
    </row>
    <row r="72" spans="1:54" x14ac:dyDescent="0.35">
      <c r="C72" s="57"/>
      <c r="D72" s="54"/>
      <c r="E72" s="6"/>
      <c r="F72" s="19"/>
      <c r="G72" s="24"/>
      <c r="H72" s="24"/>
      <c r="I72" s="31"/>
      <c r="J72" s="31"/>
      <c r="K72" s="35"/>
    </row>
    <row r="73" spans="1:54" x14ac:dyDescent="0.35">
      <c r="C73" s="60" t="s">
        <v>189</v>
      </c>
      <c r="D73" s="55"/>
      <c r="E73" s="5"/>
      <c r="F73" s="20"/>
      <c r="G73" s="26">
        <v>4671.04</v>
      </c>
      <c r="H73" s="26">
        <v>100</v>
      </c>
      <c r="I73" s="32"/>
      <c r="J73" s="32"/>
      <c r="K73" s="36"/>
    </row>
    <row r="76" spans="1:54" x14ac:dyDescent="0.35">
      <c r="C76" s="1" t="s">
        <v>190</v>
      </c>
    </row>
    <row r="77" spans="1:54" x14ac:dyDescent="0.35">
      <c r="C77" s="37" t="s">
        <v>191</v>
      </c>
      <c r="D77" s="37"/>
      <c r="E77" s="37"/>
      <c r="F77" s="37"/>
      <c r="G77" s="37"/>
      <c r="H77" s="37"/>
      <c r="I77" s="37"/>
      <c r="J77" s="37"/>
      <c r="K77" s="37"/>
    </row>
    <row r="78" spans="1:54" x14ac:dyDescent="0.35">
      <c r="C78" s="2" t="s">
        <v>192</v>
      </c>
    </row>
    <row r="79" spans="1:54" x14ac:dyDescent="0.35">
      <c r="C79" s="2" t="s">
        <v>193</v>
      </c>
    </row>
    <row r="80" spans="1:54" ht="30" customHeight="1" x14ac:dyDescent="0.35">
      <c r="C80" s="82" t="s">
        <v>194</v>
      </c>
      <c r="D80" s="83"/>
      <c r="E80" s="83"/>
      <c r="F80" s="83"/>
      <c r="G80" s="83"/>
      <c r="H80" s="83"/>
      <c r="I80" s="83"/>
      <c r="J80" s="83"/>
      <c r="K80" s="83"/>
    </row>
    <row r="81" spans="3:6" x14ac:dyDescent="0.35">
      <c r="C81" s="2" t="s">
        <v>195</v>
      </c>
    </row>
    <row r="83" spans="3:6" x14ac:dyDescent="0.35">
      <c r="C83" s="79" t="s">
        <v>4945</v>
      </c>
      <c r="E83" s="79" t="s">
        <v>4946</v>
      </c>
      <c r="F83" s="80"/>
    </row>
    <row r="84" spans="3:6" x14ac:dyDescent="0.35">
      <c r="E84" s="2" t="s">
        <v>4987</v>
      </c>
    </row>
  </sheetData>
  <mergeCells count="1">
    <mergeCell ref="C80:K80"/>
  </mergeCells>
  <hyperlinks>
    <hyperlink ref="J2" location="'Index'!A1" display="'Index'!A1" xr:uid="{2871B47A-2F18-41C9-9044-889A1EDF75B9}"/>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F54-5E00-4CE2-AC58-5D3B9311CBEA}">
  <sheetPr codeName="Sheet1"/>
  <dimension ref="A1:IV82"/>
  <sheetViews>
    <sheetView showGridLines="0" zoomScale="90" zoomScaleNormal="90" workbookViewId="0">
      <pane ySplit="6" topLeftCell="A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2888</v>
      </c>
      <c r="J2" s="38" t="s">
        <v>4596</v>
      </c>
    </row>
    <row r="3" spans="1:54" ht="16" x14ac:dyDescent="0.4">
      <c r="C3" s="1" t="s">
        <v>28</v>
      </c>
      <c r="D3" s="21" t="s">
        <v>2889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2849</v>
      </c>
      <c r="C26" s="57" t="s">
        <v>2850</v>
      </c>
      <c r="D26" s="54" t="s">
        <v>2851</v>
      </c>
      <c r="E26" s="6" t="s">
        <v>185</v>
      </c>
      <c r="F26" s="19">
        <v>1000000</v>
      </c>
      <c r="G26" s="24">
        <v>1046.81</v>
      </c>
      <c r="H26" s="24">
        <v>30.98</v>
      </c>
      <c r="I26" s="31">
        <v>7.2025911999999996</v>
      </c>
      <c r="J26" s="31"/>
      <c r="K26" s="35"/>
    </row>
    <row r="27" spans="1:11" x14ac:dyDescent="0.35">
      <c r="B27" s="8" t="s">
        <v>2855</v>
      </c>
      <c r="C27" s="57" t="s">
        <v>2856</v>
      </c>
      <c r="D27" s="54" t="s">
        <v>2857</v>
      </c>
      <c r="E27" s="6" t="s">
        <v>185</v>
      </c>
      <c r="F27" s="19">
        <v>500000</v>
      </c>
      <c r="G27" s="24">
        <v>523.21</v>
      </c>
      <c r="H27" s="24">
        <v>15.48</v>
      </c>
      <c r="I27" s="31">
        <v>7.2132344000000002</v>
      </c>
      <c r="J27" s="31"/>
      <c r="K27" s="35"/>
    </row>
    <row r="28" spans="1:11" x14ac:dyDescent="0.35">
      <c r="B28" s="8" t="s">
        <v>2890</v>
      </c>
      <c r="C28" s="57" t="s">
        <v>2891</v>
      </c>
      <c r="D28" s="54" t="s">
        <v>2892</v>
      </c>
      <c r="E28" s="6" t="s">
        <v>185</v>
      </c>
      <c r="F28" s="19">
        <v>500000</v>
      </c>
      <c r="G28" s="24">
        <v>519.98</v>
      </c>
      <c r="H28" s="24">
        <v>15.39</v>
      </c>
      <c r="I28" s="31">
        <v>7.1742545</v>
      </c>
      <c r="J28" s="31"/>
      <c r="K28" s="35"/>
    </row>
    <row r="29" spans="1:11" x14ac:dyDescent="0.35">
      <c r="B29" s="8" t="s">
        <v>2893</v>
      </c>
      <c r="C29" s="57" t="s">
        <v>2894</v>
      </c>
      <c r="D29" s="54" t="s">
        <v>2895</v>
      </c>
      <c r="E29" s="6" t="s">
        <v>185</v>
      </c>
      <c r="F29" s="19">
        <v>94400</v>
      </c>
      <c r="G29" s="24">
        <v>98.15</v>
      </c>
      <c r="H29" s="24">
        <v>2.9</v>
      </c>
      <c r="I29" s="31">
        <v>7.1731673999999996</v>
      </c>
      <c r="J29" s="31"/>
      <c r="K29" s="35"/>
    </row>
    <row r="30" spans="1:11" x14ac:dyDescent="0.35">
      <c r="C30" s="58" t="s">
        <v>171</v>
      </c>
      <c r="D30" s="54"/>
      <c r="E30" s="6"/>
      <c r="F30" s="19"/>
      <c r="G30" s="25">
        <v>2188.15</v>
      </c>
      <c r="H30" s="25">
        <v>64.75</v>
      </c>
      <c r="I30" s="31"/>
      <c r="J30" s="31"/>
      <c r="K30" s="35"/>
    </row>
    <row r="31" spans="1:11" x14ac:dyDescent="0.35">
      <c r="C31" s="57"/>
      <c r="D31" s="54"/>
      <c r="E31" s="6"/>
      <c r="F31" s="19"/>
      <c r="G31" s="24"/>
      <c r="H31" s="24"/>
      <c r="I31" s="31"/>
      <c r="J31" s="31"/>
      <c r="K31" s="35"/>
    </row>
    <row r="32" spans="1:11" x14ac:dyDescent="0.35">
      <c r="A32" s="10"/>
      <c r="B32" s="28"/>
      <c r="C32" s="58" t="s">
        <v>11</v>
      </c>
      <c r="D32" s="54"/>
      <c r="E32" s="6"/>
      <c r="F32" s="19"/>
      <c r="G32" s="24"/>
      <c r="H32" s="24"/>
      <c r="I32" s="31"/>
      <c r="J32" s="31"/>
      <c r="K32" s="35"/>
    </row>
    <row r="33" spans="1:11" x14ac:dyDescent="0.35">
      <c r="A33" s="28"/>
      <c r="B33" s="28"/>
      <c r="C33" s="58" t="s">
        <v>13</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14</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15</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16</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C41" s="59" t="s">
        <v>17</v>
      </c>
      <c r="D41" s="54"/>
      <c r="E41" s="6"/>
      <c r="F41" s="19"/>
      <c r="G41" s="24"/>
      <c r="H41" s="24"/>
      <c r="I41" s="31"/>
      <c r="J41" s="31"/>
      <c r="K41" s="35"/>
    </row>
    <row r="42" spans="1:11" x14ac:dyDescent="0.35">
      <c r="B42" s="8" t="s">
        <v>2879</v>
      </c>
      <c r="C42" s="57" t="s">
        <v>2880</v>
      </c>
      <c r="D42" s="54" t="s">
        <v>2881</v>
      </c>
      <c r="E42" s="6" t="s">
        <v>185</v>
      </c>
      <c r="F42" s="19">
        <v>250000</v>
      </c>
      <c r="G42" s="24">
        <v>189.27</v>
      </c>
      <c r="H42" s="24">
        <v>5.6</v>
      </c>
      <c r="I42" s="31">
        <v>6.9498787000000002</v>
      </c>
      <c r="J42" s="31"/>
      <c r="K42" s="35"/>
    </row>
    <row r="43" spans="1:11" x14ac:dyDescent="0.35">
      <c r="B43" s="8" t="s">
        <v>2896</v>
      </c>
      <c r="C43" s="57" t="s">
        <v>2897</v>
      </c>
      <c r="D43" s="54" t="s">
        <v>2898</v>
      </c>
      <c r="E43" s="6" t="s">
        <v>185</v>
      </c>
      <c r="F43" s="19">
        <v>250000</v>
      </c>
      <c r="G43" s="24">
        <v>186.74</v>
      </c>
      <c r="H43" s="24">
        <v>5.53</v>
      </c>
      <c r="I43" s="31">
        <v>6.9413320000000001</v>
      </c>
      <c r="J43" s="31"/>
      <c r="K43" s="35"/>
    </row>
    <row r="44" spans="1:11" x14ac:dyDescent="0.35">
      <c r="B44" s="8" t="s">
        <v>2876</v>
      </c>
      <c r="C44" s="57" t="s">
        <v>2877</v>
      </c>
      <c r="D44" s="54" t="s">
        <v>2878</v>
      </c>
      <c r="E44" s="6" t="s">
        <v>185</v>
      </c>
      <c r="F44" s="19">
        <v>197000</v>
      </c>
      <c r="G44" s="24">
        <v>156.36000000000001</v>
      </c>
      <c r="H44" s="24">
        <v>4.63</v>
      </c>
      <c r="I44" s="31">
        <v>6.9325203000000002</v>
      </c>
      <c r="J44" s="31"/>
      <c r="K44" s="35"/>
    </row>
    <row r="45" spans="1:11" x14ac:dyDescent="0.35">
      <c r="B45" s="8" t="s">
        <v>2867</v>
      </c>
      <c r="C45" s="57" t="s">
        <v>2868</v>
      </c>
      <c r="D45" s="54" t="s">
        <v>2869</v>
      </c>
      <c r="E45" s="6" t="s">
        <v>185</v>
      </c>
      <c r="F45" s="19">
        <v>200000</v>
      </c>
      <c r="G45" s="24">
        <v>153.35</v>
      </c>
      <c r="H45" s="24">
        <v>4.54</v>
      </c>
      <c r="I45" s="31">
        <v>6.9410769999999999</v>
      </c>
      <c r="J45" s="31"/>
      <c r="K45" s="35"/>
    </row>
    <row r="46" spans="1:11" x14ac:dyDescent="0.35">
      <c r="B46" s="8" t="s">
        <v>2899</v>
      </c>
      <c r="C46" s="57" t="s">
        <v>2900</v>
      </c>
      <c r="D46" s="54" t="s">
        <v>2901</v>
      </c>
      <c r="E46" s="6" t="s">
        <v>185</v>
      </c>
      <c r="F46" s="19">
        <v>200000</v>
      </c>
      <c r="G46" s="24">
        <v>153.32</v>
      </c>
      <c r="H46" s="24">
        <v>4.54</v>
      </c>
      <c r="I46" s="31">
        <v>6.9410769999999999</v>
      </c>
      <c r="J46" s="31"/>
      <c r="K46" s="35"/>
    </row>
    <row r="47" spans="1:11" x14ac:dyDescent="0.35">
      <c r="B47" s="8" t="s">
        <v>2902</v>
      </c>
      <c r="C47" s="57" t="s">
        <v>2903</v>
      </c>
      <c r="D47" s="54" t="s">
        <v>2904</v>
      </c>
      <c r="E47" s="6" t="s">
        <v>185</v>
      </c>
      <c r="F47" s="19">
        <v>185000</v>
      </c>
      <c r="G47" s="24">
        <v>141.77000000000001</v>
      </c>
      <c r="H47" s="24">
        <v>4.2</v>
      </c>
      <c r="I47" s="31">
        <v>6.9410769999999999</v>
      </c>
      <c r="J47" s="31"/>
      <c r="K47" s="35"/>
    </row>
    <row r="48" spans="1:11" x14ac:dyDescent="0.35">
      <c r="B48" s="8" t="s">
        <v>2882</v>
      </c>
      <c r="C48" s="57" t="s">
        <v>2883</v>
      </c>
      <c r="D48" s="54" t="s">
        <v>2884</v>
      </c>
      <c r="E48" s="6" t="s">
        <v>185</v>
      </c>
      <c r="F48" s="19">
        <v>175000</v>
      </c>
      <c r="G48" s="24">
        <v>134.28</v>
      </c>
      <c r="H48" s="24">
        <v>3.97</v>
      </c>
      <c r="I48" s="31">
        <v>6.9410769999999999</v>
      </c>
      <c r="J48" s="31"/>
      <c r="K48" s="35"/>
    </row>
    <row r="49" spans="1:11" x14ac:dyDescent="0.35">
      <c r="C49" s="58" t="s">
        <v>171</v>
      </c>
      <c r="D49" s="54"/>
      <c r="E49" s="6"/>
      <c r="F49" s="19"/>
      <c r="G49" s="25">
        <v>1115.0899999999999</v>
      </c>
      <c r="H49" s="25">
        <v>33.01</v>
      </c>
      <c r="I49" s="31"/>
      <c r="J49" s="31"/>
      <c r="K49" s="35"/>
    </row>
    <row r="50" spans="1:11" x14ac:dyDescent="0.35">
      <c r="C50" s="57"/>
      <c r="D50" s="54"/>
      <c r="E50" s="6"/>
      <c r="F50" s="19"/>
      <c r="G50" s="24"/>
      <c r="H50" s="24"/>
      <c r="I50" s="31"/>
      <c r="J50" s="31"/>
      <c r="K50" s="35"/>
    </row>
    <row r="51" spans="1:11" x14ac:dyDescent="0.35">
      <c r="A51" s="10"/>
      <c r="B51" s="28"/>
      <c r="C51" s="58" t="s">
        <v>18</v>
      </c>
      <c r="D51" s="54"/>
      <c r="E51" s="6"/>
      <c r="F51" s="19"/>
      <c r="G51" s="24"/>
      <c r="H51" s="24"/>
      <c r="I51" s="31"/>
      <c r="J51" s="31"/>
      <c r="K51" s="35"/>
    </row>
    <row r="52" spans="1:11" x14ac:dyDescent="0.35">
      <c r="A52" s="28"/>
      <c r="B52" s="28"/>
      <c r="C52" s="58" t="s">
        <v>19</v>
      </c>
      <c r="D52" s="54"/>
      <c r="E52" s="6"/>
      <c r="F52" s="19"/>
      <c r="G52" s="24" t="s">
        <v>2</v>
      </c>
      <c r="H52" s="24" t="s">
        <v>2</v>
      </c>
      <c r="I52" s="31"/>
      <c r="J52" s="31"/>
      <c r="K52" s="35"/>
    </row>
    <row r="53" spans="1:11" x14ac:dyDescent="0.35">
      <c r="A53" s="28"/>
      <c r="B53" s="28"/>
      <c r="C53" s="58"/>
      <c r="D53" s="54"/>
      <c r="E53" s="6"/>
      <c r="F53" s="19"/>
      <c r="G53" s="24"/>
      <c r="H53" s="24"/>
      <c r="I53" s="31"/>
      <c r="J53" s="31"/>
      <c r="K53" s="35"/>
    </row>
    <row r="54" spans="1:11" x14ac:dyDescent="0.35">
      <c r="A54" s="28"/>
      <c r="B54" s="28"/>
      <c r="C54" s="58" t="s">
        <v>20</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21</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22</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23</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C62" s="59" t="s">
        <v>24</v>
      </c>
      <c r="D62" s="54"/>
      <c r="E62" s="6"/>
      <c r="F62" s="19"/>
      <c r="G62" s="24"/>
      <c r="H62" s="24"/>
      <c r="I62" s="31"/>
      <c r="J62" s="31"/>
      <c r="K62" s="35"/>
    </row>
    <row r="63" spans="1:11" x14ac:dyDescent="0.35">
      <c r="B63" s="8" t="s">
        <v>186</v>
      </c>
      <c r="C63" s="57" t="s">
        <v>187</v>
      </c>
      <c r="D63" s="54"/>
      <c r="E63" s="6"/>
      <c r="F63" s="19"/>
      <c r="G63" s="24">
        <v>17.5</v>
      </c>
      <c r="H63" s="24">
        <v>0.52</v>
      </c>
      <c r="I63" s="31"/>
      <c r="J63" s="31"/>
      <c r="K63" s="35"/>
    </row>
    <row r="64" spans="1:11" x14ac:dyDescent="0.35">
      <c r="C64" s="58" t="s">
        <v>171</v>
      </c>
      <c r="D64" s="54"/>
      <c r="E64" s="6"/>
      <c r="F64" s="19"/>
      <c r="G64" s="25">
        <v>17.5</v>
      </c>
      <c r="H64" s="25">
        <v>0.52</v>
      </c>
      <c r="I64" s="31"/>
      <c r="J64" s="31"/>
      <c r="K64" s="35"/>
    </row>
    <row r="65" spans="1:54" x14ac:dyDescent="0.35">
      <c r="C65" s="57"/>
      <c r="D65" s="54"/>
      <c r="E65" s="6"/>
      <c r="F65" s="19"/>
      <c r="G65" s="24"/>
      <c r="H65" s="24"/>
      <c r="I65" s="31"/>
      <c r="J65" s="31"/>
      <c r="K65" s="35"/>
    </row>
    <row r="66" spans="1:54" x14ac:dyDescent="0.35">
      <c r="A66" s="10"/>
      <c r="B66" s="28"/>
      <c r="C66" s="58" t="s">
        <v>25</v>
      </c>
      <c r="D66" s="54"/>
      <c r="E66" s="6"/>
      <c r="F66" s="19"/>
      <c r="G66" s="24"/>
      <c r="H66" s="24"/>
      <c r="I66" s="31"/>
      <c r="J66" s="31"/>
      <c r="K66" s="35"/>
    </row>
    <row r="67" spans="1:54" s="2" customFormat="1" ht="13.5" x14ac:dyDescent="0.35">
      <c r="A67" s="28"/>
      <c r="B67" s="28"/>
      <c r="C67" s="57" t="s">
        <v>4860</v>
      </c>
      <c r="D67" s="54"/>
      <c r="E67" s="6"/>
      <c r="F67" s="19"/>
      <c r="G67" s="24" t="s">
        <v>2</v>
      </c>
      <c r="H67" s="24" t="s">
        <v>2</v>
      </c>
      <c r="I67" s="31"/>
      <c r="J67" s="31"/>
      <c r="K67" s="35"/>
      <c r="L67" s="3"/>
      <c r="AI67" s="3"/>
      <c r="AV67" s="3"/>
      <c r="AX67" s="3"/>
      <c r="BB67" s="3"/>
    </row>
    <row r="68" spans="1:54" x14ac:dyDescent="0.35">
      <c r="B68" s="8"/>
      <c r="C68" s="57" t="s">
        <v>188</v>
      </c>
      <c r="D68" s="54"/>
      <c r="E68" s="6"/>
      <c r="F68" s="19"/>
      <c r="G68" s="24">
        <v>58.36</v>
      </c>
      <c r="H68" s="24">
        <v>1.72</v>
      </c>
      <c r="I68" s="31"/>
      <c r="J68" s="31"/>
      <c r="K68" s="35"/>
    </row>
    <row r="69" spans="1:54" x14ac:dyDescent="0.35">
      <c r="C69" s="58" t="s">
        <v>171</v>
      </c>
      <c r="D69" s="54"/>
      <c r="E69" s="6"/>
      <c r="F69" s="19"/>
      <c r="G69" s="25">
        <v>58.36</v>
      </c>
      <c r="H69" s="25">
        <v>1.72</v>
      </c>
      <c r="I69" s="31"/>
      <c r="J69" s="31"/>
      <c r="K69" s="35"/>
    </row>
    <row r="70" spans="1:54" x14ac:dyDescent="0.35">
      <c r="C70" s="57"/>
      <c r="D70" s="54"/>
      <c r="E70" s="6"/>
      <c r="F70" s="19"/>
      <c r="G70" s="24"/>
      <c r="H70" s="24"/>
      <c r="I70" s="31"/>
      <c r="J70" s="31"/>
      <c r="K70" s="35"/>
    </row>
    <row r="71" spans="1:54" x14ac:dyDescent="0.35">
      <c r="C71" s="60" t="s">
        <v>189</v>
      </c>
      <c r="D71" s="55"/>
      <c r="E71" s="5"/>
      <c r="F71" s="20"/>
      <c r="G71" s="26">
        <v>3379.1</v>
      </c>
      <c r="H71" s="26">
        <v>99.999999999999986</v>
      </c>
      <c r="I71" s="32"/>
      <c r="J71" s="32"/>
      <c r="K71" s="36"/>
    </row>
    <row r="74" spans="1:54" x14ac:dyDescent="0.35">
      <c r="C74" s="1" t="s">
        <v>190</v>
      </c>
    </row>
    <row r="75" spans="1:54" x14ac:dyDescent="0.35">
      <c r="C75" s="37" t="s">
        <v>191</v>
      </c>
      <c r="D75" s="37"/>
      <c r="E75" s="37"/>
      <c r="F75" s="37"/>
      <c r="G75" s="37"/>
      <c r="H75" s="37"/>
      <c r="I75" s="37"/>
      <c r="J75" s="37"/>
      <c r="K75" s="37"/>
    </row>
    <row r="76" spans="1:54" x14ac:dyDescent="0.35">
      <c r="C76" s="2" t="s">
        <v>192</v>
      </c>
    </row>
    <row r="77" spans="1:54" x14ac:dyDescent="0.35">
      <c r="C77" s="2" t="s">
        <v>193</v>
      </c>
    </row>
    <row r="78" spans="1:54" ht="30" customHeight="1" x14ac:dyDescent="0.35">
      <c r="C78" s="82" t="s">
        <v>194</v>
      </c>
      <c r="D78" s="83"/>
      <c r="E78" s="83"/>
      <c r="F78" s="83"/>
      <c r="G78" s="83"/>
      <c r="H78" s="83"/>
      <c r="I78" s="83"/>
      <c r="J78" s="83"/>
      <c r="K78" s="83"/>
    </row>
    <row r="79" spans="1:54" x14ac:dyDescent="0.35">
      <c r="C79" s="2" t="s">
        <v>195</v>
      </c>
    </row>
    <row r="81" spans="3:6" x14ac:dyDescent="0.35">
      <c r="C81" s="79" t="s">
        <v>4945</v>
      </c>
      <c r="E81" s="79" t="s">
        <v>4946</v>
      </c>
      <c r="F81" s="80"/>
    </row>
    <row r="82" spans="3:6" x14ac:dyDescent="0.35">
      <c r="E82" s="2" t="s">
        <v>4987</v>
      </c>
    </row>
  </sheetData>
  <mergeCells count="1">
    <mergeCell ref="C78:K78"/>
  </mergeCells>
  <hyperlinks>
    <hyperlink ref="J2" location="'Index'!A1" display="'Index'!A1" xr:uid="{994374ED-370E-421B-A620-F9F4A5D206A1}"/>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3CF9-69AC-422B-88C8-0A8AF1EA76AA}">
  <sheetPr codeName="Sheet1"/>
  <dimension ref="A1:IV77"/>
  <sheetViews>
    <sheetView showGridLines="0" zoomScale="90" zoomScaleNormal="90" workbookViewId="0">
      <pane ySplit="6" topLeftCell="A6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2905</v>
      </c>
      <c r="J2" s="38" t="s">
        <v>4596</v>
      </c>
    </row>
    <row r="3" spans="1:54" ht="16" x14ac:dyDescent="0.4">
      <c r="C3" s="1" t="s">
        <v>28</v>
      </c>
      <c r="D3" s="21" t="s">
        <v>2906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2907</v>
      </c>
      <c r="C26" s="57" t="s">
        <v>2908</v>
      </c>
      <c r="D26" s="54" t="s">
        <v>2909</v>
      </c>
      <c r="E26" s="6" t="s">
        <v>185</v>
      </c>
      <c r="F26" s="19">
        <v>1950000</v>
      </c>
      <c r="G26" s="24">
        <v>1928.2</v>
      </c>
      <c r="H26" s="24">
        <v>71.92</v>
      </c>
      <c r="I26" s="31">
        <v>7.2238781000000003</v>
      </c>
      <c r="J26" s="31"/>
      <c r="K26" s="35"/>
    </row>
    <row r="27" spans="1:11" x14ac:dyDescent="0.35">
      <c r="C27" s="58" t="s">
        <v>171</v>
      </c>
      <c r="D27" s="54"/>
      <c r="E27" s="6"/>
      <c r="F27" s="19"/>
      <c r="G27" s="25">
        <v>1928.2</v>
      </c>
      <c r="H27" s="25">
        <v>71.92</v>
      </c>
      <c r="I27" s="31"/>
      <c r="J27" s="31"/>
      <c r="K27" s="35"/>
    </row>
    <row r="28" spans="1:11" x14ac:dyDescent="0.35">
      <c r="C28" s="57"/>
      <c r="D28" s="54"/>
      <c r="E28" s="6"/>
      <c r="F28" s="19"/>
      <c r="G28" s="24"/>
      <c r="H28" s="24"/>
      <c r="I28" s="31"/>
      <c r="J28" s="31"/>
      <c r="K28" s="35"/>
    </row>
    <row r="29" spans="1:11" x14ac:dyDescent="0.35">
      <c r="A29" s="10"/>
      <c r="B29" s="28"/>
      <c r="C29" s="58" t="s">
        <v>11</v>
      </c>
      <c r="D29" s="54"/>
      <c r="E29" s="6"/>
      <c r="F29" s="19"/>
      <c r="G29" s="24"/>
      <c r="H29" s="24"/>
      <c r="I29" s="31"/>
      <c r="J29" s="31"/>
      <c r="K29" s="35"/>
    </row>
    <row r="30" spans="1:11" x14ac:dyDescent="0.35">
      <c r="A30" s="28"/>
      <c r="B30" s="28"/>
      <c r="C30" s="58" t="s">
        <v>13</v>
      </c>
      <c r="D30" s="54"/>
      <c r="E30" s="6"/>
      <c r="F30" s="19"/>
      <c r="G30" s="24" t="s">
        <v>2</v>
      </c>
      <c r="H30" s="24" t="s">
        <v>2</v>
      </c>
      <c r="I30" s="31"/>
      <c r="J30" s="31"/>
      <c r="K30" s="35"/>
    </row>
    <row r="31" spans="1:11" x14ac:dyDescent="0.35">
      <c r="A31" s="28"/>
      <c r="B31" s="28"/>
      <c r="C31" s="58"/>
      <c r="D31" s="54"/>
      <c r="E31" s="6"/>
      <c r="F31" s="19"/>
      <c r="G31" s="24"/>
      <c r="H31" s="24"/>
      <c r="I31" s="31"/>
      <c r="J31" s="31"/>
      <c r="K31" s="35"/>
    </row>
    <row r="32" spans="1:11" x14ac:dyDescent="0.35">
      <c r="A32" s="28"/>
      <c r="B32" s="28"/>
      <c r="C32" s="58" t="s">
        <v>14</v>
      </c>
      <c r="D32" s="54"/>
      <c r="E32" s="6"/>
      <c r="F32" s="19"/>
      <c r="G32" s="24" t="s">
        <v>2</v>
      </c>
      <c r="H32" s="24" t="s">
        <v>2</v>
      </c>
      <c r="I32" s="31"/>
      <c r="J32" s="31"/>
      <c r="K32" s="35"/>
    </row>
    <row r="33" spans="1:11" x14ac:dyDescent="0.35">
      <c r="A33" s="28"/>
      <c r="B33" s="28"/>
      <c r="C33" s="58"/>
      <c r="D33" s="54"/>
      <c r="E33" s="6"/>
      <c r="F33" s="19"/>
      <c r="G33" s="24"/>
      <c r="H33" s="24"/>
      <c r="I33" s="31"/>
      <c r="J33" s="31"/>
      <c r="K33" s="35"/>
    </row>
    <row r="34" spans="1:11" x14ac:dyDescent="0.35">
      <c r="A34" s="28"/>
      <c r="B34" s="28"/>
      <c r="C34" s="58" t="s">
        <v>15</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16</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C38" s="59" t="s">
        <v>17</v>
      </c>
      <c r="D38" s="54"/>
      <c r="E38" s="6"/>
      <c r="F38" s="19"/>
      <c r="G38" s="24"/>
      <c r="H38" s="24"/>
      <c r="I38" s="31"/>
      <c r="J38" s="31"/>
      <c r="K38" s="35"/>
    </row>
    <row r="39" spans="1:11" x14ac:dyDescent="0.35">
      <c r="B39" s="8" t="s">
        <v>2910</v>
      </c>
      <c r="C39" s="57" t="s">
        <v>2911</v>
      </c>
      <c r="D39" s="54" t="s">
        <v>2912</v>
      </c>
      <c r="E39" s="6" t="s">
        <v>185</v>
      </c>
      <c r="F39" s="19">
        <v>315000</v>
      </c>
      <c r="G39" s="24">
        <v>229.49</v>
      </c>
      <c r="H39" s="24">
        <v>8.56</v>
      </c>
      <c r="I39" s="31">
        <v>6.9456370999999999</v>
      </c>
      <c r="J39" s="31"/>
      <c r="K39" s="35"/>
    </row>
    <row r="40" spans="1:11" x14ac:dyDescent="0.35">
      <c r="B40" s="8" t="s">
        <v>2876</v>
      </c>
      <c r="C40" s="57" t="s">
        <v>2877</v>
      </c>
      <c r="D40" s="54" t="s">
        <v>2878</v>
      </c>
      <c r="E40" s="6" t="s">
        <v>185</v>
      </c>
      <c r="F40" s="19">
        <v>200000</v>
      </c>
      <c r="G40" s="24">
        <v>158.74</v>
      </c>
      <c r="H40" s="24">
        <v>5.92</v>
      </c>
      <c r="I40" s="31">
        <v>6.9325203000000002</v>
      </c>
      <c r="J40" s="31"/>
      <c r="K40" s="35"/>
    </row>
    <row r="41" spans="1:11" x14ac:dyDescent="0.35">
      <c r="B41" s="8" t="s">
        <v>2913</v>
      </c>
      <c r="C41" s="57" t="s">
        <v>2914</v>
      </c>
      <c r="D41" s="54" t="s">
        <v>2915</v>
      </c>
      <c r="E41" s="6" t="s">
        <v>185</v>
      </c>
      <c r="F41" s="19">
        <v>150000</v>
      </c>
      <c r="G41" s="24">
        <v>104.97</v>
      </c>
      <c r="H41" s="24">
        <v>3.91</v>
      </c>
      <c r="I41" s="31">
        <v>6.9569485000000002</v>
      </c>
      <c r="J41" s="31"/>
      <c r="K41" s="35"/>
    </row>
    <row r="42" spans="1:11" x14ac:dyDescent="0.35">
      <c r="B42" s="8" t="s">
        <v>2896</v>
      </c>
      <c r="C42" s="57" t="s">
        <v>2897</v>
      </c>
      <c r="D42" s="54" t="s">
        <v>2898</v>
      </c>
      <c r="E42" s="6" t="s">
        <v>185</v>
      </c>
      <c r="F42" s="19">
        <v>125000</v>
      </c>
      <c r="G42" s="24">
        <v>93.37</v>
      </c>
      <c r="H42" s="24">
        <v>3.48</v>
      </c>
      <c r="I42" s="31">
        <v>6.9413320000000001</v>
      </c>
      <c r="J42" s="31"/>
      <c r="K42" s="35"/>
    </row>
    <row r="43" spans="1:11" x14ac:dyDescent="0.35">
      <c r="B43" s="8" t="s">
        <v>2916</v>
      </c>
      <c r="C43" s="57" t="s">
        <v>2917</v>
      </c>
      <c r="D43" s="54" t="s">
        <v>2918</v>
      </c>
      <c r="E43" s="6" t="s">
        <v>185</v>
      </c>
      <c r="F43" s="19">
        <v>125000</v>
      </c>
      <c r="G43" s="24">
        <v>89.62</v>
      </c>
      <c r="H43" s="24">
        <v>3.34</v>
      </c>
      <c r="I43" s="31">
        <v>6.9447903999999996</v>
      </c>
      <c r="J43" s="31"/>
      <c r="K43" s="35"/>
    </row>
    <row r="44" spans="1:11" x14ac:dyDescent="0.35">
      <c r="C44" s="58" t="s">
        <v>171</v>
      </c>
      <c r="D44" s="54"/>
      <c r="E44" s="6"/>
      <c r="F44" s="19"/>
      <c r="G44" s="25">
        <v>676.19</v>
      </c>
      <c r="H44" s="25">
        <v>25.21</v>
      </c>
      <c r="I44" s="31"/>
      <c r="J44" s="31"/>
      <c r="K44" s="35"/>
    </row>
    <row r="45" spans="1:11" x14ac:dyDescent="0.35">
      <c r="C45" s="57"/>
      <c r="D45" s="54"/>
      <c r="E45" s="6"/>
      <c r="F45" s="19"/>
      <c r="G45" s="24"/>
      <c r="H45" s="24"/>
      <c r="I45" s="31"/>
      <c r="J45" s="31"/>
      <c r="K45" s="35"/>
    </row>
    <row r="46" spans="1:11" x14ac:dyDescent="0.35">
      <c r="A46" s="10"/>
      <c r="B46" s="28"/>
      <c r="C46" s="58" t="s">
        <v>18</v>
      </c>
      <c r="D46" s="54"/>
      <c r="E46" s="6"/>
      <c r="F46" s="19"/>
      <c r="G46" s="24"/>
      <c r="H46" s="24"/>
      <c r="I46" s="31"/>
      <c r="J46" s="31"/>
      <c r="K46" s="35"/>
    </row>
    <row r="47" spans="1:11" x14ac:dyDescent="0.35">
      <c r="A47" s="28"/>
      <c r="B47" s="28"/>
      <c r="C47" s="58" t="s">
        <v>19</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20</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21</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22</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A55" s="28"/>
      <c r="B55" s="28"/>
      <c r="C55" s="58" t="s">
        <v>23</v>
      </c>
      <c r="D55" s="54"/>
      <c r="E55" s="6"/>
      <c r="F55" s="19"/>
      <c r="G55" s="24" t="s">
        <v>2</v>
      </c>
      <c r="H55" s="24" t="s">
        <v>2</v>
      </c>
      <c r="I55" s="31"/>
      <c r="J55" s="31"/>
      <c r="K55" s="35"/>
    </row>
    <row r="56" spans="1:54" x14ac:dyDescent="0.35">
      <c r="A56" s="28"/>
      <c r="B56" s="28"/>
      <c r="C56" s="58"/>
      <c r="D56" s="54"/>
      <c r="E56" s="6"/>
      <c r="F56" s="19"/>
      <c r="G56" s="24"/>
      <c r="H56" s="24"/>
      <c r="I56" s="31"/>
      <c r="J56" s="31"/>
      <c r="K56" s="35"/>
    </row>
    <row r="57" spans="1:54" x14ac:dyDescent="0.35">
      <c r="C57" s="59" t="s">
        <v>24</v>
      </c>
      <c r="D57" s="54"/>
      <c r="E57" s="6"/>
      <c r="F57" s="19"/>
      <c r="G57" s="24"/>
      <c r="H57" s="24"/>
      <c r="I57" s="31"/>
      <c r="J57" s="31"/>
      <c r="K57" s="35"/>
    </row>
    <row r="58" spans="1:54" x14ac:dyDescent="0.35">
      <c r="B58" s="8" t="s">
        <v>186</v>
      </c>
      <c r="C58" s="57" t="s">
        <v>187</v>
      </c>
      <c r="D58" s="54"/>
      <c r="E58" s="6"/>
      <c r="F58" s="19"/>
      <c r="G58" s="24">
        <v>26.22</v>
      </c>
      <c r="H58" s="24">
        <v>0.98</v>
      </c>
      <c r="I58" s="31"/>
      <c r="J58" s="31"/>
      <c r="K58" s="35"/>
    </row>
    <row r="59" spans="1:54" x14ac:dyDescent="0.35">
      <c r="C59" s="58" t="s">
        <v>171</v>
      </c>
      <c r="D59" s="54"/>
      <c r="E59" s="6"/>
      <c r="F59" s="19"/>
      <c r="G59" s="25">
        <v>26.22</v>
      </c>
      <c r="H59" s="25">
        <v>0.98</v>
      </c>
      <c r="I59" s="31"/>
      <c r="J59" s="31"/>
      <c r="K59" s="35"/>
    </row>
    <row r="60" spans="1:54" x14ac:dyDescent="0.35">
      <c r="C60" s="57"/>
      <c r="D60" s="54"/>
      <c r="E60" s="6"/>
      <c r="F60" s="19"/>
      <c r="G60" s="24"/>
      <c r="H60" s="24"/>
      <c r="I60" s="31"/>
      <c r="J60" s="31"/>
      <c r="K60" s="35"/>
    </row>
    <row r="61" spans="1:54" x14ac:dyDescent="0.35">
      <c r="A61" s="10"/>
      <c r="B61" s="28"/>
      <c r="C61" s="58" t="s">
        <v>25</v>
      </c>
      <c r="D61" s="54"/>
      <c r="E61" s="6"/>
      <c r="F61" s="19"/>
      <c r="G61" s="24"/>
      <c r="H61" s="24"/>
      <c r="I61" s="31"/>
      <c r="J61" s="31"/>
      <c r="K61" s="35"/>
    </row>
    <row r="62" spans="1:54" s="2" customFormat="1" ht="13.5" x14ac:dyDescent="0.35">
      <c r="A62" s="28"/>
      <c r="B62" s="28"/>
      <c r="C62" s="57" t="s">
        <v>4860</v>
      </c>
      <c r="D62" s="54"/>
      <c r="E62" s="6"/>
      <c r="F62" s="19"/>
      <c r="G62" s="24" t="s">
        <v>2</v>
      </c>
      <c r="H62" s="24" t="s">
        <v>2</v>
      </c>
      <c r="I62" s="31"/>
      <c r="J62" s="31"/>
      <c r="K62" s="35"/>
      <c r="L62" s="3"/>
      <c r="AI62" s="3"/>
      <c r="AV62" s="3"/>
      <c r="AX62" s="3"/>
      <c r="BB62" s="3"/>
    </row>
    <row r="63" spans="1:54" x14ac:dyDescent="0.35">
      <c r="B63" s="8"/>
      <c r="C63" s="57" t="s">
        <v>188</v>
      </c>
      <c r="D63" s="54"/>
      <c r="E63" s="6"/>
      <c r="F63" s="19"/>
      <c r="G63" s="24">
        <v>50.56</v>
      </c>
      <c r="H63" s="24">
        <v>1.89</v>
      </c>
      <c r="I63" s="31"/>
      <c r="J63" s="31"/>
      <c r="K63" s="35"/>
    </row>
    <row r="64" spans="1:54" x14ac:dyDescent="0.35">
      <c r="C64" s="58" t="s">
        <v>171</v>
      </c>
      <c r="D64" s="54"/>
      <c r="E64" s="6"/>
      <c r="F64" s="19"/>
      <c r="G64" s="25">
        <v>50.56</v>
      </c>
      <c r="H64" s="25">
        <v>1.89</v>
      </c>
      <c r="I64" s="31"/>
      <c r="J64" s="31"/>
      <c r="K64" s="35"/>
    </row>
    <row r="65" spans="3:11" x14ac:dyDescent="0.35">
      <c r="C65" s="57"/>
      <c r="D65" s="54"/>
      <c r="E65" s="6"/>
      <c r="F65" s="19"/>
      <c r="G65" s="24"/>
      <c r="H65" s="24"/>
      <c r="I65" s="31"/>
      <c r="J65" s="31"/>
      <c r="K65" s="35"/>
    </row>
    <row r="66" spans="3:11" x14ac:dyDescent="0.35">
      <c r="C66" s="60" t="s">
        <v>189</v>
      </c>
      <c r="D66" s="55"/>
      <c r="E66" s="5"/>
      <c r="F66" s="20"/>
      <c r="G66" s="26">
        <v>2681.17</v>
      </c>
      <c r="H66" s="26">
        <v>100</v>
      </c>
      <c r="I66" s="32"/>
      <c r="J66" s="32"/>
      <c r="K66" s="36"/>
    </row>
    <row r="69" spans="3:11" x14ac:dyDescent="0.35">
      <c r="C69" s="1" t="s">
        <v>190</v>
      </c>
    </row>
    <row r="70" spans="3:11" x14ac:dyDescent="0.35">
      <c r="C70" s="37" t="s">
        <v>191</v>
      </c>
      <c r="D70" s="37"/>
      <c r="E70" s="37"/>
      <c r="F70" s="37"/>
      <c r="G70" s="37"/>
      <c r="H70" s="37"/>
      <c r="I70" s="37"/>
      <c r="J70" s="37"/>
      <c r="K70" s="37"/>
    </row>
    <row r="71" spans="3:11" x14ac:dyDescent="0.35">
      <c r="C71" s="2" t="s">
        <v>192</v>
      </c>
    </row>
    <row r="72" spans="3:11" x14ac:dyDescent="0.35">
      <c r="C72" s="2" t="s">
        <v>193</v>
      </c>
    </row>
    <row r="73" spans="3:11" ht="30" customHeight="1" x14ac:dyDescent="0.35">
      <c r="C73" s="82" t="s">
        <v>194</v>
      </c>
      <c r="D73" s="83"/>
      <c r="E73" s="83"/>
      <c r="F73" s="83"/>
      <c r="G73" s="83"/>
      <c r="H73" s="83"/>
      <c r="I73" s="83"/>
      <c r="J73" s="83"/>
      <c r="K73" s="83"/>
    </row>
    <row r="74" spans="3:11" x14ac:dyDescent="0.35">
      <c r="C74" s="2" t="s">
        <v>195</v>
      </c>
    </row>
    <row r="76" spans="3:11" x14ac:dyDescent="0.35">
      <c r="C76" s="79" t="s">
        <v>4945</v>
      </c>
      <c r="E76" s="79" t="s">
        <v>4946</v>
      </c>
      <c r="F76" s="80"/>
    </row>
    <row r="77" spans="3:11" x14ac:dyDescent="0.35">
      <c r="E77" s="2" t="s">
        <v>4987</v>
      </c>
    </row>
  </sheetData>
  <mergeCells count="1">
    <mergeCell ref="C73:K73"/>
  </mergeCells>
  <hyperlinks>
    <hyperlink ref="J2" location="'Index'!A1" display="'Index'!A1" xr:uid="{834F27E8-7BCB-4EAF-8F57-27551E9D7D93}"/>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6966-31D3-4DDF-876E-AA0ED85EA276}">
  <sheetPr codeName="Sheet1"/>
  <dimension ref="A1:IV110"/>
  <sheetViews>
    <sheetView showGridLines="0" zoomScale="90" zoomScaleNormal="90" workbookViewId="0">
      <pane ySplit="6" topLeftCell="A9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2919</v>
      </c>
      <c r="J2" s="38" t="s">
        <v>4596</v>
      </c>
    </row>
    <row r="3" spans="1:54" ht="16" x14ac:dyDescent="0.4">
      <c r="C3" s="1" t="s">
        <v>28</v>
      </c>
      <c r="D3" s="21" t="s">
        <v>2920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219</v>
      </c>
      <c r="C10" s="57" t="s">
        <v>220</v>
      </c>
      <c r="D10" s="54" t="s">
        <v>221</v>
      </c>
      <c r="E10" s="6" t="s">
        <v>112</v>
      </c>
      <c r="F10" s="19">
        <v>770000</v>
      </c>
      <c r="G10" s="24">
        <v>16448.36</v>
      </c>
      <c r="H10" s="24">
        <v>5.07</v>
      </c>
      <c r="I10" s="31"/>
      <c r="J10" s="31"/>
      <c r="K10" s="35"/>
    </row>
    <row r="11" spans="1:54" x14ac:dyDescent="0.35">
      <c r="B11" s="8" t="s">
        <v>2734</v>
      </c>
      <c r="C11" s="57" t="s">
        <v>2735</v>
      </c>
      <c r="D11" s="54" t="s">
        <v>2736</v>
      </c>
      <c r="E11" s="6" t="s">
        <v>120</v>
      </c>
      <c r="F11" s="19">
        <v>1500000</v>
      </c>
      <c r="G11" s="24">
        <v>16014</v>
      </c>
      <c r="H11" s="24">
        <v>4.9400000000000004</v>
      </c>
      <c r="I11" s="31"/>
      <c r="J11" s="31"/>
      <c r="K11" s="35"/>
    </row>
    <row r="12" spans="1:54" x14ac:dyDescent="0.35">
      <c r="B12" s="8" t="s">
        <v>563</v>
      </c>
      <c r="C12" s="57" t="s">
        <v>564</v>
      </c>
      <c r="D12" s="54" t="s">
        <v>565</v>
      </c>
      <c r="E12" s="6" t="s">
        <v>147</v>
      </c>
      <c r="F12" s="19">
        <v>2234120</v>
      </c>
      <c r="G12" s="24">
        <v>14567.58</v>
      </c>
      <c r="H12" s="24">
        <v>4.49</v>
      </c>
      <c r="I12" s="31"/>
      <c r="J12" s="31"/>
      <c r="K12" s="35"/>
    </row>
    <row r="13" spans="1:54" x14ac:dyDescent="0.35">
      <c r="B13" s="8" t="s">
        <v>334</v>
      </c>
      <c r="C13" s="57" t="s">
        <v>335</v>
      </c>
      <c r="D13" s="54" t="s">
        <v>336</v>
      </c>
      <c r="E13" s="6" t="s">
        <v>337</v>
      </c>
      <c r="F13" s="19">
        <v>1430000</v>
      </c>
      <c r="G13" s="24">
        <v>14367.21</v>
      </c>
      <c r="H13" s="24">
        <v>4.43</v>
      </c>
      <c r="I13" s="31"/>
      <c r="J13" s="31"/>
      <c r="K13" s="35"/>
    </row>
    <row r="14" spans="1:54" x14ac:dyDescent="0.35">
      <c r="B14" s="8" t="s">
        <v>988</v>
      </c>
      <c r="C14" s="57" t="s">
        <v>989</v>
      </c>
      <c r="D14" s="54" t="s">
        <v>990</v>
      </c>
      <c r="E14" s="6" t="s">
        <v>100</v>
      </c>
      <c r="F14" s="19">
        <v>1300000</v>
      </c>
      <c r="G14" s="24">
        <v>12924.6</v>
      </c>
      <c r="H14" s="24">
        <v>3.98</v>
      </c>
      <c r="I14" s="31"/>
      <c r="J14" s="31"/>
      <c r="K14" s="35"/>
    </row>
    <row r="15" spans="1:54" x14ac:dyDescent="0.35">
      <c r="B15" s="8" t="s">
        <v>2921</v>
      </c>
      <c r="C15" s="57" t="s">
        <v>2922</v>
      </c>
      <c r="D15" s="54" t="s">
        <v>2923</v>
      </c>
      <c r="E15" s="6" t="s">
        <v>128</v>
      </c>
      <c r="F15" s="19">
        <v>7000000</v>
      </c>
      <c r="G15" s="24">
        <v>11739.7</v>
      </c>
      <c r="H15" s="24">
        <v>3.62</v>
      </c>
      <c r="I15" s="31"/>
      <c r="J15" s="31"/>
      <c r="K15" s="35"/>
    </row>
    <row r="16" spans="1:54" x14ac:dyDescent="0.35">
      <c r="B16" s="8" t="s">
        <v>493</v>
      </c>
      <c r="C16" s="57" t="s">
        <v>494</v>
      </c>
      <c r="D16" s="54" t="s">
        <v>495</v>
      </c>
      <c r="E16" s="6" t="s">
        <v>312</v>
      </c>
      <c r="F16" s="19">
        <v>1300000</v>
      </c>
      <c r="G16" s="24">
        <v>11530.35</v>
      </c>
      <c r="H16" s="24">
        <v>3.55</v>
      </c>
      <c r="I16" s="31"/>
      <c r="J16" s="31"/>
      <c r="K16" s="35"/>
    </row>
    <row r="17" spans="2:11" x14ac:dyDescent="0.35">
      <c r="B17" s="8" t="s">
        <v>833</v>
      </c>
      <c r="C17" s="57" t="s">
        <v>834</v>
      </c>
      <c r="D17" s="54" t="s">
        <v>835</v>
      </c>
      <c r="E17" s="6" t="s">
        <v>337</v>
      </c>
      <c r="F17" s="19">
        <v>900000</v>
      </c>
      <c r="G17" s="24">
        <v>11441.25</v>
      </c>
      <c r="H17" s="24">
        <v>3.53</v>
      </c>
      <c r="I17" s="31"/>
      <c r="J17" s="31"/>
      <c r="K17" s="35"/>
    </row>
    <row r="18" spans="2:11" x14ac:dyDescent="0.35">
      <c r="B18" s="8" t="s">
        <v>360</v>
      </c>
      <c r="C18" s="57" t="s">
        <v>361</v>
      </c>
      <c r="D18" s="54" t="s">
        <v>362</v>
      </c>
      <c r="E18" s="6" t="s">
        <v>132</v>
      </c>
      <c r="F18" s="19">
        <v>1812156</v>
      </c>
      <c r="G18" s="24">
        <v>11235.37</v>
      </c>
      <c r="H18" s="24">
        <v>3.46</v>
      </c>
      <c r="I18" s="31"/>
      <c r="J18" s="31"/>
      <c r="K18" s="35"/>
    </row>
    <row r="19" spans="2:11" x14ac:dyDescent="0.35">
      <c r="B19" s="8" t="s">
        <v>547</v>
      </c>
      <c r="C19" s="57" t="s">
        <v>548</v>
      </c>
      <c r="D19" s="54" t="s">
        <v>549</v>
      </c>
      <c r="E19" s="6" t="s">
        <v>550</v>
      </c>
      <c r="F19" s="19">
        <v>900000</v>
      </c>
      <c r="G19" s="24">
        <v>11079.9</v>
      </c>
      <c r="H19" s="24">
        <v>3.41</v>
      </c>
      <c r="I19" s="31"/>
      <c r="J19" s="31"/>
      <c r="K19" s="35"/>
    </row>
    <row r="20" spans="2:11" x14ac:dyDescent="0.35">
      <c r="B20" s="8" t="s">
        <v>1091</v>
      </c>
      <c r="C20" s="57" t="s">
        <v>1092</v>
      </c>
      <c r="D20" s="54" t="s">
        <v>1093</v>
      </c>
      <c r="E20" s="6" t="s">
        <v>100</v>
      </c>
      <c r="F20" s="19">
        <v>2855012</v>
      </c>
      <c r="G20" s="24">
        <v>10453.629999999999</v>
      </c>
      <c r="H20" s="24">
        <v>3.22</v>
      </c>
      <c r="I20" s="31"/>
      <c r="J20" s="31"/>
      <c r="K20" s="35"/>
    </row>
    <row r="21" spans="2:11" x14ac:dyDescent="0.35">
      <c r="B21" s="8" t="s">
        <v>480</v>
      </c>
      <c r="C21" s="57" t="s">
        <v>481</v>
      </c>
      <c r="D21" s="54" t="s">
        <v>482</v>
      </c>
      <c r="E21" s="6" t="s">
        <v>100</v>
      </c>
      <c r="F21" s="19">
        <v>900000</v>
      </c>
      <c r="G21" s="24">
        <v>10190.700000000001</v>
      </c>
      <c r="H21" s="24">
        <v>3.14</v>
      </c>
      <c r="I21" s="31"/>
      <c r="J21" s="31"/>
      <c r="K21" s="35"/>
    </row>
    <row r="22" spans="2:11" x14ac:dyDescent="0.35">
      <c r="B22" s="8" t="s">
        <v>2924</v>
      </c>
      <c r="C22" s="57" t="s">
        <v>2925</v>
      </c>
      <c r="D22" s="54" t="s">
        <v>2744</v>
      </c>
      <c r="E22" s="6" t="s">
        <v>1992</v>
      </c>
      <c r="F22" s="19">
        <v>3345454</v>
      </c>
      <c r="G22" s="24">
        <v>10055.77</v>
      </c>
      <c r="H22" s="24">
        <v>3.1</v>
      </c>
      <c r="I22" s="31"/>
      <c r="J22" s="31"/>
      <c r="K22" s="35" t="s">
        <v>4901</v>
      </c>
    </row>
    <row r="23" spans="2:11" x14ac:dyDescent="0.35">
      <c r="B23" s="8" t="s">
        <v>2926</v>
      </c>
      <c r="C23" s="57" t="s">
        <v>2927</v>
      </c>
      <c r="D23" s="54" t="s">
        <v>2928</v>
      </c>
      <c r="E23" s="6" t="s">
        <v>857</v>
      </c>
      <c r="F23" s="19">
        <v>1565762</v>
      </c>
      <c r="G23" s="24">
        <v>9177.7099999999991</v>
      </c>
      <c r="H23" s="24">
        <v>2.83</v>
      </c>
      <c r="I23" s="31"/>
      <c r="J23" s="31"/>
      <c r="K23" s="35"/>
    </row>
    <row r="24" spans="2:11" x14ac:dyDescent="0.35">
      <c r="B24" s="8" t="s">
        <v>2002</v>
      </c>
      <c r="C24" s="57" t="s">
        <v>2003</v>
      </c>
      <c r="D24" s="54" t="s">
        <v>2004</v>
      </c>
      <c r="E24" s="6" t="s">
        <v>57</v>
      </c>
      <c r="F24" s="19">
        <v>700000</v>
      </c>
      <c r="G24" s="24">
        <v>9080.4</v>
      </c>
      <c r="H24" s="24">
        <v>2.8</v>
      </c>
      <c r="I24" s="31"/>
      <c r="J24" s="31"/>
      <c r="K24" s="35"/>
    </row>
    <row r="25" spans="2:11" x14ac:dyDescent="0.35">
      <c r="B25" s="8" t="s">
        <v>48</v>
      </c>
      <c r="C25" s="57" t="s">
        <v>49</v>
      </c>
      <c r="D25" s="54" t="s">
        <v>50</v>
      </c>
      <c r="E25" s="6" t="s">
        <v>43</v>
      </c>
      <c r="F25" s="19">
        <v>700000</v>
      </c>
      <c r="G25" s="24">
        <v>8971.5499999999993</v>
      </c>
      <c r="H25" s="24">
        <v>2.76</v>
      </c>
      <c r="I25" s="31"/>
      <c r="J25" s="31"/>
      <c r="K25" s="35"/>
    </row>
    <row r="26" spans="2:11" x14ac:dyDescent="0.35">
      <c r="B26" s="8" t="s">
        <v>61</v>
      </c>
      <c r="C26" s="57" t="s">
        <v>62</v>
      </c>
      <c r="D26" s="54" t="s">
        <v>63</v>
      </c>
      <c r="E26" s="6" t="s">
        <v>43</v>
      </c>
      <c r="F26" s="19">
        <v>500000</v>
      </c>
      <c r="G26" s="24">
        <v>8930.25</v>
      </c>
      <c r="H26" s="24">
        <v>2.75</v>
      </c>
      <c r="I26" s="31"/>
      <c r="J26" s="31"/>
      <c r="K26" s="35"/>
    </row>
    <row r="27" spans="2:11" x14ac:dyDescent="0.35">
      <c r="B27" s="8" t="s">
        <v>1006</v>
      </c>
      <c r="C27" s="57" t="s">
        <v>1007</v>
      </c>
      <c r="D27" s="54" t="s">
        <v>1008</v>
      </c>
      <c r="E27" s="6" t="s">
        <v>451</v>
      </c>
      <c r="F27" s="19">
        <v>900000</v>
      </c>
      <c r="G27" s="24">
        <v>8042.85</v>
      </c>
      <c r="H27" s="24">
        <v>2.48</v>
      </c>
      <c r="I27" s="31"/>
      <c r="J27" s="31"/>
      <c r="K27" s="35"/>
    </row>
    <row r="28" spans="2:11" x14ac:dyDescent="0.35">
      <c r="B28" s="8" t="s">
        <v>784</v>
      </c>
      <c r="C28" s="57" t="s">
        <v>785</v>
      </c>
      <c r="D28" s="54" t="s">
        <v>786</v>
      </c>
      <c r="E28" s="6" t="s">
        <v>132</v>
      </c>
      <c r="F28" s="19">
        <v>2300000</v>
      </c>
      <c r="G28" s="24">
        <v>7423.25</v>
      </c>
      <c r="H28" s="24">
        <v>2.29</v>
      </c>
      <c r="I28" s="31"/>
      <c r="J28" s="31"/>
      <c r="K28" s="35"/>
    </row>
    <row r="29" spans="2:11" x14ac:dyDescent="0.35">
      <c r="B29" s="8" t="s">
        <v>243</v>
      </c>
      <c r="C29" s="57" t="s">
        <v>244</v>
      </c>
      <c r="D29" s="54" t="s">
        <v>245</v>
      </c>
      <c r="E29" s="6" t="s">
        <v>246</v>
      </c>
      <c r="F29" s="19">
        <v>2155697</v>
      </c>
      <c r="G29" s="24">
        <v>7368.17</v>
      </c>
      <c r="H29" s="24">
        <v>2.27</v>
      </c>
      <c r="I29" s="31"/>
      <c r="J29" s="31"/>
      <c r="K29" s="35"/>
    </row>
    <row r="30" spans="2:11" x14ac:dyDescent="0.35">
      <c r="B30" s="8" t="s">
        <v>1094</v>
      </c>
      <c r="C30" s="57" t="s">
        <v>1095</v>
      </c>
      <c r="D30" s="54" t="s">
        <v>1096</v>
      </c>
      <c r="E30" s="6" t="s">
        <v>128</v>
      </c>
      <c r="F30" s="19">
        <v>1000000</v>
      </c>
      <c r="G30" s="24">
        <v>7308</v>
      </c>
      <c r="H30" s="24">
        <v>2.25</v>
      </c>
      <c r="I30" s="31"/>
      <c r="J30" s="31"/>
      <c r="K30" s="35"/>
    </row>
    <row r="31" spans="2:11" x14ac:dyDescent="0.35">
      <c r="B31" s="8" t="s">
        <v>268</v>
      </c>
      <c r="C31" s="57" t="s">
        <v>269</v>
      </c>
      <c r="D31" s="54" t="s">
        <v>270</v>
      </c>
      <c r="E31" s="6" t="s">
        <v>246</v>
      </c>
      <c r="F31" s="19">
        <v>440000</v>
      </c>
      <c r="G31" s="24">
        <v>6986.1</v>
      </c>
      <c r="H31" s="24">
        <v>2.15</v>
      </c>
      <c r="I31" s="31"/>
      <c r="J31" s="31"/>
      <c r="K31" s="35"/>
    </row>
    <row r="32" spans="2:11" x14ac:dyDescent="0.35">
      <c r="B32" s="8" t="s">
        <v>1085</v>
      </c>
      <c r="C32" s="57" t="s">
        <v>1086</v>
      </c>
      <c r="D32" s="54" t="s">
        <v>1087</v>
      </c>
      <c r="E32" s="6" t="s">
        <v>132</v>
      </c>
      <c r="F32" s="19">
        <v>288956</v>
      </c>
      <c r="G32" s="24">
        <v>5668.31</v>
      </c>
      <c r="H32" s="24">
        <v>1.75</v>
      </c>
      <c r="I32" s="31"/>
      <c r="J32" s="31"/>
      <c r="K32" s="35"/>
    </row>
    <row r="33" spans="2:11" x14ac:dyDescent="0.35">
      <c r="B33" s="8" t="s">
        <v>532</v>
      </c>
      <c r="C33" s="57" t="s">
        <v>533</v>
      </c>
      <c r="D33" s="54" t="s">
        <v>534</v>
      </c>
      <c r="E33" s="6" t="s">
        <v>198</v>
      </c>
      <c r="F33" s="19">
        <v>110000</v>
      </c>
      <c r="G33" s="24">
        <v>5009.68</v>
      </c>
      <c r="H33" s="24">
        <v>1.54</v>
      </c>
      <c r="I33" s="31"/>
      <c r="J33" s="31"/>
      <c r="K33" s="35"/>
    </row>
    <row r="34" spans="2:11" x14ac:dyDescent="0.35">
      <c r="B34" s="8" t="s">
        <v>541</v>
      </c>
      <c r="C34" s="57" t="s">
        <v>542</v>
      </c>
      <c r="D34" s="54" t="s">
        <v>543</v>
      </c>
      <c r="E34" s="6" t="s">
        <v>112</v>
      </c>
      <c r="F34" s="19">
        <v>70000</v>
      </c>
      <c r="G34" s="24">
        <v>4776.1000000000004</v>
      </c>
      <c r="H34" s="24">
        <v>1.47</v>
      </c>
      <c r="I34" s="31"/>
      <c r="J34" s="31"/>
      <c r="K34" s="35"/>
    </row>
    <row r="35" spans="2:11" x14ac:dyDescent="0.35">
      <c r="B35" s="8" t="s">
        <v>68</v>
      </c>
      <c r="C35" s="57" t="s">
        <v>69</v>
      </c>
      <c r="D35" s="54" t="s">
        <v>70</v>
      </c>
      <c r="E35" s="6" t="s">
        <v>43</v>
      </c>
      <c r="F35" s="19">
        <v>590000</v>
      </c>
      <c r="G35" s="24">
        <v>4690.21</v>
      </c>
      <c r="H35" s="24">
        <v>1.45</v>
      </c>
      <c r="I35" s="31"/>
      <c r="J35" s="31"/>
      <c r="K35" s="35"/>
    </row>
    <row r="36" spans="2:11" x14ac:dyDescent="0.35">
      <c r="B36" s="8" t="s">
        <v>1672</v>
      </c>
      <c r="C36" s="57" t="s">
        <v>1673</v>
      </c>
      <c r="D36" s="54" t="s">
        <v>1674</v>
      </c>
      <c r="E36" s="6" t="s">
        <v>112</v>
      </c>
      <c r="F36" s="19">
        <v>1500000</v>
      </c>
      <c r="G36" s="24">
        <v>4341.75</v>
      </c>
      <c r="H36" s="24">
        <v>1.34</v>
      </c>
      <c r="I36" s="31"/>
      <c r="J36" s="31"/>
      <c r="K36" s="35"/>
    </row>
    <row r="37" spans="2:11" x14ac:dyDescent="0.35">
      <c r="B37" s="8" t="s">
        <v>500</v>
      </c>
      <c r="C37" s="57" t="s">
        <v>501</v>
      </c>
      <c r="D37" s="54" t="s">
        <v>502</v>
      </c>
      <c r="E37" s="6" t="s">
        <v>74</v>
      </c>
      <c r="F37" s="19">
        <v>237314</v>
      </c>
      <c r="G37" s="24">
        <v>4286.13</v>
      </c>
      <c r="H37" s="24">
        <v>1.32</v>
      </c>
      <c r="I37" s="31"/>
      <c r="J37" s="31"/>
      <c r="K37" s="35"/>
    </row>
    <row r="38" spans="2:11" x14ac:dyDescent="0.35">
      <c r="B38" s="8" t="s">
        <v>812</v>
      </c>
      <c r="C38" s="57" t="s">
        <v>813</v>
      </c>
      <c r="D38" s="54" t="s">
        <v>814</v>
      </c>
      <c r="E38" s="6" t="s">
        <v>132</v>
      </c>
      <c r="F38" s="19">
        <v>35000</v>
      </c>
      <c r="G38" s="24">
        <v>3174.2</v>
      </c>
      <c r="H38" s="24">
        <v>0.98</v>
      </c>
      <c r="I38" s="31"/>
      <c r="J38" s="31"/>
      <c r="K38" s="35"/>
    </row>
    <row r="39" spans="2:11" x14ac:dyDescent="0.35">
      <c r="B39" s="8" t="s">
        <v>1088</v>
      </c>
      <c r="C39" s="57" t="s">
        <v>1089</v>
      </c>
      <c r="D39" s="54" t="s">
        <v>1090</v>
      </c>
      <c r="E39" s="6" t="s">
        <v>132</v>
      </c>
      <c r="F39" s="19">
        <v>1170000</v>
      </c>
      <c r="G39" s="24">
        <v>2453.61</v>
      </c>
      <c r="H39" s="24">
        <v>0.76</v>
      </c>
      <c r="I39" s="31"/>
      <c r="J39" s="31"/>
      <c r="K39" s="35"/>
    </row>
    <row r="40" spans="2:11" x14ac:dyDescent="0.35">
      <c r="C40" s="58" t="s">
        <v>171</v>
      </c>
      <c r="D40" s="54"/>
      <c r="E40" s="6"/>
      <c r="F40" s="19"/>
      <c r="G40" s="25">
        <v>269736.69</v>
      </c>
      <c r="H40" s="25">
        <v>83.13</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9" t="s">
        <v>4</v>
      </c>
      <c r="D44" s="54"/>
      <c r="E44" s="6"/>
      <c r="F44" s="19"/>
      <c r="G44" s="24"/>
      <c r="H44" s="24"/>
      <c r="I44" s="31"/>
      <c r="J44" s="31"/>
      <c r="K44" s="35"/>
    </row>
    <row r="45" spans="2:11" x14ac:dyDescent="0.35">
      <c r="B45" s="8" t="s">
        <v>2929</v>
      </c>
      <c r="C45" s="57" t="s">
        <v>2930</v>
      </c>
      <c r="D45" s="54" t="s">
        <v>2931</v>
      </c>
      <c r="E45" s="6" t="s">
        <v>116</v>
      </c>
      <c r="F45" s="19">
        <v>2555000</v>
      </c>
      <c r="G45" s="24">
        <v>14941.8</v>
      </c>
      <c r="H45" s="24">
        <v>4.5999999999999996</v>
      </c>
      <c r="I45" s="31"/>
      <c r="J45" s="31"/>
      <c r="K45" s="35"/>
    </row>
    <row r="46" spans="2:11" x14ac:dyDescent="0.35">
      <c r="C46" s="58" t="s">
        <v>171</v>
      </c>
      <c r="D46" s="54"/>
      <c r="E46" s="6"/>
      <c r="F46" s="19"/>
      <c r="G46" s="25">
        <v>14941.8</v>
      </c>
      <c r="H46" s="25">
        <v>4.5999999999999996</v>
      </c>
      <c r="I46" s="31"/>
      <c r="J46" s="31"/>
      <c r="K46" s="35"/>
    </row>
    <row r="47" spans="2:11" x14ac:dyDescent="0.35">
      <c r="C47" s="57"/>
      <c r="D47" s="54"/>
      <c r="E47" s="6"/>
      <c r="F47" s="19"/>
      <c r="G47" s="24"/>
      <c r="H47" s="24"/>
      <c r="I47" s="31"/>
      <c r="J47" s="31"/>
      <c r="K47" s="35"/>
    </row>
    <row r="48" spans="2:11" x14ac:dyDescent="0.35">
      <c r="C48" s="59" t="s">
        <v>583</v>
      </c>
      <c r="D48" s="54"/>
      <c r="E48" s="6"/>
      <c r="F48" s="19"/>
      <c r="G48" s="24"/>
      <c r="H48" s="24"/>
      <c r="I48" s="31"/>
      <c r="J48" s="31"/>
      <c r="K48" s="35"/>
    </row>
    <row r="49" spans="2:11" x14ac:dyDescent="0.35">
      <c r="B49" s="8" t="s">
        <v>584</v>
      </c>
      <c r="C49" s="57" t="s">
        <v>585</v>
      </c>
      <c r="D49" s="54" t="s">
        <v>586</v>
      </c>
      <c r="E49" s="6" t="s">
        <v>550</v>
      </c>
      <c r="F49" s="19">
        <v>8200000</v>
      </c>
      <c r="G49" s="24">
        <v>9889.2000000000007</v>
      </c>
      <c r="H49" s="24">
        <v>3.05</v>
      </c>
      <c r="I49" s="31"/>
      <c r="J49" s="31"/>
      <c r="K49" s="35"/>
    </row>
    <row r="50" spans="2:11" x14ac:dyDescent="0.35">
      <c r="B50" s="8" t="s">
        <v>587</v>
      </c>
      <c r="C50" s="57" t="s">
        <v>588</v>
      </c>
      <c r="D50" s="54" t="s">
        <v>589</v>
      </c>
      <c r="E50" s="6" t="s">
        <v>550</v>
      </c>
      <c r="F50" s="19">
        <v>2400000</v>
      </c>
      <c r="G50" s="24">
        <v>3189.6</v>
      </c>
      <c r="H50" s="24">
        <v>0.98</v>
      </c>
      <c r="I50" s="31"/>
      <c r="J50" s="31"/>
      <c r="K50" s="35"/>
    </row>
    <row r="51" spans="2:11" x14ac:dyDescent="0.35">
      <c r="C51" s="58" t="s">
        <v>171</v>
      </c>
      <c r="D51" s="54"/>
      <c r="E51" s="6"/>
      <c r="F51" s="19"/>
      <c r="G51" s="25">
        <v>13078.8</v>
      </c>
      <c r="H51" s="25">
        <v>4.03</v>
      </c>
      <c r="I51" s="31"/>
      <c r="J51" s="31"/>
      <c r="K51" s="35"/>
    </row>
    <row r="52" spans="2:11" x14ac:dyDescent="0.35">
      <c r="C52" s="57"/>
      <c r="D52" s="54"/>
      <c r="E52" s="6"/>
      <c r="F52" s="19"/>
      <c r="G52" s="24"/>
      <c r="H52" s="24"/>
      <c r="I52" s="31"/>
      <c r="J52" s="31"/>
      <c r="K52" s="35"/>
    </row>
    <row r="53" spans="2:11" x14ac:dyDescent="0.35">
      <c r="C53" s="58" t="s">
        <v>5</v>
      </c>
      <c r="D53" s="54"/>
      <c r="E53" s="6"/>
      <c r="F53" s="19"/>
      <c r="G53" s="24"/>
      <c r="H53" s="24"/>
      <c r="I53" s="31"/>
      <c r="J53" s="31"/>
      <c r="K53" s="35"/>
    </row>
    <row r="54" spans="2:11" x14ac:dyDescent="0.35">
      <c r="C54" s="57"/>
      <c r="D54" s="54"/>
      <c r="E54" s="6"/>
      <c r="F54" s="19"/>
      <c r="G54" s="24"/>
      <c r="H54" s="24"/>
      <c r="I54" s="31"/>
      <c r="J54" s="31"/>
      <c r="K54" s="35"/>
    </row>
    <row r="55" spans="2:11" x14ac:dyDescent="0.35">
      <c r="C55" s="58" t="s">
        <v>6</v>
      </c>
      <c r="D55" s="54"/>
      <c r="E55" s="6"/>
      <c r="F55" s="19"/>
      <c r="G55" s="24" t="s">
        <v>2</v>
      </c>
      <c r="H55" s="24" t="s">
        <v>2</v>
      </c>
      <c r="I55" s="31"/>
      <c r="J55" s="31"/>
      <c r="K55" s="35"/>
    </row>
    <row r="56" spans="2:11" x14ac:dyDescent="0.35">
      <c r="C56" s="57"/>
      <c r="D56" s="54"/>
      <c r="E56" s="6"/>
      <c r="F56" s="19"/>
      <c r="G56" s="24"/>
      <c r="H56" s="24"/>
      <c r="I56" s="31"/>
      <c r="J56" s="31"/>
      <c r="K56" s="35"/>
    </row>
    <row r="57" spans="2:11" x14ac:dyDescent="0.35">
      <c r="C57" s="58" t="s">
        <v>7</v>
      </c>
      <c r="D57" s="54"/>
      <c r="E57" s="6"/>
      <c r="F57" s="19"/>
      <c r="G57" s="24" t="s">
        <v>2</v>
      </c>
      <c r="H57" s="24" t="s">
        <v>2</v>
      </c>
      <c r="I57" s="31"/>
      <c r="J57" s="31"/>
      <c r="K57" s="35"/>
    </row>
    <row r="58" spans="2:11" x14ac:dyDescent="0.35">
      <c r="C58" s="57"/>
      <c r="D58" s="54"/>
      <c r="E58" s="6"/>
      <c r="F58" s="19"/>
      <c r="G58" s="24"/>
      <c r="H58" s="24"/>
      <c r="I58" s="31"/>
      <c r="J58" s="31"/>
      <c r="K58" s="35"/>
    </row>
    <row r="59" spans="2:11" x14ac:dyDescent="0.35">
      <c r="C59" s="58" t="s">
        <v>8</v>
      </c>
      <c r="D59" s="54"/>
      <c r="E59" s="6"/>
      <c r="F59" s="19"/>
      <c r="G59" s="24" t="s">
        <v>2</v>
      </c>
      <c r="H59" s="24" t="s">
        <v>2</v>
      </c>
      <c r="I59" s="31"/>
      <c r="J59" s="31"/>
      <c r="K59" s="35"/>
    </row>
    <row r="60" spans="2:11" x14ac:dyDescent="0.35">
      <c r="C60" s="57"/>
      <c r="D60" s="54"/>
      <c r="E60" s="6"/>
      <c r="F60" s="19"/>
      <c r="G60" s="24"/>
      <c r="H60" s="24"/>
      <c r="I60" s="31"/>
      <c r="J60" s="31"/>
      <c r="K60" s="35"/>
    </row>
    <row r="61" spans="2:11" x14ac:dyDescent="0.35">
      <c r="C61" s="58" t="s">
        <v>9</v>
      </c>
      <c r="D61" s="54"/>
      <c r="E61" s="6"/>
      <c r="F61" s="19"/>
      <c r="G61" s="24" t="s">
        <v>2</v>
      </c>
      <c r="H61" s="24" t="s">
        <v>2</v>
      </c>
      <c r="I61" s="31"/>
      <c r="J61" s="31"/>
      <c r="K61" s="35"/>
    </row>
    <row r="62" spans="2:11" x14ac:dyDescent="0.35">
      <c r="C62" s="57"/>
      <c r="D62" s="54"/>
      <c r="E62" s="6"/>
      <c r="F62" s="19"/>
      <c r="G62" s="24"/>
      <c r="H62" s="24"/>
      <c r="I62" s="31"/>
      <c r="J62" s="31"/>
      <c r="K62" s="35"/>
    </row>
    <row r="63" spans="2:11" x14ac:dyDescent="0.35">
      <c r="C63" s="58" t="s">
        <v>10</v>
      </c>
      <c r="D63" s="54"/>
      <c r="E63" s="6"/>
      <c r="F63" s="19"/>
      <c r="G63" s="24" t="s">
        <v>2</v>
      </c>
      <c r="H63" s="24" t="s">
        <v>2</v>
      </c>
      <c r="I63" s="31"/>
      <c r="J63" s="31"/>
      <c r="K63" s="35"/>
    </row>
    <row r="64" spans="2:11" x14ac:dyDescent="0.35">
      <c r="C64" s="57"/>
      <c r="D64" s="54"/>
      <c r="E64" s="6"/>
      <c r="F64" s="19"/>
      <c r="G64" s="24"/>
      <c r="H64" s="24"/>
      <c r="I64" s="31"/>
      <c r="J64" s="31"/>
      <c r="K64" s="35"/>
    </row>
    <row r="65" spans="1:11" x14ac:dyDescent="0.35">
      <c r="A65" s="10"/>
      <c r="B65" s="28"/>
      <c r="C65" s="58" t="s">
        <v>11</v>
      </c>
      <c r="D65" s="54"/>
      <c r="E65" s="6"/>
      <c r="F65" s="19"/>
      <c r="G65" s="24"/>
      <c r="H65" s="24"/>
      <c r="I65" s="31"/>
      <c r="J65" s="31"/>
      <c r="K65" s="35"/>
    </row>
    <row r="66" spans="1:11" x14ac:dyDescent="0.35">
      <c r="A66" s="28"/>
      <c r="B66" s="28"/>
      <c r="C66" s="58" t="s">
        <v>13</v>
      </c>
      <c r="D66" s="54"/>
      <c r="E66" s="6"/>
      <c r="F66" s="19"/>
      <c r="G66" s="24" t="s">
        <v>2</v>
      </c>
      <c r="H66" s="24" t="s">
        <v>2</v>
      </c>
      <c r="I66" s="31"/>
      <c r="J66" s="31"/>
      <c r="K66" s="35"/>
    </row>
    <row r="67" spans="1:11" x14ac:dyDescent="0.35">
      <c r="A67" s="28"/>
      <c r="B67" s="28"/>
      <c r="C67" s="58"/>
      <c r="D67" s="54"/>
      <c r="E67" s="6"/>
      <c r="F67" s="19"/>
      <c r="G67" s="24"/>
      <c r="H67" s="24"/>
      <c r="I67" s="31"/>
      <c r="J67" s="31"/>
      <c r="K67" s="35"/>
    </row>
    <row r="68" spans="1:11" x14ac:dyDescent="0.35">
      <c r="A68" s="28"/>
      <c r="B68" s="28"/>
      <c r="C68" s="58" t="s">
        <v>14</v>
      </c>
      <c r="D68" s="54"/>
      <c r="E68" s="6"/>
      <c r="F68" s="19"/>
      <c r="G68" s="24" t="s">
        <v>2</v>
      </c>
      <c r="H68" s="24" t="s">
        <v>2</v>
      </c>
      <c r="I68" s="31"/>
      <c r="J68" s="31"/>
      <c r="K68" s="35"/>
    </row>
    <row r="69" spans="1:11" x14ac:dyDescent="0.35">
      <c r="A69" s="28"/>
      <c r="B69" s="28"/>
      <c r="C69" s="58"/>
      <c r="D69" s="54"/>
      <c r="E69" s="6"/>
      <c r="F69" s="19"/>
      <c r="G69" s="24"/>
      <c r="H69" s="24"/>
      <c r="I69" s="31"/>
      <c r="J69" s="31"/>
      <c r="K69" s="35"/>
    </row>
    <row r="70" spans="1:11" x14ac:dyDescent="0.35">
      <c r="C70" s="59" t="s">
        <v>15</v>
      </c>
      <c r="D70" s="54"/>
      <c r="E70" s="6"/>
      <c r="F70" s="19"/>
      <c r="G70" s="24"/>
      <c r="H70" s="24"/>
      <c r="I70" s="31"/>
      <c r="J70" s="31"/>
      <c r="K70" s="35"/>
    </row>
    <row r="71" spans="1:11" x14ac:dyDescent="0.35">
      <c r="B71" s="8" t="s">
        <v>182</v>
      </c>
      <c r="C71" s="57" t="s">
        <v>183</v>
      </c>
      <c r="D71" s="54" t="s">
        <v>184</v>
      </c>
      <c r="E71" s="6" t="s">
        <v>185</v>
      </c>
      <c r="F71" s="19">
        <v>500000</v>
      </c>
      <c r="G71" s="24">
        <v>486.21</v>
      </c>
      <c r="H71" s="24">
        <v>0.15</v>
      </c>
      <c r="I71" s="31">
        <v>6.6801000000000004</v>
      </c>
      <c r="J71" s="31"/>
      <c r="K71" s="35"/>
    </row>
    <row r="72" spans="1:11" x14ac:dyDescent="0.35">
      <c r="C72" s="58" t="s">
        <v>171</v>
      </c>
      <c r="D72" s="54"/>
      <c r="E72" s="6"/>
      <c r="F72" s="19"/>
      <c r="G72" s="25">
        <v>486.21</v>
      </c>
      <c r="H72" s="25">
        <v>0.15</v>
      </c>
      <c r="I72" s="31"/>
      <c r="J72" s="31"/>
      <c r="K72" s="35"/>
    </row>
    <row r="73" spans="1:11" x14ac:dyDescent="0.35">
      <c r="C73" s="57"/>
      <c r="D73" s="54"/>
      <c r="E73" s="6"/>
      <c r="F73" s="19"/>
      <c r="G73" s="24"/>
      <c r="H73" s="24"/>
      <c r="I73" s="31"/>
      <c r="J73" s="31"/>
      <c r="K73" s="35"/>
    </row>
    <row r="74" spans="1:11" x14ac:dyDescent="0.35">
      <c r="C74" s="58" t="s">
        <v>16</v>
      </c>
      <c r="D74" s="54"/>
      <c r="E74" s="6"/>
      <c r="F74" s="19"/>
      <c r="G74" s="24" t="s">
        <v>2</v>
      </c>
      <c r="H74" s="24" t="s">
        <v>2</v>
      </c>
      <c r="I74" s="31"/>
      <c r="J74" s="31"/>
      <c r="K74" s="35"/>
    </row>
    <row r="75" spans="1:11" x14ac:dyDescent="0.35">
      <c r="C75" s="57"/>
      <c r="D75" s="54"/>
      <c r="E75" s="6"/>
      <c r="F75" s="19"/>
      <c r="G75" s="24"/>
      <c r="H75" s="24"/>
      <c r="I75" s="31"/>
      <c r="J75" s="31"/>
      <c r="K75" s="35"/>
    </row>
    <row r="76" spans="1:11" x14ac:dyDescent="0.35">
      <c r="C76" s="58" t="s">
        <v>17</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A78" s="10"/>
      <c r="B78" s="28"/>
      <c r="C78" s="58" t="s">
        <v>18</v>
      </c>
      <c r="D78" s="54"/>
      <c r="E78" s="6"/>
      <c r="F78" s="19"/>
      <c r="G78" s="24"/>
      <c r="H78" s="24"/>
      <c r="I78" s="31"/>
      <c r="J78" s="31"/>
      <c r="K78" s="35"/>
    </row>
    <row r="79" spans="1:11" x14ac:dyDescent="0.35">
      <c r="A79" s="28"/>
      <c r="B79" s="28"/>
      <c r="C79" s="58" t="s">
        <v>19</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A81" s="28"/>
      <c r="B81" s="28"/>
      <c r="C81" s="58" t="s">
        <v>20</v>
      </c>
      <c r="D81" s="54"/>
      <c r="E81" s="6"/>
      <c r="F81" s="19"/>
      <c r="G81" s="24" t="s">
        <v>2</v>
      </c>
      <c r="H81" s="24" t="s">
        <v>2</v>
      </c>
      <c r="I81" s="31"/>
      <c r="J81" s="31"/>
      <c r="K81" s="35"/>
    </row>
    <row r="82" spans="1:54" x14ac:dyDescent="0.35">
      <c r="A82" s="28"/>
      <c r="B82" s="28"/>
      <c r="C82" s="58"/>
      <c r="D82" s="54"/>
      <c r="E82" s="6"/>
      <c r="F82" s="19"/>
      <c r="G82" s="24"/>
      <c r="H82" s="24"/>
      <c r="I82" s="31"/>
      <c r="J82" s="31"/>
      <c r="K82" s="35"/>
    </row>
    <row r="83" spans="1:54" x14ac:dyDescent="0.35">
      <c r="A83" s="28"/>
      <c r="B83" s="28"/>
      <c r="C83" s="58" t="s">
        <v>21</v>
      </c>
      <c r="D83" s="54"/>
      <c r="E83" s="6"/>
      <c r="F83" s="19"/>
      <c r="G83" s="24" t="s">
        <v>2</v>
      </c>
      <c r="H83" s="24" t="s">
        <v>2</v>
      </c>
      <c r="I83" s="31"/>
      <c r="J83" s="31"/>
      <c r="K83" s="35"/>
    </row>
    <row r="84" spans="1:54" x14ac:dyDescent="0.35">
      <c r="A84" s="28"/>
      <c r="B84" s="28"/>
      <c r="C84" s="58"/>
      <c r="D84" s="54"/>
      <c r="E84" s="6"/>
      <c r="F84" s="19"/>
      <c r="G84" s="24"/>
      <c r="H84" s="24"/>
      <c r="I84" s="31"/>
      <c r="J84" s="31"/>
      <c r="K84" s="35"/>
    </row>
    <row r="85" spans="1:54" x14ac:dyDescent="0.35">
      <c r="A85" s="28"/>
      <c r="B85" s="28"/>
      <c r="C85" s="58" t="s">
        <v>22</v>
      </c>
      <c r="D85" s="54"/>
      <c r="E85" s="6"/>
      <c r="F85" s="19"/>
      <c r="G85" s="24" t="s">
        <v>2</v>
      </c>
      <c r="H85" s="24" t="s">
        <v>2</v>
      </c>
      <c r="I85" s="31"/>
      <c r="J85" s="31"/>
      <c r="K85" s="35"/>
    </row>
    <row r="86" spans="1:54" x14ac:dyDescent="0.35">
      <c r="A86" s="28"/>
      <c r="B86" s="28"/>
      <c r="C86" s="58"/>
      <c r="D86" s="54"/>
      <c r="E86" s="6"/>
      <c r="F86" s="19"/>
      <c r="G86" s="24"/>
      <c r="H86" s="24"/>
      <c r="I86" s="31"/>
      <c r="J86" s="31"/>
      <c r="K86" s="35"/>
    </row>
    <row r="87" spans="1:54" x14ac:dyDescent="0.35">
      <c r="A87" s="28"/>
      <c r="B87" s="28"/>
      <c r="C87" s="58" t="s">
        <v>23</v>
      </c>
      <c r="D87" s="54"/>
      <c r="E87" s="6"/>
      <c r="F87" s="19"/>
      <c r="G87" s="24" t="s">
        <v>2</v>
      </c>
      <c r="H87" s="24" t="s">
        <v>2</v>
      </c>
      <c r="I87" s="31"/>
      <c r="J87" s="31"/>
      <c r="K87" s="35"/>
    </row>
    <row r="88" spans="1:54" x14ac:dyDescent="0.35">
      <c r="A88" s="28"/>
      <c r="B88" s="28"/>
      <c r="C88" s="58"/>
      <c r="D88" s="54"/>
      <c r="E88" s="6"/>
      <c r="F88" s="19"/>
      <c r="G88" s="24"/>
      <c r="H88" s="24"/>
      <c r="I88" s="31"/>
      <c r="J88" s="31"/>
      <c r="K88" s="35"/>
    </row>
    <row r="89" spans="1:54" x14ac:dyDescent="0.35">
      <c r="C89" s="59" t="s">
        <v>24</v>
      </c>
      <c r="D89" s="54"/>
      <c r="E89" s="6"/>
      <c r="F89" s="19"/>
      <c r="G89" s="24"/>
      <c r="H89" s="24"/>
      <c r="I89" s="31"/>
      <c r="J89" s="31"/>
      <c r="K89" s="35"/>
    </row>
    <row r="90" spans="1:54" x14ac:dyDescent="0.35">
      <c r="B90" s="8" t="s">
        <v>186</v>
      </c>
      <c r="C90" s="57" t="s">
        <v>187</v>
      </c>
      <c r="D90" s="54"/>
      <c r="E90" s="6"/>
      <c r="F90" s="19"/>
      <c r="G90" s="24">
        <v>26911.9</v>
      </c>
      <c r="H90" s="24">
        <v>8.2899999999999991</v>
      </c>
      <c r="I90" s="31"/>
      <c r="J90" s="31"/>
      <c r="K90" s="35"/>
    </row>
    <row r="91" spans="1:54" x14ac:dyDescent="0.35">
      <c r="C91" s="58" t="s">
        <v>171</v>
      </c>
      <c r="D91" s="54"/>
      <c r="E91" s="6"/>
      <c r="F91" s="19"/>
      <c r="G91" s="25">
        <v>26911.9</v>
      </c>
      <c r="H91" s="25">
        <v>8.2899999999999991</v>
      </c>
      <c r="I91" s="31"/>
      <c r="J91" s="31"/>
      <c r="K91" s="35"/>
    </row>
    <row r="92" spans="1:54" x14ac:dyDescent="0.35">
      <c r="C92" s="57"/>
      <c r="D92" s="54"/>
      <c r="E92" s="6"/>
      <c r="F92" s="19"/>
      <c r="G92" s="24"/>
      <c r="H92" s="24"/>
      <c r="I92" s="31"/>
      <c r="J92" s="31"/>
      <c r="K92" s="35"/>
    </row>
    <row r="93" spans="1:54" x14ac:dyDescent="0.35">
      <c r="A93" s="10"/>
      <c r="B93" s="28"/>
      <c r="C93" s="58" t="s">
        <v>25</v>
      </c>
      <c r="D93" s="54"/>
      <c r="E93" s="6"/>
      <c r="F93" s="19"/>
      <c r="G93" s="24"/>
      <c r="H93" s="24"/>
      <c r="I93" s="31"/>
      <c r="J93" s="31"/>
      <c r="K93" s="35"/>
    </row>
    <row r="94" spans="1:54" s="2" customFormat="1" ht="13.5" x14ac:dyDescent="0.35">
      <c r="A94" s="28"/>
      <c r="B94" s="28"/>
      <c r="C94" s="57" t="s">
        <v>4860</v>
      </c>
      <c r="D94" s="54"/>
      <c r="E94" s="6"/>
      <c r="F94" s="19"/>
      <c r="G94" s="24" t="s">
        <v>2</v>
      </c>
      <c r="H94" s="24" t="s">
        <v>2</v>
      </c>
      <c r="I94" s="31"/>
      <c r="J94" s="31"/>
      <c r="K94" s="35"/>
      <c r="L94" s="3"/>
      <c r="AI94" s="3"/>
      <c r="AV94" s="3"/>
      <c r="AX94" s="3"/>
      <c r="BB94" s="3"/>
    </row>
    <row r="95" spans="1:54" x14ac:dyDescent="0.35">
      <c r="B95" s="8"/>
      <c r="C95" s="57" t="s">
        <v>188</v>
      </c>
      <c r="D95" s="54"/>
      <c r="E95" s="6"/>
      <c r="F95" s="19"/>
      <c r="G95" s="24">
        <v>-676.14</v>
      </c>
      <c r="H95" s="24">
        <v>-0.19999999999999998</v>
      </c>
      <c r="I95" s="31"/>
      <c r="J95" s="31"/>
      <c r="K95" s="35"/>
    </row>
    <row r="96" spans="1:54" x14ac:dyDescent="0.35">
      <c r="C96" s="58" t="s">
        <v>171</v>
      </c>
      <c r="D96" s="54"/>
      <c r="E96" s="6"/>
      <c r="F96" s="19"/>
      <c r="G96" s="25">
        <v>-676.14</v>
      </c>
      <c r="H96" s="25">
        <v>-0.19999999999999998</v>
      </c>
      <c r="I96" s="31"/>
      <c r="J96" s="31"/>
      <c r="K96" s="35"/>
    </row>
    <row r="97" spans="3:11" x14ac:dyDescent="0.35">
      <c r="C97" s="57"/>
      <c r="D97" s="54"/>
      <c r="E97" s="6"/>
      <c r="F97" s="19"/>
      <c r="G97" s="24"/>
      <c r="H97" s="24"/>
      <c r="I97" s="31"/>
      <c r="J97" s="31"/>
      <c r="K97" s="35"/>
    </row>
    <row r="98" spans="3:11" x14ac:dyDescent="0.35">
      <c r="C98" s="60" t="s">
        <v>189</v>
      </c>
      <c r="D98" s="55"/>
      <c r="E98" s="5"/>
      <c r="F98" s="20"/>
      <c r="G98" s="26">
        <v>324479.26</v>
      </c>
      <c r="H98" s="26">
        <v>99.999999999999986</v>
      </c>
      <c r="I98" s="32"/>
      <c r="J98" s="32"/>
      <c r="K98" s="36"/>
    </row>
    <row r="101" spans="3:11" x14ac:dyDescent="0.35">
      <c r="C101" s="1" t="s">
        <v>190</v>
      </c>
    </row>
    <row r="102" spans="3:11" x14ac:dyDescent="0.35">
      <c r="C102" s="37" t="s">
        <v>191</v>
      </c>
      <c r="D102" s="37"/>
      <c r="E102" s="37"/>
      <c r="F102" s="37"/>
      <c r="G102" s="37"/>
      <c r="H102" s="37"/>
      <c r="I102" s="37"/>
      <c r="J102" s="37"/>
      <c r="K102" s="37"/>
    </row>
    <row r="103" spans="3:11" x14ac:dyDescent="0.35">
      <c r="C103" s="2" t="s">
        <v>192</v>
      </c>
    </row>
    <row r="104" spans="3:11" x14ac:dyDescent="0.35">
      <c r="C104" s="2" t="s">
        <v>193</v>
      </c>
    </row>
    <row r="105" spans="3:11" ht="30" customHeight="1" x14ac:dyDescent="0.35">
      <c r="C105" s="82" t="s">
        <v>194</v>
      </c>
      <c r="D105" s="83"/>
      <c r="E105" s="83"/>
      <c r="F105" s="83"/>
      <c r="G105" s="83"/>
      <c r="H105" s="83"/>
      <c r="I105" s="83"/>
      <c r="J105" s="83"/>
      <c r="K105" s="83"/>
    </row>
    <row r="106" spans="3:11" x14ac:dyDescent="0.35">
      <c r="C106" s="2" t="s">
        <v>195</v>
      </c>
    </row>
    <row r="107" spans="3:11" x14ac:dyDescent="0.35">
      <c r="C107" s="2" t="s">
        <v>4902</v>
      </c>
    </row>
    <row r="109" spans="3:11" x14ac:dyDescent="0.35">
      <c r="C109" s="79" t="s">
        <v>4945</v>
      </c>
      <c r="E109" s="79" t="s">
        <v>4946</v>
      </c>
      <c r="F109" s="80"/>
    </row>
    <row r="110" spans="3:11" x14ac:dyDescent="0.35">
      <c r="E110" s="2" t="s">
        <v>4951</v>
      </c>
    </row>
  </sheetData>
  <mergeCells count="1">
    <mergeCell ref="C105:K105"/>
  </mergeCells>
  <hyperlinks>
    <hyperlink ref="J2" location="'Index'!A1" display="'Index'!A1" xr:uid="{FE922B84-B675-4D88-9A19-CAD795905A27}"/>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18FC-C0D3-4D59-AE75-7FD13A847D82}">
  <sheetPr codeName="Sheet1"/>
  <dimension ref="A1:IV97"/>
  <sheetViews>
    <sheetView showGridLines="0" zoomScale="90" zoomScaleNormal="90" workbookViewId="0">
      <pane ySplit="6" topLeftCell="A8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2932</v>
      </c>
      <c r="J2" s="38" t="s">
        <v>4596</v>
      </c>
    </row>
    <row r="3" spans="1:54" ht="16" x14ac:dyDescent="0.4">
      <c r="C3" s="1" t="s">
        <v>28</v>
      </c>
      <c r="D3" s="21" t="s">
        <v>2933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2815</v>
      </c>
      <c r="C18" s="57" t="s">
        <v>1733</v>
      </c>
      <c r="D18" s="54" t="s">
        <v>2816</v>
      </c>
      <c r="E18" s="6" t="s">
        <v>619</v>
      </c>
      <c r="F18" s="19">
        <v>7800</v>
      </c>
      <c r="G18" s="24">
        <v>7866.98</v>
      </c>
      <c r="H18" s="24">
        <v>6.08</v>
      </c>
      <c r="I18" s="31">
        <v>7.6950000000000003</v>
      </c>
      <c r="J18" s="31"/>
      <c r="K18" s="35" t="s">
        <v>598</v>
      </c>
    </row>
    <row r="19" spans="2:11" x14ac:dyDescent="0.35">
      <c r="B19" s="8" t="s">
        <v>2354</v>
      </c>
      <c r="C19" s="57" t="s">
        <v>624</v>
      </c>
      <c r="D19" s="54" t="s">
        <v>2355</v>
      </c>
      <c r="E19" s="6" t="s">
        <v>642</v>
      </c>
      <c r="F19" s="19">
        <v>5000</v>
      </c>
      <c r="G19" s="24">
        <v>5023.2</v>
      </c>
      <c r="H19" s="24">
        <v>3.88</v>
      </c>
      <c r="I19" s="31">
        <v>7.54</v>
      </c>
      <c r="J19" s="31"/>
      <c r="K19" s="35" t="s">
        <v>598</v>
      </c>
    </row>
    <row r="20" spans="2:11" x14ac:dyDescent="0.35">
      <c r="B20" s="8" t="s">
        <v>2449</v>
      </c>
      <c r="C20" s="57" t="s">
        <v>2450</v>
      </c>
      <c r="D20" s="54" t="s">
        <v>2451</v>
      </c>
      <c r="E20" s="6" t="s">
        <v>619</v>
      </c>
      <c r="F20" s="19">
        <v>500</v>
      </c>
      <c r="G20" s="24">
        <v>4960.97</v>
      </c>
      <c r="H20" s="24">
        <v>3.83</v>
      </c>
      <c r="I20" s="31">
        <v>8.31</v>
      </c>
      <c r="J20" s="31"/>
      <c r="K20" s="35" t="s">
        <v>598</v>
      </c>
    </row>
    <row r="21" spans="2:11" x14ac:dyDescent="0.35">
      <c r="B21" s="8" t="s">
        <v>1690</v>
      </c>
      <c r="C21" s="57" t="s">
        <v>1691</v>
      </c>
      <c r="D21" s="54" t="s">
        <v>1692</v>
      </c>
      <c r="E21" s="6" t="s">
        <v>619</v>
      </c>
      <c r="F21" s="19">
        <v>4000</v>
      </c>
      <c r="G21" s="24">
        <v>4006.72</v>
      </c>
      <c r="H21" s="24">
        <v>3.1</v>
      </c>
      <c r="I21" s="31">
        <v>8.1549999999999994</v>
      </c>
      <c r="J21" s="31"/>
      <c r="K21" s="35" t="s">
        <v>598</v>
      </c>
    </row>
    <row r="22" spans="2:11" x14ac:dyDescent="0.35">
      <c r="B22" s="8" t="s">
        <v>2934</v>
      </c>
      <c r="C22" s="57" t="s">
        <v>1716</v>
      </c>
      <c r="D22" s="54" t="s">
        <v>2935</v>
      </c>
      <c r="E22" s="6" t="s">
        <v>619</v>
      </c>
      <c r="F22" s="19">
        <v>2500</v>
      </c>
      <c r="G22" s="24">
        <v>2520.21</v>
      </c>
      <c r="H22" s="24">
        <v>1.95</v>
      </c>
      <c r="I22" s="31">
        <v>7.9074999999999998</v>
      </c>
      <c r="J22" s="31"/>
      <c r="K22" s="35" t="s">
        <v>598</v>
      </c>
    </row>
    <row r="23" spans="2:11" x14ac:dyDescent="0.35">
      <c r="B23" s="8" t="s">
        <v>2780</v>
      </c>
      <c r="C23" s="57" t="s">
        <v>2372</v>
      </c>
      <c r="D23" s="54" t="s">
        <v>2781</v>
      </c>
      <c r="E23" s="6" t="s">
        <v>619</v>
      </c>
      <c r="F23" s="19">
        <v>250</v>
      </c>
      <c r="G23" s="24">
        <v>2507.34</v>
      </c>
      <c r="H23" s="24">
        <v>1.94</v>
      </c>
      <c r="I23" s="31">
        <v>7.7450000000000001</v>
      </c>
      <c r="J23" s="31"/>
      <c r="K23" s="35" t="s">
        <v>598</v>
      </c>
    </row>
    <row r="24" spans="2:11" x14ac:dyDescent="0.35">
      <c r="B24" s="8" t="s">
        <v>2361</v>
      </c>
      <c r="C24" s="57" t="s">
        <v>1269</v>
      </c>
      <c r="D24" s="54" t="s">
        <v>2362</v>
      </c>
      <c r="E24" s="6" t="s">
        <v>642</v>
      </c>
      <c r="F24" s="19">
        <v>250</v>
      </c>
      <c r="G24" s="24">
        <v>2483.4299999999998</v>
      </c>
      <c r="H24" s="24">
        <v>1.92</v>
      </c>
      <c r="I24" s="31">
        <v>7.73</v>
      </c>
      <c r="J24" s="31"/>
      <c r="K24" s="35" t="s">
        <v>598</v>
      </c>
    </row>
    <row r="25" spans="2:11" x14ac:dyDescent="0.35">
      <c r="B25" s="8" t="s">
        <v>2936</v>
      </c>
      <c r="C25" s="57" t="s">
        <v>2937</v>
      </c>
      <c r="D25" s="54" t="s">
        <v>2938</v>
      </c>
      <c r="E25" s="6" t="s">
        <v>639</v>
      </c>
      <c r="F25" s="19">
        <v>8670</v>
      </c>
      <c r="G25" s="24">
        <v>346.79</v>
      </c>
      <c r="H25" s="24">
        <v>0.27</v>
      </c>
      <c r="I25" s="31">
        <v>8.4411000000000005</v>
      </c>
      <c r="J25" s="31"/>
      <c r="K25" s="35" t="s">
        <v>598</v>
      </c>
    </row>
    <row r="26" spans="2:11" x14ac:dyDescent="0.35">
      <c r="C26" s="58" t="s">
        <v>171</v>
      </c>
      <c r="D26" s="54"/>
      <c r="E26" s="6"/>
      <c r="F26" s="19"/>
      <c r="G26" s="25">
        <v>29715.64</v>
      </c>
      <c r="H26" s="25">
        <v>22.97</v>
      </c>
      <c r="I26" s="31"/>
      <c r="J26" s="31"/>
      <c r="K26" s="35"/>
    </row>
    <row r="27" spans="2:11" x14ac:dyDescent="0.35">
      <c r="C27" s="57"/>
      <c r="D27" s="54"/>
      <c r="E27" s="6"/>
      <c r="F27" s="19"/>
      <c r="G27" s="24"/>
      <c r="H27" s="24"/>
      <c r="I27" s="31"/>
      <c r="J27" s="31"/>
      <c r="K27" s="35"/>
    </row>
    <row r="28" spans="2:11" x14ac:dyDescent="0.35">
      <c r="C28" s="58" t="s">
        <v>7</v>
      </c>
      <c r="D28" s="54"/>
      <c r="E28" s="6"/>
      <c r="F28" s="19"/>
      <c r="G28" s="24" t="s">
        <v>2</v>
      </c>
      <c r="H28" s="24" t="s">
        <v>2</v>
      </c>
      <c r="I28" s="31"/>
      <c r="J28" s="31"/>
      <c r="K28" s="35"/>
    </row>
    <row r="29" spans="2:11" x14ac:dyDescent="0.35">
      <c r="C29" s="57"/>
      <c r="D29" s="54"/>
      <c r="E29" s="6"/>
      <c r="F29" s="19"/>
      <c r="G29" s="24"/>
      <c r="H29" s="24"/>
      <c r="I29" s="31"/>
      <c r="J29" s="31"/>
      <c r="K29" s="35"/>
    </row>
    <row r="30" spans="2:11" x14ac:dyDescent="0.35">
      <c r="C30" s="58" t="s">
        <v>8</v>
      </c>
      <c r="D30" s="54"/>
      <c r="E30" s="6"/>
      <c r="F30" s="19"/>
      <c r="G30" s="24" t="s">
        <v>2</v>
      </c>
      <c r="H30" s="24" t="s">
        <v>2</v>
      </c>
      <c r="I30" s="31"/>
      <c r="J30" s="31"/>
      <c r="K30" s="35"/>
    </row>
    <row r="31" spans="2:11" x14ac:dyDescent="0.35">
      <c r="C31" s="57"/>
      <c r="D31" s="54"/>
      <c r="E31" s="6"/>
      <c r="F31" s="19"/>
      <c r="G31" s="24"/>
      <c r="H31" s="24"/>
      <c r="I31" s="31"/>
      <c r="J31" s="31"/>
      <c r="K31" s="35"/>
    </row>
    <row r="32" spans="2:11" x14ac:dyDescent="0.35">
      <c r="C32" s="59" t="s">
        <v>9</v>
      </c>
      <c r="D32" s="54"/>
      <c r="E32" s="6"/>
      <c r="F32" s="19"/>
      <c r="G32" s="24"/>
      <c r="H32" s="24"/>
      <c r="I32" s="31"/>
      <c r="J32" s="31"/>
      <c r="K32" s="35"/>
    </row>
    <row r="33" spans="1:11" x14ac:dyDescent="0.35">
      <c r="B33" s="8" t="s">
        <v>2939</v>
      </c>
      <c r="C33" s="57" t="s">
        <v>2940</v>
      </c>
      <c r="D33" s="54" t="s">
        <v>2941</v>
      </c>
      <c r="E33" s="6" t="s">
        <v>185</v>
      </c>
      <c r="F33" s="19">
        <v>51500000</v>
      </c>
      <c r="G33" s="24">
        <v>52210.7</v>
      </c>
      <c r="H33" s="24">
        <v>40.35</v>
      </c>
      <c r="I33" s="31">
        <v>0</v>
      </c>
      <c r="J33" s="31"/>
      <c r="K33" s="35"/>
    </row>
    <row r="34" spans="1:11" x14ac:dyDescent="0.35">
      <c r="B34" s="8" t="s">
        <v>710</v>
      </c>
      <c r="C34" s="57" t="s">
        <v>711</v>
      </c>
      <c r="D34" s="54" t="s">
        <v>712</v>
      </c>
      <c r="E34" s="6" t="s">
        <v>185</v>
      </c>
      <c r="F34" s="19">
        <v>9000000</v>
      </c>
      <c r="G34" s="24">
        <v>9018.32</v>
      </c>
      <c r="H34" s="24">
        <v>6.97</v>
      </c>
      <c r="I34" s="31">
        <v>6.8734085</v>
      </c>
      <c r="J34" s="31"/>
      <c r="K34" s="35"/>
    </row>
    <row r="35" spans="1:11" x14ac:dyDescent="0.35">
      <c r="B35" s="8" t="s">
        <v>1830</v>
      </c>
      <c r="C35" s="57" t="s">
        <v>1831</v>
      </c>
      <c r="D35" s="54" t="s">
        <v>1832</v>
      </c>
      <c r="E35" s="6" t="s">
        <v>185</v>
      </c>
      <c r="F35" s="19">
        <v>6500000</v>
      </c>
      <c r="G35" s="24">
        <v>6526</v>
      </c>
      <c r="H35" s="24">
        <v>5.04</v>
      </c>
      <c r="I35" s="31">
        <v>0</v>
      </c>
      <c r="J35" s="31"/>
      <c r="K35" s="35"/>
    </row>
    <row r="36" spans="1:11" x14ac:dyDescent="0.35">
      <c r="B36" s="8" t="s">
        <v>2942</v>
      </c>
      <c r="C36" s="57" t="s">
        <v>2943</v>
      </c>
      <c r="D36" s="54" t="s">
        <v>2944</v>
      </c>
      <c r="E36" s="6" t="s">
        <v>185</v>
      </c>
      <c r="F36" s="19">
        <v>5000000</v>
      </c>
      <c r="G36" s="24">
        <v>5038</v>
      </c>
      <c r="H36" s="24">
        <v>3.89</v>
      </c>
      <c r="I36" s="31">
        <v>0</v>
      </c>
      <c r="J36" s="31"/>
      <c r="K36" s="35"/>
    </row>
    <row r="37" spans="1:11" x14ac:dyDescent="0.35">
      <c r="B37" s="8" t="s">
        <v>1755</v>
      </c>
      <c r="C37" s="57" t="s">
        <v>1756</v>
      </c>
      <c r="D37" s="54" t="s">
        <v>1757</v>
      </c>
      <c r="E37" s="6" t="s">
        <v>185</v>
      </c>
      <c r="F37" s="19">
        <v>5000000</v>
      </c>
      <c r="G37" s="24">
        <v>5022.2700000000004</v>
      </c>
      <c r="H37" s="24">
        <v>3.88</v>
      </c>
      <c r="I37" s="31">
        <v>6.9886064000000001</v>
      </c>
      <c r="J37" s="31"/>
      <c r="K37" s="35"/>
    </row>
    <row r="38" spans="1:11" x14ac:dyDescent="0.35">
      <c r="C38" s="58" t="s">
        <v>171</v>
      </c>
      <c r="D38" s="54"/>
      <c r="E38" s="6"/>
      <c r="F38" s="19"/>
      <c r="G38" s="25">
        <v>77815.289999999994</v>
      </c>
      <c r="H38" s="25">
        <v>60.13</v>
      </c>
      <c r="I38" s="31"/>
      <c r="J38" s="31"/>
      <c r="K38" s="35"/>
    </row>
    <row r="39" spans="1:11" x14ac:dyDescent="0.35">
      <c r="C39" s="57"/>
      <c r="D39" s="54"/>
      <c r="E39" s="6"/>
      <c r="F39" s="19"/>
      <c r="G39" s="24"/>
      <c r="H39" s="24"/>
      <c r="I39" s="31"/>
      <c r="J39" s="31"/>
      <c r="K39" s="35"/>
    </row>
    <row r="40" spans="1:11" x14ac:dyDescent="0.35">
      <c r="C40" s="58" t="s">
        <v>10</v>
      </c>
      <c r="D40" s="54"/>
      <c r="E40" s="6"/>
      <c r="F40" s="19"/>
      <c r="G40" s="24" t="s">
        <v>2</v>
      </c>
      <c r="H40" s="24" t="s">
        <v>2</v>
      </c>
      <c r="I40" s="31"/>
      <c r="J40" s="31"/>
      <c r="K40" s="35"/>
    </row>
    <row r="41" spans="1:11" x14ac:dyDescent="0.35">
      <c r="C41" s="57"/>
      <c r="D41" s="54"/>
      <c r="E41" s="6"/>
      <c r="F41" s="19"/>
      <c r="G41" s="24"/>
      <c r="H41" s="24"/>
      <c r="I41" s="31"/>
      <c r="J41" s="31"/>
      <c r="K41" s="35"/>
    </row>
    <row r="42" spans="1:11" x14ac:dyDescent="0.35">
      <c r="A42" s="10"/>
      <c r="B42" s="28"/>
      <c r="C42" s="58" t="s">
        <v>11</v>
      </c>
      <c r="D42" s="54"/>
      <c r="E42" s="6"/>
      <c r="F42" s="19"/>
      <c r="G42" s="24"/>
      <c r="H42" s="24"/>
      <c r="I42" s="31"/>
      <c r="J42" s="31"/>
      <c r="K42" s="35"/>
    </row>
    <row r="43" spans="1:11" x14ac:dyDescent="0.35">
      <c r="A43" s="28"/>
      <c r="B43" s="28"/>
      <c r="C43" s="58" t="s">
        <v>13</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14</v>
      </c>
      <c r="D45" s="54"/>
      <c r="E45" s="6"/>
      <c r="F45" s="19"/>
      <c r="G45" s="24"/>
      <c r="H45" s="24"/>
      <c r="I45" s="31"/>
      <c r="J45" s="31"/>
      <c r="K45" s="35"/>
    </row>
    <row r="46" spans="1:11" x14ac:dyDescent="0.35">
      <c r="B46" s="8" t="s">
        <v>1297</v>
      </c>
      <c r="C46" s="57" t="s">
        <v>440</v>
      </c>
      <c r="D46" s="54" t="s">
        <v>1298</v>
      </c>
      <c r="E46" s="6" t="s">
        <v>734</v>
      </c>
      <c r="F46" s="19">
        <v>1000</v>
      </c>
      <c r="G46" s="24">
        <v>4923.2</v>
      </c>
      <c r="H46" s="24">
        <v>3.81</v>
      </c>
      <c r="I46" s="31">
        <v>7.2998000000000003</v>
      </c>
      <c r="J46" s="31"/>
      <c r="K46" s="35" t="s">
        <v>598</v>
      </c>
    </row>
    <row r="47" spans="1:11" x14ac:dyDescent="0.35">
      <c r="B47" s="8" t="s">
        <v>1863</v>
      </c>
      <c r="C47" s="57" t="s">
        <v>1293</v>
      </c>
      <c r="D47" s="54" t="s">
        <v>1864</v>
      </c>
      <c r="E47" s="6" t="s">
        <v>1245</v>
      </c>
      <c r="F47" s="19">
        <v>1000</v>
      </c>
      <c r="G47" s="24">
        <v>4680.63</v>
      </c>
      <c r="H47" s="24">
        <v>3.62</v>
      </c>
      <c r="I47" s="31">
        <v>7.57</v>
      </c>
      <c r="J47" s="31"/>
      <c r="K47" s="35" t="s">
        <v>598</v>
      </c>
    </row>
    <row r="48" spans="1:11" x14ac:dyDescent="0.35">
      <c r="B48" s="8" t="s">
        <v>2945</v>
      </c>
      <c r="C48" s="57" t="s">
        <v>772</v>
      </c>
      <c r="D48" s="54" t="s">
        <v>2946</v>
      </c>
      <c r="E48" s="6" t="s">
        <v>734</v>
      </c>
      <c r="F48" s="19">
        <v>1000</v>
      </c>
      <c r="G48" s="24">
        <v>4666.34</v>
      </c>
      <c r="H48" s="24">
        <v>3.61</v>
      </c>
      <c r="I48" s="31">
        <v>7.5650000000000004</v>
      </c>
      <c r="J48" s="31"/>
      <c r="K48" s="35" t="s">
        <v>598</v>
      </c>
    </row>
    <row r="49" spans="1:11" x14ac:dyDescent="0.35">
      <c r="B49" s="8" t="s">
        <v>774</v>
      </c>
      <c r="C49" s="57" t="s">
        <v>41</v>
      </c>
      <c r="D49" s="54" t="s">
        <v>775</v>
      </c>
      <c r="E49" s="6" t="s">
        <v>734</v>
      </c>
      <c r="F49" s="19">
        <v>1000</v>
      </c>
      <c r="G49" s="24">
        <v>4659.05</v>
      </c>
      <c r="H49" s="24">
        <v>3.6</v>
      </c>
      <c r="I49" s="31">
        <v>7.61</v>
      </c>
      <c r="J49" s="31"/>
      <c r="K49" s="35" t="s">
        <v>598</v>
      </c>
    </row>
    <row r="50" spans="1:11" x14ac:dyDescent="0.35">
      <c r="C50" s="58" t="s">
        <v>171</v>
      </c>
      <c r="D50" s="54"/>
      <c r="E50" s="6"/>
      <c r="F50" s="19"/>
      <c r="G50" s="25">
        <v>18929.22</v>
      </c>
      <c r="H50" s="25">
        <v>14.64</v>
      </c>
      <c r="I50" s="31"/>
      <c r="J50" s="31"/>
      <c r="K50" s="35"/>
    </row>
    <row r="51" spans="1:11" x14ac:dyDescent="0.35">
      <c r="C51" s="57"/>
      <c r="D51" s="54"/>
      <c r="E51" s="6"/>
      <c r="F51" s="19"/>
      <c r="G51" s="24"/>
      <c r="H51" s="24"/>
      <c r="I51" s="31"/>
      <c r="J51" s="31"/>
      <c r="K51" s="35"/>
    </row>
    <row r="52" spans="1:11" x14ac:dyDescent="0.35">
      <c r="C52" s="58" t="s">
        <v>15</v>
      </c>
      <c r="D52" s="54"/>
      <c r="E52" s="6"/>
      <c r="F52" s="19"/>
      <c r="G52" s="24" t="s">
        <v>2</v>
      </c>
      <c r="H52" s="24" t="s">
        <v>2</v>
      </c>
      <c r="I52" s="31"/>
      <c r="J52" s="31"/>
      <c r="K52" s="35"/>
    </row>
    <row r="53" spans="1:11" x14ac:dyDescent="0.35">
      <c r="C53" s="57"/>
      <c r="D53" s="54"/>
      <c r="E53" s="6"/>
      <c r="F53" s="19"/>
      <c r="G53" s="24"/>
      <c r="H53" s="24"/>
      <c r="I53" s="31"/>
      <c r="J53" s="31"/>
      <c r="K53" s="35"/>
    </row>
    <row r="54" spans="1:11" x14ac:dyDescent="0.35">
      <c r="C54" s="58" t="s">
        <v>16</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17</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A58" s="10"/>
      <c r="B58" s="28"/>
      <c r="C58" s="58" t="s">
        <v>18</v>
      </c>
      <c r="D58" s="54"/>
      <c r="E58" s="6"/>
      <c r="F58" s="19"/>
      <c r="G58" s="24"/>
      <c r="H58" s="24"/>
      <c r="I58" s="31"/>
      <c r="J58" s="31"/>
      <c r="K58" s="35"/>
    </row>
    <row r="59" spans="1:11" x14ac:dyDescent="0.35">
      <c r="A59" s="28"/>
      <c r="B59" s="28"/>
      <c r="C59" s="58" t="s">
        <v>19</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C61" s="59" t="s">
        <v>20</v>
      </c>
      <c r="D61" s="54"/>
      <c r="E61" s="6"/>
      <c r="F61" s="19"/>
      <c r="G61" s="24"/>
      <c r="H61" s="24"/>
      <c r="I61" s="31"/>
      <c r="J61" s="31"/>
      <c r="K61" s="35"/>
    </row>
    <row r="62" spans="1:11" x14ac:dyDescent="0.35">
      <c r="B62" s="8" t="s">
        <v>776</v>
      </c>
      <c r="C62" s="57" t="s">
        <v>4873</v>
      </c>
      <c r="D62" s="54" t="s">
        <v>777</v>
      </c>
      <c r="E62" s="6" t="s">
        <v>778</v>
      </c>
      <c r="F62" s="19">
        <v>4940.3530000000001</v>
      </c>
      <c r="G62" s="24">
        <v>535.82000000000005</v>
      </c>
      <c r="H62" s="24">
        <v>0.41</v>
      </c>
      <c r="I62" s="31">
        <v>6.7</v>
      </c>
      <c r="J62" s="31"/>
      <c r="K62" s="35"/>
    </row>
    <row r="63" spans="1:11" x14ac:dyDescent="0.35">
      <c r="C63" s="58" t="s">
        <v>171</v>
      </c>
      <c r="D63" s="54"/>
      <c r="E63" s="6"/>
      <c r="F63" s="19"/>
      <c r="G63" s="25">
        <v>535.82000000000005</v>
      </c>
      <c r="H63" s="25">
        <v>0.41</v>
      </c>
      <c r="I63" s="31"/>
      <c r="J63" s="31"/>
      <c r="K63" s="35"/>
    </row>
    <row r="64" spans="1:11" x14ac:dyDescent="0.35">
      <c r="C64" s="57"/>
      <c r="D64" s="54"/>
      <c r="E64" s="6"/>
      <c r="F64" s="19"/>
      <c r="G64" s="24"/>
      <c r="H64" s="24"/>
      <c r="I64" s="31"/>
      <c r="J64" s="31"/>
      <c r="K64" s="35"/>
    </row>
    <row r="65" spans="1:54" x14ac:dyDescent="0.35">
      <c r="C65" s="58" t="s">
        <v>21</v>
      </c>
      <c r="D65" s="54"/>
      <c r="E65" s="6"/>
      <c r="F65" s="19"/>
      <c r="G65" s="24" t="s">
        <v>2</v>
      </c>
      <c r="H65" s="24" t="s">
        <v>2</v>
      </c>
      <c r="I65" s="31"/>
      <c r="J65" s="31"/>
      <c r="K65" s="35"/>
    </row>
    <row r="66" spans="1:54" x14ac:dyDescent="0.35">
      <c r="C66" s="57"/>
      <c r="D66" s="54"/>
      <c r="E66" s="6"/>
      <c r="F66" s="19"/>
      <c r="G66" s="24"/>
      <c r="H66" s="24"/>
      <c r="I66" s="31"/>
      <c r="J66" s="31"/>
      <c r="K66" s="35"/>
    </row>
    <row r="67" spans="1:54" x14ac:dyDescent="0.35">
      <c r="C67" s="58" t="s">
        <v>22</v>
      </c>
      <c r="D67" s="54"/>
      <c r="E67" s="6"/>
      <c r="F67" s="19"/>
      <c r="G67" s="24" t="s">
        <v>2</v>
      </c>
      <c r="H67" s="24" t="s">
        <v>2</v>
      </c>
      <c r="I67" s="31"/>
      <c r="J67" s="31"/>
      <c r="K67" s="35"/>
    </row>
    <row r="68" spans="1:54" x14ac:dyDescent="0.35">
      <c r="C68" s="57"/>
      <c r="D68" s="54"/>
      <c r="E68" s="6"/>
      <c r="F68" s="19"/>
      <c r="G68" s="24"/>
      <c r="H68" s="24"/>
      <c r="I68" s="31"/>
      <c r="J68" s="31"/>
      <c r="K68" s="35"/>
    </row>
    <row r="69" spans="1:54" x14ac:dyDescent="0.35">
      <c r="C69" s="58" t="s">
        <v>23</v>
      </c>
      <c r="D69" s="54"/>
      <c r="E69" s="6"/>
      <c r="F69" s="19"/>
      <c r="G69" s="24" t="s">
        <v>2</v>
      </c>
      <c r="H69" s="24" t="s">
        <v>2</v>
      </c>
      <c r="I69" s="31"/>
      <c r="J69" s="31"/>
      <c r="K69" s="35"/>
    </row>
    <row r="70" spans="1:54" x14ac:dyDescent="0.35">
      <c r="C70" s="57"/>
      <c r="D70" s="54"/>
      <c r="E70" s="6"/>
      <c r="F70" s="19"/>
      <c r="G70" s="24"/>
      <c r="H70" s="24"/>
      <c r="I70" s="31"/>
      <c r="J70" s="31"/>
      <c r="K70" s="35"/>
    </row>
    <row r="71" spans="1:54" x14ac:dyDescent="0.35">
      <c r="C71" s="59" t="s">
        <v>24</v>
      </c>
      <c r="D71" s="54"/>
      <c r="E71" s="6"/>
      <c r="F71" s="19"/>
      <c r="G71" s="24"/>
      <c r="H71" s="24"/>
      <c r="I71" s="31"/>
      <c r="J71" s="31"/>
      <c r="K71" s="35"/>
    </row>
    <row r="72" spans="1:54" x14ac:dyDescent="0.35">
      <c r="B72" s="8" t="s">
        <v>186</v>
      </c>
      <c r="C72" s="57" t="s">
        <v>187</v>
      </c>
      <c r="D72" s="54"/>
      <c r="E72" s="6"/>
      <c r="F72" s="19"/>
      <c r="G72" s="24">
        <v>3226.3</v>
      </c>
      <c r="H72" s="24">
        <v>2.4900000000000002</v>
      </c>
      <c r="I72" s="31"/>
      <c r="J72" s="31"/>
      <c r="K72" s="35"/>
    </row>
    <row r="73" spans="1:54" x14ac:dyDescent="0.35">
      <c r="C73" s="58" t="s">
        <v>171</v>
      </c>
      <c r="D73" s="54"/>
      <c r="E73" s="6"/>
      <c r="F73" s="19"/>
      <c r="G73" s="25">
        <v>3226.3</v>
      </c>
      <c r="H73" s="25">
        <v>2.4900000000000002</v>
      </c>
      <c r="I73" s="31"/>
      <c r="J73" s="31"/>
      <c r="K73" s="35"/>
    </row>
    <row r="74" spans="1:54" x14ac:dyDescent="0.35">
      <c r="C74" s="57"/>
      <c r="D74" s="54"/>
      <c r="E74" s="6"/>
      <c r="F74" s="19"/>
      <c r="G74" s="24"/>
      <c r="H74" s="24"/>
      <c r="I74" s="31"/>
      <c r="J74" s="31"/>
      <c r="K74" s="35"/>
    </row>
    <row r="75" spans="1:54" x14ac:dyDescent="0.35">
      <c r="A75" s="10"/>
      <c r="B75" s="28"/>
      <c r="C75" s="58" t="s">
        <v>25</v>
      </c>
      <c r="D75" s="54"/>
      <c r="E75" s="6"/>
      <c r="F75" s="19"/>
      <c r="G75" s="24"/>
      <c r="H75" s="24"/>
      <c r="I75" s="31"/>
      <c r="J75" s="31"/>
      <c r="K75" s="35"/>
    </row>
    <row r="76" spans="1:54" s="2" customFormat="1" ht="13.5" x14ac:dyDescent="0.35">
      <c r="A76" s="28"/>
      <c r="B76" s="28"/>
      <c r="C76" s="57" t="s">
        <v>4860</v>
      </c>
      <c r="D76" s="54"/>
      <c r="E76" s="6"/>
      <c r="F76" s="19"/>
      <c r="G76" s="24" t="s">
        <v>2</v>
      </c>
      <c r="H76" s="24" t="s">
        <v>2</v>
      </c>
      <c r="I76" s="31"/>
      <c r="J76" s="31"/>
      <c r="K76" s="35"/>
      <c r="L76" s="3"/>
      <c r="AI76" s="3"/>
      <c r="AV76" s="3"/>
      <c r="AX76" s="3"/>
      <c r="BB76" s="3"/>
    </row>
    <row r="77" spans="1:54" x14ac:dyDescent="0.35">
      <c r="B77" s="8"/>
      <c r="C77" s="57" t="s">
        <v>188</v>
      </c>
      <c r="D77" s="54"/>
      <c r="E77" s="6"/>
      <c r="F77" s="19"/>
      <c r="G77" s="24">
        <v>-843.68</v>
      </c>
      <c r="H77" s="24">
        <v>-0.64</v>
      </c>
      <c r="I77" s="31"/>
      <c r="J77" s="31"/>
      <c r="K77" s="35"/>
    </row>
    <row r="78" spans="1:54" x14ac:dyDescent="0.35">
      <c r="C78" s="58" t="s">
        <v>171</v>
      </c>
      <c r="D78" s="54"/>
      <c r="E78" s="6"/>
      <c r="F78" s="19"/>
      <c r="G78" s="25">
        <v>-843.68</v>
      </c>
      <c r="H78" s="25">
        <v>-0.64</v>
      </c>
      <c r="I78" s="31"/>
      <c r="J78" s="31"/>
      <c r="K78" s="35"/>
    </row>
    <row r="79" spans="1:54" x14ac:dyDescent="0.35">
      <c r="C79" s="57"/>
      <c r="D79" s="54"/>
      <c r="E79" s="6"/>
      <c r="F79" s="19"/>
      <c r="G79" s="24"/>
      <c r="H79" s="24"/>
      <c r="I79" s="31"/>
      <c r="J79" s="31"/>
      <c r="K79" s="35"/>
    </row>
    <row r="80" spans="1:54" x14ac:dyDescent="0.35">
      <c r="C80" s="60" t="s">
        <v>189</v>
      </c>
      <c r="D80" s="55"/>
      <c r="E80" s="5"/>
      <c r="F80" s="20"/>
      <c r="G80" s="26">
        <v>129378.59</v>
      </c>
      <c r="H80" s="26">
        <v>99.999999999999986</v>
      </c>
      <c r="I80" s="32"/>
      <c r="J80" s="32"/>
      <c r="K80" s="36"/>
    </row>
    <row r="82" spans="3:11" ht="15" x14ac:dyDescent="0.4">
      <c r="C82" s="50" t="s">
        <v>4692</v>
      </c>
      <c r="D82" s="50"/>
      <c r="E82" s="50"/>
      <c r="F82" s="50"/>
      <c r="G82" s="63"/>
      <c r="H82" s="63"/>
      <c r="I82" s="63"/>
      <c r="J82" s="50"/>
    </row>
    <row r="83" spans="3:11" ht="27" x14ac:dyDescent="0.35">
      <c r="C83" s="43" t="s">
        <v>4687</v>
      </c>
      <c r="D83" s="43" t="s">
        <v>4688</v>
      </c>
      <c r="E83" s="43" t="s">
        <v>4880</v>
      </c>
      <c r="F83" s="43" t="s">
        <v>4689</v>
      </c>
      <c r="G83" s="64" t="s">
        <v>34</v>
      </c>
      <c r="H83" s="65" t="s">
        <v>4881</v>
      </c>
      <c r="I83" s="64" t="s">
        <v>36</v>
      </c>
      <c r="J83" s="43" t="s">
        <v>39</v>
      </c>
    </row>
    <row r="84" spans="3:11" x14ac:dyDescent="0.35">
      <c r="C84" s="43" t="s">
        <v>4882</v>
      </c>
      <c r="D84" s="43"/>
      <c r="E84" s="43"/>
      <c r="F84" s="43"/>
      <c r="G84" s="64"/>
      <c r="H84" s="65"/>
      <c r="I84" s="64"/>
      <c r="J84" s="43"/>
    </row>
    <row r="85" spans="3:11" x14ac:dyDescent="0.35">
      <c r="C85" s="46" t="s">
        <v>4887</v>
      </c>
      <c r="D85" s="66"/>
      <c r="E85" s="66"/>
      <c r="F85" s="66"/>
      <c r="G85" s="67"/>
      <c r="H85" s="68">
        <v>-10000</v>
      </c>
      <c r="I85" s="69">
        <f>+H85/G80*100</f>
        <v>-7.7292541215667905</v>
      </c>
      <c r="J85" s="66"/>
    </row>
    <row r="86" spans="3:11" x14ac:dyDescent="0.35">
      <c r="C86" s="48" t="s">
        <v>4691</v>
      </c>
      <c r="D86" s="48"/>
      <c r="E86" s="48"/>
      <c r="F86" s="48"/>
      <c r="G86" s="70"/>
      <c r="H86" s="70">
        <f>SUM(H85:H85)</f>
        <v>-10000</v>
      </c>
      <c r="I86" s="70">
        <f>SUM(I85:I85)</f>
        <v>-7.7292541215667905</v>
      </c>
      <c r="J86" s="48"/>
    </row>
    <row r="88" spans="3:11" x14ac:dyDescent="0.35">
      <c r="C88" s="1" t="s">
        <v>190</v>
      </c>
    </row>
    <row r="89" spans="3:11" x14ac:dyDescent="0.35">
      <c r="C89" s="37" t="s">
        <v>191</v>
      </c>
      <c r="D89" s="37"/>
      <c r="E89" s="37"/>
      <c r="F89" s="37"/>
      <c r="G89" s="37"/>
      <c r="H89" s="37"/>
      <c r="I89" s="37"/>
      <c r="J89" s="37"/>
      <c r="K89" s="37"/>
    </row>
    <row r="90" spans="3:11" x14ac:dyDescent="0.35">
      <c r="C90" s="2" t="s">
        <v>192</v>
      </c>
    </row>
    <row r="91" spans="3:11" x14ac:dyDescent="0.35">
      <c r="C91" s="2" t="s">
        <v>193</v>
      </c>
    </row>
    <row r="92" spans="3:11" ht="30" customHeight="1" x14ac:dyDescent="0.35">
      <c r="C92" s="82" t="s">
        <v>194</v>
      </c>
      <c r="D92" s="83"/>
      <c r="E92" s="83"/>
      <c r="F92" s="83"/>
      <c r="G92" s="83"/>
      <c r="H92" s="83"/>
      <c r="I92" s="83"/>
      <c r="J92" s="83"/>
      <c r="K92" s="83"/>
    </row>
    <row r="93" spans="3:11" x14ac:dyDescent="0.35">
      <c r="C93" s="2" t="s">
        <v>195</v>
      </c>
    </row>
    <row r="94" spans="3:11" ht="45.75" customHeight="1" x14ac:dyDescent="0.35">
      <c r="C94" s="85" t="s">
        <v>4898</v>
      </c>
      <c r="D94" s="85"/>
      <c r="E94" s="85"/>
      <c r="F94" s="85"/>
      <c r="G94" s="85"/>
      <c r="H94" s="85"/>
      <c r="I94" s="85"/>
      <c r="J94" s="85"/>
      <c r="K94" s="85"/>
    </row>
    <row r="96" spans="3:11" x14ac:dyDescent="0.35">
      <c r="C96" s="79" t="s">
        <v>4945</v>
      </c>
      <c r="E96" s="79" t="s">
        <v>4946</v>
      </c>
      <c r="F96" s="80"/>
    </row>
    <row r="97" spans="5:5" x14ac:dyDescent="0.35">
      <c r="E97" s="2" t="s">
        <v>4988</v>
      </c>
    </row>
  </sheetData>
  <mergeCells count="2">
    <mergeCell ref="C92:K92"/>
    <mergeCell ref="C94:K94"/>
  </mergeCells>
  <hyperlinks>
    <hyperlink ref="J2" location="'Index'!A1" display="'Index'!A1" xr:uid="{07682A33-2A5C-4AD2-9020-810C5B3EE004}"/>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786-386A-4A36-8765-513D38D2D760}">
  <sheetPr codeName="Sheet1"/>
  <dimension ref="A1:IV81"/>
  <sheetViews>
    <sheetView showGridLines="0" zoomScale="90" zoomScaleNormal="90" workbookViewId="0">
      <pane ySplit="6" topLeftCell="A7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2947</v>
      </c>
      <c r="J2" s="38" t="s">
        <v>4596</v>
      </c>
    </row>
    <row r="3" spans="1:54" ht="16" x14ac:dyDescent="0.4">
      <c r="C3" s="1" t="s">
        <v>28</v>
      </c>
      <c r="D3" s="21" t="s">
        <v>2948</v>
      </c>
      <c r="F3" s="71" t="s">
        <v>4888</v>
      </c>
      <c r="G3" s="13" t="s">
        <v>4538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44</v>
      </c>
      <c r="C10" s="57" t="s">
        <v>45</v>
      </c>
      <c r="D10" s="54" t="s">
        <v>46</v>
      </c>
      <c r="E10" s="6" t="s">
        <v>47</v>
      </c>
      <c r="F10" s="19">
        <v>128589</v>
      </c>
      <c r="G10" s="24">
        <v>2417.4699999999998</v>
      </c>
      <c r="H10" s="24">
        <v>27.85</v>
      </c>
      <c r="I10" s="31"/>
      <c r="J10" s="31"/>
      <c r="K10" s="35"/>
    </row>
    <row r="11" spans="1:54" x14ac:dyDescent="0.35">
      <c r="B11" s="8" t="s">
        <v>51</v>
      </c>
      <c r="C11" s="57" t="s">
        <v>52</v>
      </c>
      <c r="D11" s="54" t="s">
        <v>53</v>
      </c>
      <c r="E11" s="6" t="s">
        <v>47</v>
      </c>
      <c r="F11" s="19">
        <v>48423</v>
      </c>
      <c r="G11" s="24">
        <v>1982.83</v>
      </c>
      <c r="H11" s="24">
        <v>22.84</v>
      </c>
      <c r="I11" s="31"/>
      <c r="J11" s="31"/>
      <c r="K11" s="35"/>
    </row>
    <row r="12" spans="1:54" x14ac:dyDescent="0.35">
      <c r="B12" s="8" t="s">
        <v>945</v>
      </c>
      <c r="C12" s="57" t="s">
        <v>946</v>
      </c>
      <c r="D12" s="54" t="s">
        <v>947</v>
      </c>
      <c r="E12" s="6" t="s">
        <v>47</v>
      </c>
      <c r="F12" s="19">
        <v>50158</v>
      </c>
      <c r="G12" s="24">
        <v>961.73</v>
      </c>
      <c r="H12" s="24">
        <v>11.08</v>
      </c>
      <c r="I12" s="31"/>
      <c r="J12" s="31"/>
      <c r="K12" s="35"/>
    </row>
    <row r="13" spans="1:54" x14ac:dyDescent="0.35">
      <c r="B13" s="8" t="s">
        <v>387</v>
      </c>
      <c r="C13" s="57" t="s">
        <v>388</v>
      </c>
      <c r="D13" s="54" t="s">
        <v>389</v>
      </c>
      <c r="E13" s="6" t="s">
        <v>47</v>
      </c>
      <c r="F13" s="19">
        <v>49817</v>
      </c>
      <c r="G13" s="24">
        <v>849.98</v>
      </c>
      <c r="H13" s="24">
        <v>9.7899999999999991</v>
      </c>
      <c r="I13" s="31"/>
      <c r="J13" s="31"/>
      <c r="K13" s="35"/>
    </row>
    <row r="14" spans="1:54" x14ac:dyDescent="0.35">
      <c r="B14" s="8" t="s">
        <v>344</v>
      </c>
      <c r="C14" s="57" t="s">
        <v>345</v>
      </c>
      <c r="D14" s="54" t="s">
        <v>346</v>
      </c>
      <c r="E14" s="6" t="s">
        <v>47</v>
      </c>
      <c r="F14" s="19">
        <v>222222</v>
      </c>
      <c r="G14" s="24">
        <v>670.78</v>
      </c>
      <c r="H14" s="24">
        <v>7.73</v>
      </c>
      <c r="I14" s="31"/>
      <c r="J14" s="31"/>
      <c r="K14" s="35"/>
    </row>
    <row r="15" spans="1:54" x14ac:dyDescent="0.35">
      <c r="B15" s="8" t="s">
        <v>271</v>
      </c>
      <c r="C15" s="57" t="s">
        <v>272</v>
      </c>
      <c r="D15" s="54" t="s">
        <v>273</v>
      </c>
      <c r="E15" s="6" t="s">
        <v>47</v>
      </c>
      <c r="F15" s="19">
        <v>8272</v>
      </c>
      <c r="G15" s="24">
        <v>534.17999999999995</v>
      </c>
      <c r="H15" s="24">
        <v>6.15</v>
      </c>
      <c r="I15" s="31"/>
      <c r="J15" s="31"/>
      <c r="K15" s="35"/>
    </row>
    <row r="16" spans="1:54" x14ac:dyDescent="0.35">
      <c r="B16" s="8" t="s">
        <v>203</v>
      </c>
      <c r="C16" s="57" t="s">
        <v>204</v>
      </c>
      <c r="D16" s="54" t="s">
        <v>205</v>
      </c>
      <c r="E16" s="6" t="s">
        <v>47</v>
      </c>
      <c r="F16" s="19">
        <v>5223</v>
      </c>
      <c r="G16" s="24">
        <v>504.7</v>
      </c>
      <c r="H16" s="24">
        <v>5.81</v>
      </c>
      <c r="I16" s="31"/>
      <c r="J16" s="31"/>
      <c r="K16" s="35"/>
    </row>
    <row r="17" spans="2:11" x14ac:dyDescent="0.35">
      <c r="B17" s="8" t="s">
        <v>79</v>
      </c>
      <c r="C17" s="57" t="s">
        <v>80</v>
      </c>
      <c r="D17" s="54" t="s">
        <v>81</v>
      </c>
      <c r="E17" s="6" t="s">
        <v>47</v>
      </c>
      <c r="F17" s="19">
        <v>7259</v>
      </c>
      <c r="G17" s="24">
        <v>405.48</v>
      </c>
      <c r="H17" s="24">
        <v>4.67</v>
      </c>
      <c r="I17" s="31"/>
      <c r="J17" s="31"/>
      <c r="K17" s="35"/>
    </row>
    <row r="18" spans="2:11" x14ac:dyDescent="0.35">
      <c r="B18" s="8" t="s">
        <v>2137</v>
      </c>
      <c r="C18" s="57" t="s">
        <v>2138</v>
      </c>
      <c r="D18" s="54" t="s">
        <v>2139</v>
      </c>
      <c r="E18" s="6" t="s">
        <v>47</v>
      </c>
      <c r="F18" s="19">
        <v>8871</v>
      </c>
      <c r="G18" s="24">
        <v>252.58</v>
      </c>
      <c r="H18" s="24">
        <v>2.91</v>
      </c>
      <c r="I18" s="31"/>
      <c r="J18" s="31"/>
      <c r="K18" s="35"/>
    </row>
    <row r="19" spans="2:11" x14ac:dyDescent="0.35">
      <c r="B19" s="8" t="s">
        <v>105</v>
      </c>
      <c r="C19" s="57" t="s">
        <v>106</v>
      </c>
      <c r="D19" s="54" t="s">
        <v>107</v>
      </c>
      <c r="E19" s="6" t="s">
        <v>108</v>
      </c>
      <c r="F19" s="19">
        <v>2153</v>
      </c>
      <c r="G19" s="24">
        <v>102</v>
      </c>
      <c r="H19" s="24">
        <v>1.17</v>
      </c>
      <c r="I19" s="31"/>
      <c r="J19" s="31"/>
      <c r="K19" s="35"/>
    </row>
    <row r="20" spans="2:11" x14ac:dyDescent="0.35">
      <c r="C20" s="58" t="s">
        <v>171</v>
      </c>
      <c r="D20" s="54"/>
      <c r="E20" s="6"/>
      <c r="F20" s="19"/>
      <c r="G20" s="25">
        <v>8681.73</v>
      </c>
      <c r="H20" s="25">
        <v>100</v>
      </c>
      <c r="I20" s="31"/>
      <c r="J20" s="31"/>
      <c r="K20" s="35"/>
    </row>
    <row r="21" spans="2:11" x14ac:dyDescent="0.35">
      <c r="C21" s="57"/>
      <c r="D21" s="54"/>
      <c r="E21" s="6"/>
      <c r="F21" s="19"/>
      <c r="G21" s="24"/>
      <c r="H21" s="24"/>
      <c r="I21" s="31"/>
      <c r="J21" s="31"/>
      <c r="K21" s="35"/>
    </row>
    <row r="22" spans="2:11" x14ac:dyDescent="0.35">
      <c r="C22" s="58" t="s">
        <v>3</v>
      </c>
      <c r="D22" s="54"/>
      <c r="E22" s="6"/>
      <c r="F22" s="19"/>
      <c r="G22" s="24" t="s">
        <v>2</v>
      </c>
      <c r="H22" s="24" t="s">
        <v>2</v>
      </c>
      <c r="I22" s="31"/>
      <c r="J22" s="31"/>
      <c r="K22" s="35"/>
    </row>
    <row r="23" spans="2:11" x14ac:dyDescent="0.35">
      <c r="C23" s="57"/>
      <c r="D23" s="54"/>
      <c r="E23" s="6"/>
      <c r="F23" s="19"/>
      <c r="G23" s="24"/>
      <c r="H23" s="24"/>
      <c r="I23" s="31"/>
      <c r="J23" s="31"/>
      <c r="K23" s="35"/>
    </row>
    <row r="24" spans="2:11" x14ac:dyDescent="0.35">
      <c r="C24" s="58" t="s">
        <v>4</v>
      </c>
      <c r="D24" s="54"/>
      <c r="E24" s="6"/>
      <c r="F24" s="19"/>
      <c r="G24" s="24" t="s">
        <v>2</v>
      </c>
      <c r="H24" s="24" t="s">
        <v>2</v>
      </c>
      <c r="I24" s="31"/>
      <c r="J24" s="31"/>
      <c r="K24" s="35"/>
    </row>
    <row r="25" spans="2:11" x14ac:dyDescent="0.35">
      <c r="C25" s="57"/>
      <c r="D25" s="54"/>
      <c r="E25" s="6"/>
      <c r="F25" s="19"/>
      <c r="G25" s="24"/>
      <c r="H25" s="24"/>
      <c r="I25" s="31"/>
      <c r="J25" s="31"/>
      <c r="K25" s="35"/>
    </row>
    <row r="26" spans="2:11" x14ac:dyDescent="0.35">
      <c r="C26" s="58" t="s">
        <v>5</v>
      </c>
      <c r="D26" s="54"/>
      <c r="E26" s="6"/>
      <c r="F26" s="19"/>
      <c r="G26" s="24"/>
      <c r="H26" s="24"/>
      <c r="I26" s="31"/>
      <c r="J26" s="31"/>
      <c r="K26" s="35"/>
    </row>
    <row r="27" spans="2:11" x14ac:dyDescent="0.35">
      <c r="C27" s="57"/>
      <c r="D27" s="54"/>
      <c r="E27" s="6"/>
      <c r="F27" s="19"/>
      <c r="G27" s="24"/>
      <c r="H27" s="24"/>
      <c r="I27" s="31"/>
      <c r="J27" s="31"/>
      <c r="K27" s="35"/>
    </row>
    <row r="28" spans="2:11" x14ac:dyDescent="0.35">
      <c r="C28" s="58" t="s">
        <v>6</v>
      </c>
      <c r="D28" s="54"/>
      <c r="E28" s="6"/>
      <c r="F28" s="19"/>
      <c r="G28" s="24" t="s">
        <v>2</v>
      </c>
      <c r="H28" s="24" t="s">
        <v>2</v>
      </c>
      <c r="I28" s="31"/>
      <c r="J28" s="31"/>
      <c r="K28" s="35"/>
    </row>
    <row r="29" spans="2:11" x14ac:dyDescent="0.35">
      <c r="C29" s="57"/>
      <c r="D29" s="54"/>
      <c r="E29" s="6"/>
      <c r="F29" s="19"/>
      <c r="G29" s="24"/>
      <c r="H29" s="24"/>
      <c r="I29" s="31"/>
      <c r="J29" s="31"/>
      <c r="K29" s="35"/>
    </row>
    <row r="30" spans="2:11" x14ac:dyDescent="0.35">
      <c r="C30" s="58" t="s">
        <v>7</v>
      </c>
      <c r="D30" s="54"/>
      <c r="E30" s="6"/>
      <c r="F30" s="19"/>
      <c r="G30" s="24" t="s">
        <v>2</v>
      </c>
      <c r="H30" s="24" t="s">
        <v>2</v>
      </c>
      <c r="I30" s="31"/>
      <c r="J30" s="31"/>
      <c r="K30" s="35"/>
    </row>
    <row r="31" spans="2:11" x14ac:dyDescent="0.35">
      <c r="C31" s="57"/>
      <c r="D31" s="54"/>
      <c r="E31" s="6"/>
      <c r="F31" s="19"/>
      <c r="G31" s="24"/>
      <c r="H31" s="24"/>
      <c r="I31" s="31"/>
      <c r="J31" s="31"/>
      <c r="K31" s="35"/>
    </row>
    <row r="32" spans="2:11" x14ac:dyDescent="0.35">
      <c r="C32" s="58" t="s">
        <v>8</v>
      </c>
      <c r="D32" s="54"/>
      <c r="E32" s="6"/>
      <c r="F32" s="19"/>
      <c r="G32" s="24" t="s">
        <v>2</v>
      </c>
      <c r="H32" s="24" t="s">
        <v>2</v>
      </c>
      <c r="I32" s="31"/>
      <c r="J32" s="31"/>
      <c r="K32" s="35"/>
    </row>
    <row r="33" spans="3:11" x14ac:dyDescent="0.35">
      <c r="C33" s="57"/>
      <c r="D33" s="54"/>
      <c r="E33" s="6"/>
      <c r="F33" s="19"/>
      <c r="G33" s="24"/>
      <c r="H33" s="24"/>
      <c r="I33" s="31"/>
      <c r="J33" s="31"/>
      <c r="K33" s="35"/>
    </row>
    <row r="34" spans="3:11" x14ac:dyDescent="0.35">
      <c r="C34" s="58" t="s">
        <v>9</v>
      </c>
      <c r="D34" s="54"/>
      <c r="E34" s="6"/>
      <c r="F34" s="19"/>
      <c r="G34" s="24" t="s">
        <v>2</v>
      </c>
      <c r="H34" s="24" t="s">
        <v>2</v>
      </c>
      <c r="I34" s="31"/>
      <c r="J34" s="31"/>
      <c r="K34" s="35"/>
    </row>
    <row r="35" spans="3:11" x14ac:dyDescent="0.35">
      <c r="C35" s="57"/>
      <c r="D35" s="54"/>
      <c r="E35" s="6"/>
      <c r="F35" s="19"/>
      <c r="G35" s="24"/>
      <c r="H35" s="24"/>
      <c r="I35" s="31"/>
      <c r="J35" s="31"/>
      <c r="K35" s="35"/>
    </row>
    <row r="36" spans="3:11" x14ac:dyDescent="0.35">
      <c r="C36" s="58" t="s">
        <v>10</v>
      </c>
      <c r="D36" s="54"/>
      <c r="E36" s="6"/>
      <c r="F36" s="19"/>
      <c r="G36" s="24" t="s">
        <v>2</v>
      </c>
      <c r="H36" s="24" t="s">
        <v>2</v>
      </c>
      <c r="I36" s="31"/>
      <c r="J36" s="31"/>
      <c r="K36" s="35"/>
    </row>
    <row r="37" spans="3:11" x14ac:dyDescent="0.35">
      <c r="C37" s="57"/>
      <c r="D37" s="54"/>
      <c r="E37" s="6"/>
      <c r="F37" s="19"/>
      <c r="G37" s="24"/>
      <c r="H37" s="24"/>
      <c r="I37" s="31"/>
      <c r="J37" s="31"/>
      <c r="K37" s="35"/>
    </row>
    <row r="38" spans="3:11" x14ac:dyDescent="0.35">
      <c r="C38" s="58" t="s">
        <v>11</v>
      </c>
      <c r="D38" s="54"/>
      <c r="E38" s="6"/>
      <c r="F38" s="19"/>
      <c r="G38" s="24"/>
      <c r="H38" s="24"/>
      <c r="I38" s="31"/>
      <c r="J38" s="31"/>
      <c r="K38" s="35"/>
    </row>
    <row r="39" spans="3:11" x14ac:dyDescent="0.35">
      <c r="C39" s="57"/>
      <c r="D39" s="54"/>
      <c r="E39" s="6"/>
      <c r="F39" s="19"/>
      <c r="G39" s="24"/>
      <c r="H39" s="24"/>
      <c r="I39" s="31"/>
      <c r="J39" s="31"/>
      <c r="K39" s="35"/>
    </row>
    <row r="40" spans="3:11" x14ac:dyDescent="0.35">
      <c r="C40" s="58" t="s">
        <v>13</v>
      </c>
      <c r="D40" s="54"/>
      <c r="E40" s="6"/>
      <c r="F40" s="19"/>
      <c r="G40" s="24" t="s">
        <v>2</v>
      </c>
      <c r="H40" s="24" t="s">
        <v>2</v>
      </c>
      <c r="I40" s="31"/>
      <c r="J40" s="31"/>
      <c r="K40" s="35"/>
    </row>
    <row r="41" spans="3:11" x14ac:dyDescent="0.35">
      <c r="C41" s="57"/>
      <c r="D41" s="54"/>
      <c r="E41" s="6"/>
      <c r="F41" s="19"/>
      <c r="G41" s="24"/>
      <c r="H41" s="24"/>
      <c r="I41" s="31"/>
      <c r="J41" s="31"/>
      <c r="K41" s="35"/>
    </row>
    <row r="42" spans="3:11" x14ac:dyDescent="0.35">
      <c r="C42" s="58" t="s">
        <v>14</v>
      </c>
      <c r="D42" s="54"/>
      <c r="E42" s="6"/>
      <c r="F42" s="19"/>
      <c r="G42" s="24" t="s">
        <v>2</v>
      </c>
      <c r="H42" s="24" t="s">
        <v>2</v>
      </c>
      <c r="I42" s="31"/>
      <c r="J42" s="31"/>
      <c r="K42" s="35"/>
    </row>
    <row r="43" spans="3:11" x14ac:dyDescent="0.35">
      <c r="C43" s="57"/>
      <c r="D43" s="54"/>
      <c r="E43" s="6"/>
      <c r="F43" s="19"/>
      <c r="G43" s="24"/>
      <c r="H43" s="24"/>
      <c r="I43" s="31"/>
      <c r="J43" s="31"/>
      <c r="K43" s="35"/>
    </row>
    <row r="44" spans="3:11" x14ac:dyDescent="0.35">
      <c r="C44" s="58" t="s">
        <v>15</v>
      </c>
      <c r="D44" s="54"/>
      <c r="E44" s="6"/>
      <c r="F44" s="19"/>
      <c r="G44" s="24" t="s">
        <v>2</v>
      </c>
      <c r="H44" s="24" t="s">
        <v>2</v>
      </c>
      <c r="I44" s="31"/>
      <c r="J44" s="31"/>
      <c r="K44" s="35"/>
    </row>
    <row r="45" spans="3:11" x14ac:dyDescent="0.35">
      <c r="C45" s="57"/>
      <c r="D45" s="54"/>
      <c r="E45" s="6"/>
      <c r="F45" s="19"/>
      <c r="G45" s="24"/>
      <c r="H45" s="24"/>
      <c r="I45" s="31"/>
      <c r="J45" s="31"/>
      <c r="K45" s="35"/>
    </row>
    <row r="46" spans="3:11" x14ac:dyDescent="0.35">
      <c r="C46" s="58" t="s">
        <v>16</v>
      </c>
      <c r="D46" s="54"/>
      <c r="E46" s="6"/>
      <c r="F46" s="19"/>
      <c r="G46" s="24" t="s">
        <v>2</v>
      </c>
      <c r="H46" s="24" t="s">
        <v>2</v>
      </c>
      <c r="I46" s="31"/>
      <c r="J46" s="31"/>
      <c r="K46" s="35"/>
    </row>
    <row r="47" spans="3:11" x14ac:dyDescent="0.35">
      <c r="C47" s="57"/>
      <c r="D47" s="54"/>
      <c r="E47" s="6"/>
      <c r="F47" s="19"/>
      <c r="G47" s="24"/>
      <c r="H47" s="24"/>
      <c r="I47" s="31"/>
      <c r="J47" s="31"/>
      <c r="K47" s="35"/>
    </row>
    <row r="48" spans="3:11" x14ac:dyDescent="0.35">
      <c r="C48" s="58" t="s">
        <v>17</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A50" s="10"/>
      <c r="B50" s="28"/>
      <c r="C50" s="58" t="s">
        <v>18</v>
      </c>
      <c r="D50" s="54"/>
      <c r="E50" s="6"/>
      <c r="F50" s="19"/>
      <c r="G50" s="24"/>
      <c r="H50" s="24"/>
      <c r="I50" s="31"/>
      <c r="J50" s="31"/>
      <c r="K50" s="35"/>
    </row>
    <row r="51" spans="1:11" x14ac:dyDescent="0.35">
      <c r="A51" s="28"/>
      <c r="B51" s="28"/>
      <c r="C51" s="58" t="s">
        <v>19</v>
      </c>
      <c r="D51" s="54"/>
      <c r="E51" s="6"/>
      <c r="F51" s="19"/>
      <c r="G51" s="24" t="s">
        <v>2</v>
      </c>
      <c r="H51" s="24" t="s">
        <v>2</v>
      </c>
      <c r="I51" s="31"/>
      <c r="J51" s="31"/>
      <c r="K51" s="35"/>
    </row>
    <row r="52" spans="1:11" x14ac:dyDescent="0.35">
      <c r="A52" s="28"/>
      <c r="B52" s="28"/>
      <c r="C52" s="58"/>
      <c r="D52" s="54"/>
      <c r="E52" s="6"/>
      <c r="F52" s="19"/>
      <c r="G52" s="24"/>
      <c r="H52" s="24"/>
      <c r="I52" s="31"/>
      <c r="J52" s="31"/>
      <c r="K52" s="35"/>
    </row>
    <row r="53" spans="1:11" x14ac:dyDescent="0.35">
      <c r="A53" s="28"/>
      <c r="B53" s="28"/>
      <c r="C53" s="58" t="s">
        <v>20</v>
      </c>
      <c r="D53" s="54"/>
      <c r="E53" s="6"/>
      <c r="F53" s="19"/>
      <c r="G53" s="24" t="s">
        <v>2</v>
      </c>
      <c r="H53" s="24" t="s">
        <v>2</v>
      </c>
      <c r="I53" s="31"/>
      <c r="J53" s="31"/>
      <c r="K53" s="35"/>
    </row>
    <row r="54" spans="1:11" x14ac:dyDescent="0.35">
      <c r="A54" s="28"/>
      <c r="B54" s="28"/>
      <c r="C54" s="58"/>
      <c r="D54" s="54"/>
      <c r="E54" s="6"/>
      <c r="F54" s="19"/>
      <c r="G54" s="24"/>
      <c r="H54" s="24"/>
      <c r="I54" s="31"/>
      <c r="J54" s="31"/>
      <c r="K54" s="35"/>
    </row>
    <row r="55" spans="1:11" x14ac:dyDescent="0.35">
      <c r="A55" s="28"/>
      <c r="B55" s="28"/>
      <c r="C55" s="58" t="s">
        <v>21</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22</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23</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C61" s="59" t="s">
        <v>24</v>
      </c>
      <c r="D61" s="54"/>
      <c r="E61" s="6"/>
      <c r="F61" s="19"/>
      <c r="G61" s="24"/>
      <c r="H61" s="24"/>
      <c r="I61" s="31"/>
      <c r="J61" s="31"/>
      <c r="K61" s="35"/>
    </row>
    <row r="62" spans="1:11" x14ac:dyDescent="0.35">
      <c r="B62" s="8" t="s">
        <v>186</v>
      </c>
      <c r="C62" s="57" t="s">
        <v>187</v>
      </c>
      <c r="D62" s="54"/>
      <c r="E62" s="6"/>
      <c r="F62" s="19"/>
      <c r="G62" s="24">
        <v>36.74</v>
      </c>
      <c r="H62" s="24">
        <v>0.42</v>
      </c>
      <c r="I62" s="31"/>
      <c r="J62" s="31"/>
      <c r="K62" s="35"/>
    </row>
    <row r="63" spans="1:11" x14ac:dyDescent="0.35">
      <c r="C63" s="58" t="s">
        <v>171</v>
      </c>
      <c r="D63" s="54"/>
      <c r="E63" s="6"/>
      <c r="F63" s="19"/>
      <c r="G63" s="25">
        <v>36.74</v>
      </c>
      <c r="H63" s="25">
        <v>0.42</v>
      </c>
      <c r="I63" s="31"/>
      <c r="J63" s="31"/>
      <c r="K63" s="35"/>
    </row>
    <row r="64" spans="1:11" x14ac:dyDescent="0.35">
      <c r="C64" s="57"/>
      <c r="D64" s="54"/>
      <c r="E64" s="6"/>
      <c r="F64" s="19"/>
      <c r="G64" s="24"/>
      <c r="H64" s="24"/>
      <c r="I64" s="31"/>
      <c r="J64" s="31"/>
      <c r="K64" s="35"/>
    </row>
    <row r="65" spans="1:54" x14ac:dyDescent="0.35">
      <c r="A65" s="10"/>
      <c r="B65" s="28"/>
      <c r="C65" s="58" t="s">
        <v>25</v>
      </c>
      <c r="D65" s="54"/>
      <c r="E65" s="6"/>
      <c r="F65" s="19"/>
      <c r="G65" s="24"/>
      <c r="H65" s="24"/>
      <c r="I65" s="31"/>
      <c r="J65" s="31"/>
      <c r="K65" s="35"/>
    </row>
    <row r="66" spans="1:54" s="2" customFormat="1" ht="13.5" x14ac:dyDescent="0.35">
      <c r="A66" s="28"/>
      <c r="B66" s="28"/>
      <c r="C66" s="57" t="s">
        <v>4860</v>
      </c>
      <c r="D66" s="54"/>
      <c r="E66" s="6"/>
      <c r="F66" s="19"/>
      <c r="G66" s="24" t="s">
        <v>2</v>
      </c>
      <c r="H66" s="24" t="s">
        <v>2</v>
      </c>
      <c r="I66" s="31"/>
      <c r="J66" s="31"/>
      <c r="K66" s="35"/>
      <c r="L66" s="3"/>
      <c r="AI66" s="3"/>
      <c r="AV66" s="3"/>
      <c r="AX66" s="3"/>
      <c r="BB66" s="3"/>
    </row>
    <row r="67" spans="1:54" x14ac:dyDescent="0.35">
      <c r="B67" s="8"/>
      <c r="C67" s="57" t="s">
        <v>188</v>
      </c>
      <c r="D67" s="54"/>
      <c r="E67" s="6"/>
      <c r="F67" s="19"/>
      <c r="G67" s="24">
        <v>-36.58</v>
      </c>
      <c r="H67" s="24">
        <v>-0.42</v>
      </c>
      <c r="I67" s="31"/>
      <c r="J67" s="31"/>
      <c r="K67" s="35"/>
    </row>
    <row r="68" spans="1:54" x14ac:dyDescent="0.35">
      <c r="C68" s="58" t="s">
        <v>171</v>
      </c>
      <c r="D68" s="54"/>
      <c r="E68" s="6"/>
      <c r="F68" s="19"/>
      <c r="G68" s="25">
        <v>-36.58</v>
      </c>
      <c r="H68" s="25">
        <v>-0.42</v>
      </c>
      <c r="I68" s="31"/>
      <c r="J68" s="31"/>
      <c r="K68" s="35"/>
    </row>
    <row r="69" spans="1:54" x14ac:dyDescent="0.35">
      <c r="C69" s="57"/>
      <c r="D69" s="54"/>
      <c r="E69" s="6"/>
      <c r="F69" s="19"/>
      <c r="G69" s="24"/>
      <c r="H69" s="24"/>
      <c r="I69" s="31"/>
      <c r="J69" s="31"/>
      <c r="K69" s="35"/>
    </row>
    <row r="70" spans="1:54" x14ac:dyDescent="0.35">
      <c r="C70" s="60" t="s">
        <v>189</v>
      </c>
      <c r="D70" s="55"/>
      <c r="E70" s="5"/>
      <c r="F70" s="20"/>
      <c r="G70" s="26">
        <v>8681.89</v>
      </c>
      <c r="H70" s="26">
        <v>100</v>
      </c>
      <c r="I70" s="32"/>
      <c r="J70" s="32"/>
      <c r="K70" s="36"/>
    </row>
    <row r="73" spans="1:54" x14ac:dyDescent="0.35">
      <c r="C73" s="1" t="s">
        <v>190</v>
      </c>
    </row>
    <row r="74" spans="1:54" x14ac:dyDescent="0.35">
      <c r="C74" s="37" t="s">
        <v>191</v>
      </c>
      <c r="D74" s="37"/>
      <c r="E74" s="37"/>
      <c r="F74" s="37"/>
      <c r="G74" s="37"/>
      <c r="H74" s="37"/>
      <c r="I74" s="37"/>
      <c r="J74" s="37"/>
      <c r="K74" s="37"/>
    </row>
    <row r="75" spans="1:54" x14ac:dyDescent="0.35">
      <c r="C75" s="2" t="s">
        <v>192</v>
      </c>
    </row>
    <row r="76" spans="1:54" x14ac:dyDescent="0.35">
      <c r="C76" s="2" t="s">
        <v>193</v>
      </c>
    </row>
    <row r="77" spans="1:54" ht="30" customHeight="1" x14ac:dyDescent="0.35">
      <c r="C77" s="82" t="s">
        <v>194</v>
      </c>
      <c r="D77" s="83"/>
      <c r="E77" s="83"/>
      <c r="F77" s="83"/>
      <c r="G77" s="83"/>
      <c r="H77" s="83"/>
      <c r="I77" s="83"/>
      <c r="J77" s="83"/>
      <c r="K77" s="83"/>
    </row>
    <row r="78" spans="1:54" x14ac:dyDescent="0.35">
      <c r="C78" s="2" t="s">
        <v>195</v>
      </c>
    </row>
    <row r="80" spans="1:54" x14ac:dyDescent="0.35">
      <c r="C80" s="79" t="s">
        <v>4945</v>
      </c>
      <c r="E80" s="79" t="s">
        <v>4946</v>
      </c>
      <c r="F80" s="80"/>
    </row>
    <row r="81" spans="5:5" x14ac:dyDescent="0.35">
      <c r="E81" s="2" t="s">
        <v>4989</v>
      </c>
    </row>
  </sheetData>
  <mergeCells count="1">
    <mergeCell ref="C77:K77"/>
  </mergeCells>
  <hyperlinks>
    <hyperlink ref="J2" location="'Index'!A1" display="'Index'!A1" xr:uid="{6090052D-EFBC-44BC-B74C-7BB5B29819E7}"/>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C207-FBB4-4920-8A2B-CE9BD91AA555}">
  <sheetPr codeName="Sheet1"/>
  <dimension ref="A1:IV81"/>
  <sheetViews>
    <sheetView showGridLines="0" zoomScale="90" zoomScaleNormal="90" workbookViewId="0">
      <pane ySplit="6" topLeftCell="A7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2949</v>
      </c>
      <c r="J2" s="38" t="s">
        <v>4596</v>
      </c>
    </row>
    <row r="3" spans="1:54" ht="16" x14ac:dyDescent="0.4">
      <c r="C3" s="1" t="s">
        <v>28</v>
      </c>
      <c r="D3" s="21" t="s">
        <v>2950</v>
      </c>
      <c r="F3" s="71" t="s">
        <v>4888</v>
      </c>
      <c r="G3" s="13" t="s">
        <v>4539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189286</v>
      </c>
      <c r="G10" s="24">
        <v>3355.76</v>
      </c>
      <c r="H10" s="24">
        <v>20.72</v>
      </c>
      <c r="I10" s="31"/>
      <c r="J10" s="31"/>
      <c r="K10" s="35"/>
    </row>
    <row r="11" spans="1:54" x14ac:dyDescent="0.35">
      <c r="B11" s="8" t="s">
        <v>48</v>
      </c>
      <c r="C11" s="57" t="s">
        <v>49</v>
      </c>
      <c r="D11" s="54" t="s">
        <v>50</v>
      </c>
      <c r="E11" s="6" t="s">
        <v>43</v>
      </c>
      <c r="F11" s="19">
        <v>261275</v>
      </c>
      <c r="G11" s="24">
        <v>3348.63</v>
      </c>
      <c r="H11" s="24">
        <v>20.67</v>
      </c>
      <c r="I11" s="31"/>
      <c r="J11" s="31"/>
      <c r="K11" s="35"/>
    </row>
    <row r="12" spans="1:54" x14ac:dyDescent="0.35">
      <c r="B12" s="8" t="s">
        <v>61</v>
      </c>
      <c r="C12" s="57" t="s">
        <v>62</v>
      </c>
      <c r="D12" s="54" t="s">
        <v>63</v>
      </c>
      <c r="E12" s="6" t="s">
        <v>43</v>
      </c>
      <c r="F12" s="19">
        <v>186347</v>
      </c>
      <c r="G12" s="24">
        <v>3328.25</v>
      </c>
      <c r="H12" s="24">
        <v>20.55</v>
      </c>
      <c r="I12" s="31"/>
      <c r="J12" s="31"/>
      <c r="K12" s="35"/>
    </row>
    <row r="13" spans="1:54" x14ac:dyDescent="0.35">
      <c r="B13" s="8" t="s">
        <v>58</v>
      </c>
      <c r="C13" s="57" t="s">
        <v>59</v>
      </c>
      <c r="D13" s="54" t="s">
        <v>60</v>
      </c>
      <c r="E13" s="6" t="s">
        <v>43</v>
      </c>
      <c r="F13" s="19">
        <v>303361</v>
      </c>
      <c r="G13" s="24">
        <v>3229.88</v>
      </c>
      <c r="H13" s="24">
        <v>19.940000000000001</v>
      </c>
      <c r="I13" s="31"/>
      <c r="J13" s="31"/>
      <c r="K13" s="35"/>
    </row>
    <row r="14" spans="1:54" x14ac:dyDescent="0.35">
      <c r="B14" s="8" t="s">
        <v>954</v>
      </c>
      <c r="C14" s="57" t="s">
        <v>955</v>
      </c>
      <c r="D14" s="54" t="s">
        <v>956</v>
      </c>
      <c r="E14" s="6" t="s">
        <v>43</v>
      </c>
      <c r="F14" s="19">
        <v>103932</v>
      </c>
      <c r="G14" s="24">
        <v>997.9</v>
      </c>
      <c r="H14" s="24">
        <v>6.16</v>
      </c>
      <c r="I14" s="31"/>
      <c r="J14" s="31"/>
      <c r="K14" s="35"/>
    </row>
    <row r="15" spans="1:54" x14ac:dyDescent="0.35">
      <c r="B15" s="8" t="s">
        <v>1886</v>
      </c>
      <c r="C15" s="57" t="s">
        <v>1583</v>
      </c>
      <c r="D15" s="54" t="s">
        <v>1887</v>
      </c>
      <c r="E15" s="6" t="s">
        <v>43</v>
      </c>
      <c r="F15" s="19">
        <v>385023</v>
      </c>
      <c r="G15" s="24">
        <v>770.12</v>
      </c>
      <c r="H15" s="24">
        <v>4.75</v>
      </c>
      <c r="I15" s="31"/>
      <c r="J15" s="31"/>
      <c r="K15" s="35"/>
    </row>
    <row r="16" spans="1:54" x14ac:dyDescent="0.35">
      <c r="B16" s="8" t="s">
        <v>2149</v>
      </c>
      <c r="C16" s="57" t="s">
        <v>2150</v>
      </c>
      <c r="D16" s="54" t="s">
        <v>2151</v>
      </c>
      <c r="E16" s="6" t="s">
        <v>43</v>
      </c>
      <c r="F16" s="19">
        <v>973813</v>
      </c>
      <c r="G16" s="24">
        <v>614.87</v>
      </c>
      <c r="H16" s="24">
        <v>3.8</v>
      </c>
      <c r="I16" s="31"/>
      <c r="J16" s="31"/>
      <c r="K16" s="35"/>
    </row>
    <row r="17" spans="2:11" x14ac:dyDescent="0.35">
      <c r="B17" s="8" t="s">
        <v>2010</v>
      </c>
      <c r="C17" s="57" t="s">
        <v>2011</v>
      </c>
      <c r="D17" s="54" t="s">
        <v>2012</v>
      </c>
      <c r="E17" s="6" t="s">
        <v>43</v>
      </c>
      <c r="F17" s="19">
        <v>130709</v>
      </c>
      <c r="G17" s="24">
        <v>207.91</v>
      </c>
      <c r="H17" s="24">
        <v>1.28</v>
      </c>
      <c r="I17" s="31"/>
      <c r="J17" s="31"/>
      <c r="K17" s="35"/>
    </row>
    <row r="18" spans="2:11" x14ac:dyDescent="0.35">
      <c r="B18" s="8" t="s">
        <v>1968</v>
      </c>
      <c r="C18" s="57" t="s">
        <v>1969</v>
      </c>
      <c r="D18" s="54" t="s">
        <v>1970</v>
      </c>
      <c r="E18" s="6" t="s">
        <v>43</v>
      </c>
      <c r="F18" s="19">
        <v>113311</v>
      </c>
      <c r="G18" s="24">
        <v>195.27</v>
      </c>
      <c r="H18" s="24">
        <v>1.21</v>
      </c>
      <c r="I18" s="31"/>
      <c r="J18" s="31"/>
      <c r="K18" s="35"/>
    </row>
    <row r="19" spans="2:11" x14ac:dyDescent="0.35">
      <c r="B19" s="8" t="s">
        <v>2951</v>
      </c>
      <c r="C19" s="57" t="s">
        <v>2952</v>
      </c>
      <c r="D19" s="54" t="s">
        <v>2953</v>
      </c>
      <c r="E19" s="6" t="s">
        <v>43</v>
      </c>
      <c r="F19" s="19">
        <v>93556</v>
      </c>
      <c r="G19" s="24">
        <v>147.82</v>
      </c>
      <c r="H19" s="24">
        <v>0.91</v>
      </c>
      <c r="I19" s="31"/>
      <c r="J19" s="31"/>
      <c r="K19" s="35"/>
    </row>
    <row r="20" spans="2:11" x14ac:dyDescent="0.35">
      <c r="C20" s="58" t="s">
        <v>171</v>
      </c>
      <c r="D20" s="54"/>
      <c r="E20" s="6"/>
      <c r="F20" s="19"/>
      <c r="G20" s="25">
        <v>16196.41</v>
      </c>
      <c r="H20" s="25">
        <v>99.99</v>
      </c>
      <c r="I20" s="31"/>
      <c r="J20" s="31"/>
      <c r="K20" s="35"/>
    </row>
    <row r="21" spans="2:11" x14ac:dyDescent="0.35">
      <c r="C21" s="57"/>
      <c r="D21" s="54"/>
      <c r="E21" s="6"/>
      <c r="F21" s="19"/>
      <c r="G21" s="24"/>
      <c r="H21" s="24"/>
      <c r="I21" s="31"/>
      <c r="J21" s="31"/>
      <c r="K21" s="35"/>
    </row>
    <row r="22" spans="2:11" x14ac:dyDescent="0.35">
      <c r="C22" s="58" t="s">
        <v>3</v>
      </c>
      <c r="D22" s="54"/>
      <c r="E22" s="6"/>
      <c r="F22" s="19"/>
      <c r="G22" s="24" t="s">
        <v>2</v>
      </c>
      <c r="H22" s="24" t="s">
        <v>2</v>
      </c>
      <c r="I22" s="31"/>
      <c r="J22" s="31"/>
      <c r="K22" s="35"/>
    </row>
    <row r="23" spans="2:11" x14ac:dyDescent="0.35">
      <c r="C23" s="57"/>
      <c r="D23" s="54"/>
      <c r="E23" s="6"/>
      <c r="F23" s="19"/>
      <c r="G23" s="24"/>
      <c r="H23" s="24"/>
      <c r="I23" s="31"/>
      <c r="J23" s="31"/>
      <c r="K23" s="35"/>
    </row>
    <row r="24" spans="2:11" x14ac:dyDescent="0.35">
      <c r="C24" s="58" t="s">
        <v>4</v>
      </c>
      <c r="D24" s="54"/>
      <c r="E24" s="6"/>
      <c r="F24" s="19"/>
      <c r="G24" s="24" t="s">
        <v>2</v>
      </c>
      <c r="H24" s="24" t="s">
        <v>2</v>
      </c>
      <c r="I24" s="31"/>
      <c r="J24" s="31"/>
      <c r="K24" s="35"/>
    </row>
    <row r="25" spans="2:11" x14ac:dyDescent="0.35">
      <c r="C25" s="57"/>
      <c r="D25" s="54"/>
      <c r="E25" s="6"/>
      <c r="F25" s="19"/>
      <c r="G25" s="24"/>
      <c r="H25" s="24"/>
      <c r="I25" s="31"/>
      <c r="J25" s="31"/>
      <c r="K25" s="35"/>
    </row>
    <row r="26" spans="2:11" x14ac:dyDescent="0.35">
      <c r="C26" s="58" t="s">
        <v>5</v>
      </c>
      <c r="D26" s="54"/>
      <c r="E26" s="6"/>
      <c r="F26" s="19"/>
      <c r="G26" s="24"/>
      <c r="H26" s="24"/>
      <c r="I26" s="31"/>
      <c r="J26" s="31"/>
      <c r="K26" s="35"/>
    </row>
    <row r="27" spans="2:11" x14ac:dyDescent="0.35">
      <c r="C27" s="57"/>
      <c r="D27" s="54"/>
      <c r="E27" s="6"/>
      <c r="F27" s="19"/>
      <c r="G27" s="24"/>
      <c r="H27" s="24"/>
      <c r="I27" s="31"/>
      <c r="J27" s="31"/>
      <c r="K27" s="35"/>
    </row>
    <row r="28" spans="2:11" x14ac:dyDescent="0.35">
      <c r="C28" s="58" t="s">
        <v>6</v>
      </c>
      <c r="D28" s="54"/>
      <c r="E28" s="6"/>
      <c r="F28" s="19"/>
      <c r="G28" s="24" t="s">
        <v>2</v>
      </c>
      <c r="H28" s="24" t="s">
        <v>2</v>
      </c>
      <c r="I28" s="31"/>
      <c r="J28" s="31"/>
      <c r="K28" s="35"/>
    </row>
    <row r="29" spans="2:11" x14ac:dyDescent="0.35">
      <c r="C29" s="57"/>
      <c r="D29" s="54"/>
      <c r="E29" s="6"/>
      <c r="F29" s="19"/>
      <c r="G29" s="24"/>
      <c r="H29" s="24"/>
      <c r="I29" s="31"/>
      <c r="J29" s="31"/>
      <c r="K29" s="35"/>
    </row>
    <row r="30" spans="2:11" x14ac:dyDescent="0.35">
      <c r="C30" s="58" t="s">
        <v>7</v>
      </c>
      <c r="D30" s="54"/>
      <c r="E30" s="6"/>
      <c r="F30" s="19"/>
      <c r="G30" s="24" t="s">
        <v>2</v>
      </c>
      <c r="H30" s="24" t="s">
        <v>2</v>
      </c>
      <c r="I30" s="31"/>
      <c r="J30" s="31"/>
      <c r="K30" s="35"/>
    </row>
    <row r="31" spans="2:11" x14ac:dyDescent="0.35">
      <c r="C31" s="57"/>
      <c r="D31" s="54"/>
      <c r="E31" s="6"/>
      <c r="F31" s="19"/>
      <c r="G31" s="24"/>
      <c r="H31" s="24"/>
      <c r="I31" s="31"/>
      <c r="J31" s="31"/>
      <c r="K31" s="35"/>
    </row>
    <row r="32" spans="2:11" x14ac:dyDescent="0.35">
      <c r="C32" s="58" t="s">
        <v>8</v>
      </c>
      <c r="D32" s="54"/>
      <c r="E32" s="6"/>
      <c r="F32" s="19"/>
      <c r="G32" s="24" t="s">
        <v>2</v>
      </c>
      <c r="H32" s="24" t="s">
        <v>2</v>
      </c>
      <c r="I32" s="31"/>
      <c r="J32" s="31"/>
      <c r="K32" s="35"/>
    </row>
    <row r="33" spans="3:11" x14ac:dyDescent="0.35">
      <c r="C33" s="57"/>
      <c r="D33" s="54"/>
      <c r="E33" s="6"/>
      <c r="F33" s="19"/>
      <c r="G33" s="24"/>
      <c r="H33" s="24"/>
      <c r="I33" s="31"/>
      <c r="J33" s="31"/>
      <c r="K33" s="35"/>
    </row>
    <row r="34" spans="3:11" x14ac:dyDescent="0.35">
      <c r="C34" s="58" t="s">
        <v>9</v>
      </c>
      <c r="D34" s="54"/>
      <c r="E34" s="6"/>
      <c r="F34" s="19"/>
      <c r="G34" s="24" t="s">
        <v>2</v>
      </c>
      <c r="H34" s="24" t="s">
        <v>2</v>
      </c>
      <c r="I34" s="31"/>
      <c r="J34" s="31"/>
      <c r="K34" s="35"/>
    </row>
    <row r="35" spans="3:11" x14ac:dyDescent="0.35">
      <c r="C35" s="57"/>
      <c r="D35" s="54"/>
      <c r="E35" s="6"/>
      <c r="F35" s="19"/>
      <c r="G35" s="24"/>
      <c r="H35" s="24"/>
      <c r="I35" s="31"/>
      <c r="J35" s="31"/>
      <c r="K35" s="35"/>
    </row>
    <row r="36" spans="3:11" x14ac:dyDescent="0.35">
      <c r="C36" s="58" t="s">
        <v>10</v>
      </c>
      <c r="D36" s="54"/>
      <c r="E36" s="6"/>
      <c r="F36" s="19"/>
      <c r="G36" s="24" t="s">
        <v>2</v>
      </c>
      <c r="H36" s="24" t="s">
        <v>2</v>
      </c>
      <c r="I36" s="31"/>
      <c r="J36" s="31"/>
      <c r="K36" s="35"/>
    </row>
    <row r="37" spans="3:11" x14ac:dyDescent="0.35">
      <c r="C37" s="57"/>
      <c r="D37" s="54"/>
      <c r="E37" s="6"/>
      <c r="F37" s="19"/>
      <c r="G37" s="24"/>
      <c r="H37" s="24"/>
      <c r="I37" s="31"/>
      <c r="J37" s="31"/>
      <c r="K37" s="35"/>
    </row>
    <row r="38" spans="3:11" x14ac:dyDescent="0.35">
      <c r="C38" s="58" t="s">
        <v>11</v>
      </c>
      <c r="D38" s="54"/>
      <c r="E38" s="6"/>
      <c r="F38" s="19"/>
      <c r="G38" s="24"/>
      <c r="H38" s="24"/>
      <c r="I38" s="31"/>
      <c r="J38" s="31"/>
      <c r="K38" s="35"/>
    </row>
    <row r="39" spans="3:11" x14ac:dyDescent="0.35">
      <c r="C39" s="57"/>
      <c r="D39" s="54"/>
      <c r="E39" s="6"/>
      <c r="F39" s="19"/>
      <c r="G39" s="24"/>
      <c r="H39" s="24"/>
      <c r="I39" s="31"/>
      <c r="J39" s="31"/>
      <c r="K39" s="35"/>
    </row>
    <row r="40" spans="3:11" x14ac:dyDescent="0.35">
      <c r="C40" s="58" t="s">
        <v>13</v>
      </c>
      <c r="D40" s="54"/>
      <c r="E40" s="6"/>
      <c r="F40" s="19"/>
      <c r="G40" s="24" t="s">
        <v>2</v>
      </c>
      <c r="H40" s="24" t="s">
        <v>2</v>
      </c>
      <c r="I40" s="31"/>
      <c r="J40" s="31"/>
      <c r="K40" s="35"/>
    </row>
    <row r="41" spans="3:11" x14ac:dyDescent="0.35">
      <c r="C41" s="57"/>
      <c r="D41" s="54"/>
      <c r="E41" s="6"/>
      <c r="F41" s="19"/>
      <c r="G41" s="24"/>
      <c r="H41" s="24"/>
      <c r="I41" s="31"/>
      <c r="J41" s="31"/>
      <c r="K41" s="35"/>
    </row>
    <row r="42" spans="3:11" x14ac:dyDescent="0.35">
      <c r="C42" s="58" t="s">
        <v>14</v>
      </c>
      <c r="D42" s="54"/>
      <c r="E42" s="6"/>
      <c r="F42" s="19"/>
      <c r="G42" s="24" t="s">
        <v>2</v>
      </c>
      <c r="H42" s="24" t="s">
        <v>2</v>
      </c>
      <c r="I42" s="31"/>
      <c r="J42" s="31"/>
      <c r="K42" s="35"/>
    </row>
    <row r="43" spans="3:11" x14ac:dyDescent="0.35">
      <c r="C43" s="57"/>
      <c r="D43" s="54"/>
      <c r="E43" s="6"/>
      <c r="F43" s="19"/>
      <c r="G43" s="24"/>
      <c r="H43" s="24"/>
      <c r="I43" s="31"/>
      <c r="J43" s="31"/>
      <c r="K43" s="35"/>
    </row>
    <row r="44" spans="3:11" x14ac:dyDescent="0.35">
      <c r="C44" s="58" t="s">
        <v>15</v>
      </c>
      <c r="D44" s="54"/>
      <c r="E44" s="6"/>
      <c r="F44" s="19"/>
      <c r="G44" s="24" t="s">
        <v>2</v>
      </c>
      <c r="H44" s="24" t="s">
        <v>2</v>
      </c>
      <c r="I44" s="31"/>
      <c r="J44" s="31"/>
      <c r="K44" s="35"/>
    </row>
    <row r="45" spans="3:11" x14ac:dyDescent="0.35">
      <c r="C45" s="57"/>
      <c r="D45" s="54"/>
      <c r="E45" s="6"/>
      <c r="F45" s="19"/>
      <c r="G45" s="24"/>
      <c r="H45" s="24"/>
      <c r="I45" s="31"/>
      <c r="J45" s="31"/>
      <c r="K45" s="35"/>
    </row>
    <row r="46" spans="3:11" x14ac:dyDescent="0.35">
      <c r="C46" s="58" t="s">
        <v>16</v>
      </c>
      <c r="D46" s="54"/>
      <c r="E46" s="6"/>
      <c r="F46" s="19"/>
      <c r="G46" s="24" t="s">
        <v>2</v>
      </c>
      <c r="H46" s="24" t="s">
        <v>2</v>
      </c>
      <c r="I46" s="31"/>
      <c r="J46" s="31"/>
      <c r="K46" s="35"/>
    </row>
    <row r="47" spans="3:11" x14ac:dyDescent="0.35">
      <c r="C47" s="57"/>
      <c r="D47" s="54"/>
      <c r="E47" s="6"/>
      <c r="F47" s="19"/>
      <c r="G47" s="24"/>
      <c r="H47" s="24"/>
      <c r="I47" s="31"/>
      <c r="J47" s="31"/>
      <c r="K47" s="35"/>
    </row>
    <row r="48" spans="3:11" x14ac:dyDescent="0.35">
      <c r="C48" s="58" t="s">
        <v>17</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A50" s="10"/>
      <c r="B50" s="28"/>
      <c r="C50" s="58" t="s">
        <v>18</v>
      </c>
      <c r="D50" s="54"/>
      <c r="E50" s="6"/>
      <c r="F50" s="19"/>
      <c r="G50" s="24"/>
      <c r="H50" s="24"/>
      <c r="I50" s="31"/>
      <c r="J50" s="31"/>
      <c r="K50" s="35"/>
    </row>
    <row r="51" spans="1:11" x14ac:dyDescent="0.35">
      <c r="A51" s="28"/>
      <c r="B51" s="28"/>
      <c r="C51" s="58" t="s">
        <v>19</v>
      </c>
      <c r="D51" s="54"/>
      <c r="E51" s="6"/>
      <c r="F51" s="19"/>
      <c r="G51" s="24" t="s">
        <v>2</v>
      </c>
      <c r="H51" s="24" t="s">
        <v>2</v>
      </c>
      <c r="I51" s="31"/>
      <c r="J51" s="31"/>
      <c r="K51" s="35"/>
    </row>
    <row r="52" spans="1:11" x14ac:dyDescent="0.35">
      <c r="A52" s="28"/>
      <c r="B52" s="28"/>
      <c r="C52" s="58"/>
      <c r="D52" s="54"/>
      <c r="E52" s="6"/>
      <c r="F52" s="19"/>
      <c r="G52" s="24"/>
      <c r="H52" s="24"/>
      <c r="I52" s="31"/>
      <c r="J52" s="31"/>
      <c r="K52" s="35"/>
    </row>
    <row r="53" spans="1:11" x14ac:dyDescent="0.35">
      <c r="A53" s="28"/>
      <c r="B53" s="28"/>
      <c r="C53" s="58" t="s">
        <v>20</v>
      </c>
      <c r="D53" s="54"/>
      <c r="E53" s="6"/>
      <c r="F53" s="19"/>
      <c r="G53" s="24" t="s">
        <v>2</v>
      </c>
      <c r="H53" s="24" t="s">
        <v>2</v>
      </c>
      <c r="I53" s="31"/>
      <c r="J53" s="31"/>
      <c r="K53" s="35"/>
    </row>
    <row r="54" spans="1:11" x14ac:dyDescent="0.35">
      <c r="A54" s="28"/>
      <c r="B54" s="28"/>
      <c r="C54" s="58"/>
      <c r="D54" s="54"/>
      <c r="E54" s="6"/>
      <c r="F54" s="19"/>
      <c r="G54" s="24"/>
      <c r="H54" s="24"/>
      <c r="I54" s="31"/>
      <c r="J54" s="31"/>
      <c r="K54" s="35"/>
    </row>
    <row r="55" spans="1:11" x14ac:dyDescent="0.35">
      <c r="A55" s="28"/>
      <c r="B55" s="28"/>
      <c r="C55" s="58" t="s">
        <v>21</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22</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23</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C61" s="59" t="s">
        <v>24</v>
      </c>
      <c r="D61" s="54"/>
      <c r="E61" s="6"/>
      <c r="F61" s="19"/>
      <c r="G61" s="24"/>
      <c r="H61" s="24"/>
      <c r="I61" s="31"/>
      <c r="J61" s="31"/>
      <c r="K61" s="35"/>
    </row>
    <row r="62" spans="1:11" x14ac:dyDescent="0.35">
      <c r="B62" s="8" t="s">
        <v>186</v>
      </c>
      <c r="C62" s="57" t="s">
        <v>187</v>
      </c>
      <c r="D62" s="54"/>
      <c r="E62" s="6"/>
      <c r="F62" s="19"/>
      <c r="G62" s="24">
        <v>4.5199999999999996</v>
      </c>
      <c r="H62" s="24">
        <v>0.03</v>
      </c>
      <c r="I62" s="31"/>
      <c r="J62" s="31"/>
      <c r="K62" s="35"/>
    </row>
    <row r="63" spans="1:11" x14ac:dyDescent="0.35">
      <c r="C63" s="58" t="s">
        <v>171</v>
      </c>
      <c r="D63" s="54"/>
      <c r="E63" s="6"/>
      <c r="F63" s="19"/>
      <c r="G63" s="25">
        <v>4.5199999999999996</v>
      </c>
      <c r="H63" s="25">
        <v>0.03</v>
      </c>
      <c r="I63" s="31"/>
      <c r="J63" s="31"/>
      <c r="K63" s="35"/>
    </row>
    <row r="64" spans="1:11" x14ac:dyDescent="0.35">
      <c r="C64" s="57"/>
      <c r="D64" s="54"/>
      <c r="E64" s="6"/>
      <c r="F64" s="19"/>
      <c r="G64" s="24"/>
      <c r="H64" s="24"/>
      <c r="I64" s="31"/>
      <c r="J64" s="31"/>
      <c r="K64" s="35"/>
    </row>
    <row r="65" spans="1:54" x14ac:dyDescent="0.35">
      <c r="A65" s="10"/>
      <c r="B65" s="28"/>
      <c r="C65" s="58" t="s">
        <v>25</v>
      </c>
      <c r="D65" s="54"/>
      <c r="E65" s="6"/>
      <c r="F65" s="19"/>
      <c r="G65" s="24"/>
      <c r="H65" s="24"/>
      <c r="I65" s="31"/>
      <c r="J65" s="31"/>
      <c r="K65" s="35"/>
    </row>
    <row r="66" spans="1:54" s="2" customFormat="1" ht="13.5" x14ac:dyDescent="0.35">
      <c r="A66" s="28"/>
      <c r="B66" s="28"/>
      <c r="C66" s="57" t="s">
        <v>4860</v>
      </c>
      <c r="D66" s="54"/>
      <c r="E66" s="6"/>
      <c r="F66" s="19"/>
      <c r="G66" s="24" t="s">
        <v>2</v>
      </c>
      <c r="H66" s="24" t="s">
        <v>2</v>
      </c>
      <c r="I66" s="31"/>
      <c r="J66" s="31"/>
      <c r="K66" s="35"/>
      <c r="L66" s="3"/>
      <c r="AI66" s="3"/>
      <c r="AV66" s="3"/>
      <c r="AX66" s="3"/>
      <c r="BB66" s="3"/>
    </row>
    <row r="67" spans="1:54" x14ac:dyDescent="0.35">
      <c r="B67" s="8"/>
      <c r="C67" s="57" t="s">
        <v>188</v>
      </c>
      <c r="D67" s="54"/>
      <c r="E67" s="6"/>
      <c r="F67" s="19"/>
      <c r="G67" s="24">
        <v>-4.2699999999999996</v>
      </c>
      <c r="H67" s="24">
        <v>-1.9999999999999997E-2</v>
      </c>
      <c r="I67" s="31"/>
      <c r="J67" s="31"/>
      <c r="K67" s="35"/>
    </row>
    <row r="68" spans="1:54" x14ac:dyDescent="0.35">
      <c r="C68" s="58" t="s">
        <v>171</v>
      </c>
      <c r="D68" s="54"/>
      <c r="E68" s="6"/>
      <c r="F68" s="19"/>
      <c r="G68" s="25">
        <v>-4.2699999999999996</v>
      </c>
      <c r="H68" s="25">
        <v>-1.9999999999999997E-2</v>
      </c>
      <c r="I68" s="31"/>
      <c r="J68" s="31"/>
      <c r="K68" s="35"/>
    </row>
    <row r="69" spans="1:54" x14ac:dyDescent="0.35">
      <c r="C69" s="57"/>
      <c r="D69" s="54"/>
      <c r="E69" s="6"/>
      <c r="F69" s="19"/>
      <c r="G69" s="24"/>
      <c r="H69" s="24"/>
      <c r="I69" s="31"/>
      <c r="J69" s="31"/>
      <c r="K69" s="35"/>
    </row>
    <row r="70" spans="1:54" x14ac:dyDescent="0.35">
      <c r="C70" s="60" t="s">
        <v>189</v>
      </c>
      <c r="D70" s="55"/>
      <c r="E70" s="5"/>
      <c r="F70" s="20"/>
      <c r="G70" s="26">
        <v>16196.66</v>
      </c>
      <c r="H70" s="26">
        <v>100</v>
      </c>
      <c r="I70" s="32"/>
      <c r="J70" s="32"/>
      <c r="K70" s="36"/>
    </row>
    <row r="73" spans="1:54" x14ac:dyDescent="0.35">
      <c r="C73" s="1" t="s">
        <v>190</v>
      </c>
    </row>
    <row r="74" spans="1:54" x14ac:dyDescent="0.35">
      <c r="C74" s="37" t="s">
        <v>191</v>
      </c>
      <c r="D74" s="37"/>
      <c r="E74" s="37"/>
      <c r="F74" s="37"/>
      <c r="G74" s="37"/>
      <c r="H74" s="37"/>
      <c r="I74" s="37"/>
      <c r="J74" s="37"/>
      <c r="K74" s="37"/>
    </row>
    <row r="75" spans="1:54" x14ac:dyDescent="0.35">
      <c r="C75" s="2" t="s">
        <v>192</v>
      </c>
    </row>
    <row r="76" spans="1:54" x14ac:dyDescent="0.35">
      <c r="C76" s="2" t="s">
        <v>193</v>
      </c>
    </row>
    <row r="77" spans="1:54" ht="30" customHeight="1" x14ac:dyDescent="0.35">
      <c r="C77" s="82" t="s">
        <v>194</v>
      </c>
      <c r="D77" s="83"/>
      <c r="E77" s="83"/>
      <c r="F77" s="83"/>
      <c r="G77" s="83"/>
      <c r="H77" s="83"/>
      <c r="I77" s="83"/>
      <c r="J77" s="83"/>
      <c r="K77" s="83"/>
    </row>
    <row r="78" spans="1:54" x14ac:dyDescent="0.35">
      <c r="C78" s="2" t="s">
        <v>195</v>
      </c>
    </row>
    <row r="80" spans="1:54" x14ac:dyDescent="0.35">
      <c r="C80" s="79" t="s">
        <v>4945</v>
      </c>
      <c r="E80" s="79" t="s">
        <v>4946</v>
      </c>
      <c r="F80" s="80"/>
    </row>
    <row r="81" spans="5:5" x14ac:dyDescent="0.35">
      <c r="E81" s="2" t="s">
        <v>4990</v>
      </c>
    </row>
  </sheetData>
  <mergeCells count="1">
    <mergeCell ref="C77:K77"/>
  </mergeCells>
  <hyperlinks>
    <hyperlink ref="J2" location="'Index'!A1" display="'Index'!A1" xr:uid="{0DEF34C7-E5F1-4627-96F4-606A622EB8FE}"/>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5924-6770-4E24-9A07-8218CFB02107}">
  <sheetPr codeName="Sheet1"/>
  <dimension ref="A1:IV121"/>
  <sheetViews>
    <sheetView showGridLines="0" zoomScale="90" zoomScaleNormal="90" workbookViewId="0">
      <pane ySplit="6" topLeftCell="A11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2954</v>
      </c>
      <c r="J2" s="38" t="s">
        <v>4596</v>
      </c>
    </row>
    <row r="3" spans="1:54" ht="16" x14ac:dyDescent="0.4">
      <c r="C3" s="1" t="s">
        <v>28</v>
      </c>
      <c r="D3" s="21" t="s">
        <v>2955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1325880</v>
      </c>
      <c r="G10" s="24">
        <v>23505.86</v>
      </c>
      <c r="H10" s="24">
        <v>8.67</v>
      </c>
      <c r="I10" s="31"/>
      <c r="J10" s="31"/>
      <c r="K10" s="35"/>
    </row>
    <row r="11" spans="1:54" x14ac:dyDescent="0.35">
      <c r="B11" s="8" t="s">
        <v>48</v>
      </c>
      <c r="C11" s="57" t="s">
        <v>49</v>
      </c>
      <c r="D11" s="54" t="s">
        <v>50</v>
      </c>
      <c r="E11" s="6" t="s">
        <v>43</v>
      </c>
      <c r="F11" s="19">
        <v>1306300</v>
      </c>
      <c r="G11" s="24">
        <v>16742.189999999999</v>
      </c>
      <c r="H11" s="24">
        <v>6.17</v>
      </c>
      <c r="I11" s="31"/>
      <c r="J11" s="31"/>
      <c r="K11" s="35"/>
    </row>
    <row r="12" spans="1:54" x14ac:dyDescent="0.35">
      <c r="B12" s="8" t="s">
        <v>82</v>
      </c>
      <c r="C12" s="57" t="s">
        <v>83</v>
      </c>
      <c r="D12" s="54" t="s">
        <v>84</v>
      </c>
      <c r="E12" s="6" t="s">
        <v>85</v>
      </c>
      <c r="F12" s="19">
        <v>1231000</v>
      </c>
      <c r="G12" s="24">
        <v>14962.19</v>
      </c>
      <c r="H12" s="24">
        <v>5.52</v>
      </c>
      <c r="I12" s="31"/>
      <c r="J12" s="31"/>
      <c r="K12" s="35"/>
    </row>
    <row r="13" spans="1:54" x14ac:dyDescent="0.35">
      <c r="B13" s="8" t="s">
        <v>44</v>
      </c>
      <c r="C13" s="57" t="s">
        <v>45</v>
      </c>
      <c r="D13" s="54" t="s">
        <v>46</v>
      </c>
      <c r="E13" s="6" t="s">
        <v>47</v>
      </c>
      <c r="F13" s="19">
        <v>777000</v>
      </c>
      <c r="G13" s="24">
        <v>14607.6</v>
      </c>
      <c r="H13" s="24">
        <v>5.39</v>
      </c>
      <c r="I13" s="31"/>
      <c r="J13" s="31"/>
      <c r="K13" s="35"/>
    </row>
    <row r="14" spans="1:54" x14ac:dyDescent="0.35">
      <c r="B14" s="8" t="s">
        <v>54</v>
      </c>
      <c r="C14" s="57" t="s">
        <v>55</v>
      </c>
      <c r="D14" s="54" t="s">
        <v>56</v>
      </c>
      <c r="E14" s="6" t="s">
        <v>57</v>
      </c>
      <c r="F14" s="19">
        <v>314899</v>
      </c>
      <c r="G14" s="24">
        <v>11360.45</v>
      </c>
      <c r="H14" s="24">
        <v>4.1900000000000004</v>
      </c>
      <c r="I14" s="31"/>
      <c r="J14" s="31"/>
      <c r="K14" s="35"/>
    </row>
    <row r="15" spans="1:54" x14ac:dyDescent="0.35">
      <c r="B15" s="8" t="s">
        <v>51</v>
      </c>
      <c r="C15" s="57" t="s">
        <v>52</v>
      </c>
      <c r="D15" s="54" t="s">
        <v>53</v>
      </c>
      <c r="E15" s="6" t="s">
        <v>47</v>
      </c>
      <c r="F15" s="19">
        <v>246000</v>
      </c>
      <c r="G15" s="24">
        <v>10073.209999999999</v>
      </c>
      <c r="H15" s="24">
        <v>3.71</v>
      </c>
      <c r="I15" s="31"/>
      <c r="J15" s="31"/>
      <c r="K15" s="35"/>
    </row>
    <row r="16" spans="1:54" x14ac:dyDescent="0.35">
      <c r="B16" s="8" t="s">
        <v>71</v>
      </c>
      <c r="C16" s="57" t="s">
        <v>72</v>
      </c>
      <c r="D16" s="54" t="s">
        <v>73</v>
      </c>
      <c r="E16" s="6" t="s">
        <v>74</v>
      </c>
      <c r="F16" s="19">
        <v>90300</v>
      </c>
      <c r="G16" s="24">
        <v>9805.14</v>
      </c>
      <c r="H16" s="24">
        <v>3.62</v>
      </c>
      <c r="I16" s="31"/>
      <c r="J16" s="31"/>
      <c r="K16" s="35"/>
    </row>
    <row r="17" spans="2:11" x14ac:dyDescent="0.35">
      <c r="B17" s="8" t="s">
        <v>68</v>
      </c>
      <c r="C17" s="57" t="s">
        <v>69</v>
      </c>
      <c r="D17" s="54" t="s">
        <v>70</v>
      </c>
      <c r="E17" s="6" t="s">
        <v>43</v>
      </c>
      <c r="F17" s="19">
        <v>1152820</v>
      </c>
      <c r="G17" s="24">
        <v>9164.34</v>
      </c>
      <c r="H17" s="24">
        <v>3.38</v>
      </c>
      <c r="I17" s="31"/>
      <c r="J17" s="31"/>
      <c r="K17" s="35"/>
    </row>
    <row r="18" spans="2:11" x14ac:dyDescent="0.35">
      <c r="B18" s="8" t="s">
        <v>64</v>
      </c>
      <c r="C18" s="57" t="s">
        <v>65</v>
      </c>
      <c r="D18" s="54" t="s">
        <v>66</v>
      </c>
      <c r="E18" s="6" t="s">
        <v>67</v>
      </c>
      <c r="F18" s="19">
        <v>72300</v>
      </c>
      <c r="G18" s="24">
        <v>8261.25</v>
      </c>
      <c r="H18" s="24">
        <v>3.05</v>
      </c>
      <c r="I18" s="31"/>
      <c r="J18" s="31"/>
      <c r="K18" s="35"/>
    </row>
    <row r="19" spans="2:11" x14ac:dyDescent="0.35">
      <c r="B19" s="8" t="s">
        <v>75</v>
      </c>
      <c r="C19" s="57" t="s">
        <v>76</v>
      </c>
      <c r="D19" s="54" t="s">
        <v>77</v>
      </c>
      <c r="E19" s="6" t="s">
        <v>78</v>
      </c>
      <c r="F19" s="19">
        <v>118000</v>
      </c>
      <c r="G19" s="24">
        <v>7196.58</v>
      </c>
      <c r="H19" s="24">
        <v>2.65</v>
      </c>
      <c r="I19" s="31"/>
      <c r="J19" s="31"/>
      <c r="K19" s="35"/>
    </row>
    <row r="20" spans="2:11" x14ac:dyDescent="0.35">
      <c r="B20" s="8" t="s">
        <v>58</v>
      </c>
      <c r="C20" s="57" t="s">
        <v>59</v>
      </c>
      <c r="D20" s="54" t="s">
        <v>60</v>
      </c>
      <c r="E20" s="6" t="s">
        <v>43</v>
      </c>
      <c r="F20" s="19">
        <v>665000</v>
      </c>
      <c r="G20" s="24">
        <v>7080.26</v>
      </c>
      <c r="H20" s="24">
        <v>2.61</v>
      </c>
      <c r="I20" s="31"/>
      <c r="J20" s="31"/>
      <c r="K20" s="35"/>
    </row>
    <row r="21" spans="2:11" x14ac:dyDescent="0.35">
      <c r="B21" s="8" t="s">
        <v>61</v>
      </c>
      <c r="C21" s="57" t="s">
        <v>62</v>
      </c>
      <c r="D21" s="54" t="s">
        <v>63</v>
      </c>
      <c r="E21" s="6" t="s">
        <v>43</v>
      </c>
      <c r="F21" s="19">
        <v>392000</v>
      </c>
      <c r="G21" s="24">
        <v>7001.32</v>
      </c>
      <c r="H21" s="24">
        <v>2.58</v>
      </c>
      <c r="I21" s="31"/>
      <c r="J21" s="31"/>
      <c r="K21" s="35"/>
    </row>
    <row r="22" spans="2:11" x14ac:dyDescent="0.35">
      <c r="B22" s="8" t="s">
        <v>125</v>
      </c>
      <c r="C22" s="57" t="s">
        <v>126</v>
      </c>
      <c r="D22" s="54" t="s">
        <v>127</v>
      </c>
      <c r="E22" s="6" t="s">
        <v>128</v>
      </c>
      <c r="F22" s="19">
        <v>950000</v>
      </c>
      <c r="G22" s="24">
        <v>6821.95</v>
      </c>
      <c r="H22" s="24">
        <v>2.52</v>
      </c>
      <c r="I22" s="31"/>
      <c r="J22" s="31"/>
      <c r="K22" s="35"/>
    </row>
    <row r="23" spans="2:11" x14ac:dyDescent="0.35">
      <c r="B23" s="8" t="s">
        <v>129</v>
      </c>
      <c r="C23" s="57" t="s">
        <v>130</v>
      </c>
      <c r="D23" s="54" t="s">
        <v>131</v>
      </c>
      <c r="E23" s="6" t="s">
        <v>132</v>
      </c>
      <c r="F23" s="19">
        <v>550000</v>
      </c>
      <c r="G23" s="24">
        <v>6374.23</v>
      </c>
      <c r="H23" s="24">
        <v>2.35</v>
      </c>
      <c r="I23" s="31"/>
      <c r="J23" s="31"/>
      <c r="K23" s="35"/>
    </row>
    <row r="24" spans="2:11" x14ac:dyDescent="0.35">
      <c r="B24" s="8" t="s">
        <v>117</v>
      </c>
      <c r="C24" s="57" t="s">
        <v>118</v>
      </c>
      <c r="D24" s="54" t="s">
        <v>119</v>
      </c>
      <c r="E24" s="6" t="s">
        <v>120</v>
      </c>
      <c r="F24" s="19">
        <v>191000</v>
      </c>
      <c r="G24" s="24">
        <v>5962.64</v>
      </c>
      <c r="H24" s="24">
        <v>2.2000000000000002</v>
      </c>
      <c r="I24" s="31"/>
      <c r="J24" s="31"/>
      <c r="K24" s="35"/>
    </row>
    <row r="25" spans="2:11" x14ac:dyDescent="0.35">
      <c r="B25" s="8" t="s">
        <v>206</v>
      </c>
      <c r="C25" s="57" t="s">
        <v>207</v>
      </c>
      <c r="D25" s="54" t="s">
        <v>208</v>
      </c>
      <c r="E25" s="6" t="s">
        <v>78</v>
      </c>
      <c r="F25" s="19">
        <v>19700</v>
      </c>
      <c r="G25" s="24">
        <v>5858.98</v>
      </c>
      <c r="H25" s="24">
        <v>2.16</v>
      </c>
      <c r="I25" s="31"/>
      <c r="J25" s="31"/>
      <c r="K25" s="35"/>
    </row>
    <row r="26" spans="2:11" x14ac:dyDescent="0.35">
      <c r="B26" s="8" t="s">
        <v>2956</v>
      </c>
      <c r="C26" s="57" t="s">
        <v>2957</v>
      </c>
      <c r="D26" s="54" t="s">
        <v>2958</v>
      </c>
      <c r="E26" s="6" t="s">
        <v>124</v>
      </c>
      <c r="F26" s="19">
        <v>251000</v>
      </c>
      <c r="G26" s="24">
        <v>5396.63</v>
      </c>
      <c r="H26" s="24">
        <v>1.99</v>
      </c>
      <c r="I26" s="31"/>
      <c r="J26" s="31"/>
      <c r="K26" s="35"/>
    </row>
    <row r="27" spans="2:11" x14ac:dyDescent="0.35">
      <c r="B27" s="8" t="s">
        <v>105</v>
      </c>
      <c r="C27" s="57" t="s">
        <v>106</v>
      </c>
      <c r="D27" s="54" t="s">
        <v>107</v>
      </c>
      <c r="E27" s="6" t="s">
        <v>108</v>
      </c>
      <c r="F27" s="19">
        <v>111000</v>
      </c>
      <c r="G27" s="24">
        <v>5258.51</v>
      </c>
      <c r="H27" s="24">
        <v>1.94</v>
      </c>
      <c r="I27" s="31"/>
      <c r="J27" s="31"/>
      <c r="K27" s="35"/>
    </row>
    <row r="28" spans="2:11" x14ac:dyDescent="0.35">
      <c r="B28" s="8" t="s">
        <v>113</v>
      </c>
      <c r="C28" s="57" t="s">
        <v>114</v>
      </c>
      <c r="D28" s="54" t="s">
        <v>115</v>
      </c>
      <c r="E28" s="6" t="s">
        <v>116</v>
      </c>
      <c r="F28" s="19">
        <v>1650000</v>
      </c>
      <c r="G28" s="24">
        <v>5093.55</v>
      </c>
      <c r="H28" s="24">
        <v>1.88</v>
      </c>
      <c r="I28" s="31"/>
      <c r="J28" s="31"/>
      <c r="K28" s="35"/>
    </row>
    <row r="29" spans="2:11" x14ac:dyDescent="0.35">
      <c r="B29" s="8" t="s">
        <v>101</v>
      </c>
      <c r="C29" s="57" t="s">
        <v>102</v>
      </c>
      <c r="D29" s="54" t="s">
        <v>103</v>
      </c>
      <c r="E29" s="6" t="s">
        <v>104</v>
      </c>
      <c r="F29" s="19">
        <v>845000</v>
      </c>
      <c r="G29" s="24">
        <v>5090.7</v>
      </c>
      <c r="H29" s="24">
        <v>1.88</v>
      </c>
      <c r="I29" s="31"/>
      <c r="J29" s="31"/>
      <c r="K29" s="35"/>
    </row>
    <row r="30" spans="2:11" x14ac:dyDescent="0.35">
      <c r="B30" s="8" t="s">
        <v>157</v>
      </c>
      <c r="C30" s="57" t="s">
        <v>158</v>
      </c>
      <c r="D30" s="54" t="s">
        <v>159</v>
      </c>
      <c r="E30" s="6" t="s">
        <v>124</v>
      </c>
      <c r="F30" s="19">
        <v>148000</v>
      </c>
      <c r="G30" s="24">
        <v>5040.58</v>
      </c>
      <c r="H30" s="24">
        <v>1.86</v>
      </c>
      <c r="I30" s="31"/>
      <c r="J30" s="31"/>
      <c r="K30" s="35"/>
    </row>
    <row r="31" spans="2:11" x14ac:dyDescent="0.35">
      <c r="B31" s="8" t="s">
        <v>86</v>
      </c>
      <c r="C31" s="57" t="s">
        <v>87</v>
      </c>
      <c r="D31" s="54" t="s">
        <v>88</v>
      </c>
      <c r="E31" s="6" t="s">
        <v>89</v>
      </c>
      <c r="F31" s="19">
        <v>800000</v>
      </c>
      <c r="G31" s="24">
        <v>4936.3999999999996</v>
      </c>
      <c r="H31" s="24">
        <v>1.82</v>
      </c>
      <c r="I31" s="31"/>
      <c r="J31" s="31"/>
      <c r="K31" s="35"/>
    </row>
    <row r="32" spans="2:11" x14ac:dyDescent="0.35">
      <c r="B32" s="8" t="s">
        <v>253</v>
      </c>
      <c r="C32" s="57" t="s">
        <v>254</v>
      </c>
      <c r="D32" s="54" t="s">
        <v>255</v>
      </c>
      <c r="E32" s="6" t="s">
        <v>124</v>
      </c>
      <c r="F32" s="19">
        <v>36936</v>
      </c>
      <c r="G32" s="24">
        <v>4448.55</v>
      </c>
      <c r="H32" s="24">
        <v>1.64</v>
      </c>
      <c r="I32" s="31"/>
      <c r="J32" s="31"/>
      <c r="K32" s="35"/>
    </row>
    <row r="33" spans="2:11" x14ac:dyDescent="0.35">
      <c r="B33" s="8" t="s">
        <v>436</v>
      </c>
      <c r="C33" s="57" t="s">
        <v>437</v>
      </c>
      <c r="D33" s="54" t="s">
        <v>438</v>
      </c>
      <c r="E33" s="6" t="s">
        <v>120</v>
      </c>
      <c r="F33" s="19">
        <v>227615</v>
      </c>
      <c r="G33" s="24">
        <v>4369.9799999999996</v>
      </c>
      <c r="H33" s="24">
        <v>1.61</v>
      </c>
      <c r="I33" s="31"/>
      <c r="J33" s="31"/>
      <c r="K33" s="35"/>
    </row>
    <row r="34" spans="2:11" x14ac:dyDescent="0.35">
      <c r="B34" s="8" t="s">
        <v>79</v>
      </c>
      <c r="C34" s="57" t="s">
        <v>80</v>
      </c>
      <c r="D34" s="54" t="s">
        <v>81</v>
      </c>
      <c r="E34" s="6" t="s">
        <v>47</v>
      </c>
      <c r="F34" s="19">
        <v>73000</v>
      </c>
      <c r="G34" s="24">
        <v>4077.71</v>
      </c>
      <c r="H34" s="24">
        <v>1.5</v>
      </c>
      <c r="I34" s="31"/>
      <c r="J34" s="31"/>
      <c r="K34" s="35"/>
    </row>
    <row r="35" spans="2:11" x14ac:dyDescent="0.35">
      <c r="B35" s="8" t="s">
        <v>121</v>
      </c>
      <c r="C35" s="57" t="s">
        <v>122</v>
      </c>
      <c r="D35" s="54" t="s">
        <v>123</v>
      </c>
      <c r="E35" s="6" t="s">
        <v>124</v>
      </c>
      <c r="F35" s="19">
        <v>647659</v>
      </c>
      <c r="G35" s="24">
        <v>3852.28</v>
      </c>
      <c r="H35" s="24">
        <v>1.42</v>
      </c>
      <c r="I35" s="31"/>
      <c r="J35" s="31"/>
      <c r="K35" s="35"/>
    </row>
    <row r="36" spans="2:11" x14ac:dyDescent="0.35">
      <c r="B36" s="8" t="s">
        <v>2054</v>
      </c>
      <c r="C36" s="57" t="s">
        <v>2055</v>
      </c>
      <c r="D36" s="54" t="s">
        <v>2056</v>
      </c>
      <c r="E36" s="6" t="s">
        <v>200</v>
      </c>
      <c r="F36" s="19">
        <v>460000</v>
      </c>
      <c r="G36" s="24">
        <v>3794.54</v>
      </c>
      <c r="H36" s="24">
        <v>1.4</v>
      </c>
      <c r="I36" s="31"/>
      <c r="J36" s="31"/>
      <c r="K36" s="35"/>
    </row>
    <row r="37" spans="2:11" x14ac:dyDescent="0.35">
      <c r="B37" s="8" t="s">
        <v>97</v>
      </c>
      <c r="C37" s="57" t="s">
        <v>98</v>
      </c>
      <c r="D37" s="54" t="s">
        <v>99</v>
      </c>
      <c r="E37" s="6" t="s">
        <v>100</v>
      </c>
      <c r="F37" s="19">
        <v>7880</v>
      </c>
      <c r="G37" s="24">
        <v>3744.13</v>
      </c>
      <c r="H37" s="24">
        <v>1.38</v>
      </c>
      <c r="I37" s="31"/>
      <c r="J37" s="31"/>
      <c r="K37" s="35"/>
    </row>
    <row r="38" spans="2:11" x14ac:dyDescent="0.35">
      <c r="B38" s="8" t="s">
        <v>109</v>
      </c>
      <c r="C38" s="57" t="s">
        <v>110</v>
      </c>
      <c r="D38" s="54" t="s">
        <v>111</v>
      </c>
      <c r="E38" s="6" t="s">
        <v>112</v>
      </c>
      <c r="F38" s="19">
        <v>302800</v>
      </c>
      <c r="G38" s="24">
        <v>3591.06</v>
      </c>
      <c r="H38" s="24">
        <v>1.32</v>
      </c>
      <c r="I38" s="31"/>
      <c r="J38" s="31"/>
      <c r="K38" s="35"/>
    </row>
    <row r="39" spans="2:11" x14ac:dyDescent="0.35">
      <c r="B39" s="8" t="s">
        <v>151</v>
      </c>
      <c r="C39" s="57" t="s">
        <v>152</v>
      </c>
      <c r="D39" s="54" t="s">
        <v>153</v>
      </c>
      <c r="E39" s="6" t="s">
        <v>139</v>
      </c>
      <c r="F39" s="19">
        <v>51940</v>
      </c>
      <c r="G39" s="24">
        <v>3590.22</v>
      </c>
      <c r="H39" s="24">
        <v>1.32</v>
      </c>
      <c r="I39" s="31"/>
      <c r="J39" s="31"/>
      <c r="K39" s="35"/>
    </row>
    <row r="40" spans="2:11" x14ac:dyDescent="0.35">
      <c r="B40" s="8" t="s">
        <v>503</v>
      </c>
      <c r="C40" s="57" t="s">
        <v>504</v>
      </c>
      <c r="D40" s="54" t="s">
        <v>505</v>
      </c>
      <c r="E40" s="6" t="s">
        <v>120</v>
      </c>
      <c r="F40" s="19">
        <v>60850</v>
      </c>
      <c r="G40" s="24">
        <v>3584.16</v>
      </c>
      <c r="H40" s="24">
        <v>1.32</v>
      </c>
      <c r="I40" s="31"/>
      <c r="J40" s="31"/>
      <c r="K40" s="35"/>
    </row>
    <row r="41" spans="2:11" x14ac:dyDescent="0.35">
      <c r="B41" s="8" t="s">
        <v>154</v>
      </c>
      <c r="C41" s="57" t="s">
        <v>155</v>
      </c>
      <c r="D41" s="54" t="s">
        <v>156</v>
      </c>
      <c r="E41" s="6" t="s">
        <v>139</v>
      </c>
      <c r="F41" s="19">
        <v>82000</v>
      </c>
      <c r="G41" s="24">
        <v>3312.6</v>
      </c>
      <c r="H41" s="24">
        <v>1.22</v>
      </c>
      <c r="I41" s="31"/>
      <c r="J41" s="31"/>
      <c r="K41" s="35"/>
    </row>
    <row r="42" spans="2:11" x14ac:dyDescent="0.35">
      <c r="B42" s="8" t="s">
        <v>1669</v>
      </c>
      <c r="C42" s="57" t="s">
        <v>1670</v>
      </c>
      <c r="D42" s="54" t="s">
        <v>1671</v>
      </c>
      <c r="E42" s="6" t="s">
        <v>486</v>
      </c>
      <c r="F42" s="19">
        <v>625000</v>
      </c>
      <c r="G42" s="24">
        <v>3311.25</v>
      </c>
      <c r="H42" s="24">
        <v>1.22</v>
      </c>
      <c r="I42" s="31"/>
      <c r="J42" s="31"/>
      <c r="K42" s="35"/>
    </row>
    <row r="43" spans="2:11" x14ac:dyDescent="0.35">
      <c r="B43" s="8" t="s">
        <v>1082</v>
      </c>
      <c r="C43" s="57" t="s">
        <v>1083</v>
      </c>
      <c r="D43" s="54" t="s">
        <v>1084</v>
      </c>
      <c r="E43" s="6" t="s">
        <v>302</v>
      </c>
      <c r="F43" s="19">
        <v>250889</v>
      </c>
      <c r="G43" s="24">
        <v>3310.35</v>
      </c>
      <c r="H43" s="24">
        <v>1.22</v>
      </c>
      <c r="I43" s="31"/>
      <c r="J43" s="31"/>
      <c r="K43" s="35"/>
    </row>
    <row r="44" spans="2:11" x14ac:dyDescent="0.35">
      <c r="B44" s="8" t="s">
        <v>313</v>
      </c>
      <c r="C44" s="57" t="s">
        <v>314</v>
      </c>
      <c r="D44" s="54" t="s">
        <v>315</v>
      </c>
      <c r="E44" s="6" t="s">
        <v>302</v>
      </c>
      <c r="F44" s="19">
        <v>7491</v>
      </c>
      <c r="G44" s="24">
        <v>3142.93</v>
      </c>
      <c r="H44" s="24">
        <v>1.1599999999999999</v>
      </c>
      <c r="I44" s="31"/>
      <c r="J44" s="31"/>
      <c r="K44" s="35"/>
    </row>
    <row r="45" spans="2:11" x14ac:dyDescent="0.35">
      <c r="B45" s="8" t="s">
        <v>554</v>
      </c>
      <c r="C45" s="57" t="s">
        <v>555</v>
      </c>
      <c r="D45" s="54" t="s">
        <v>556</v>
      </c>
      <c r="E45" s="6" t="s">
        <v>89</v>
      </c>
      <c r="F45" s="19">
        <v>175000</v>
      </c>
      <c r="G45" s="24">
        <v>3128.56</v>
      </c>
      <c r="H45" s="24">
        <v>1.1499999999999999</v>
      </c>
      <c r="I45" s="31"/>
      <c r="J45" s="31"/>
      <c r="K45" s="35"/>
    </row>
    <row r="46" spans="2:11" x14ac:dyDescent="0.35">
      <c r="B46" s="8" t="s">
        <v>803</v>
      </c>
      <c r="C46" s="57" t="s">
        <v>804</v>
      </c>
      <c r="D46" s="54" t="s">
        <v>805</v>
      </c>
      <c r="E46" s="6" t="s">
        <v>128</v>
      </c>
      <c r="F46" s="19">
        <v>286508</v>
      </c>
      <c r="G46" s="24">
        <v>2791.16</v>
      </c>
      <c r="H46" s="24">
        <v>1.03</v>
      </c>
      <c r="I46" s="31"/>
      <c r="J46" s="31"/>
      <c r="K46" s="35"/>
    </row>
    <row r="47" spans="2:11" x14ac:dyDescent="0.35">
      <c r="B47" s="8" t="s">
        <v>1000</v>
      </c>
      <c r="C47" s="57" t="s">
        <v>1001</v>
      </c>
      <c r="D47" s="54" t="s">
        <v>1002</v>
      </c>
      <c r="E47" s="6" t="s">
        <v>120</v>
      </c>
      <c r="F47" s="19">
        <v>210000</v>
      </c>
      <c r="G47" s="24">
        <v>2687.27</v>
      </c>
      <c r="H47" s="24">
        <v>0.99</v>
      </c>
      <c r="I47" s="31"/>
      <c r="J47" s="31"/>
      <c r="K47" s="35"/>
    </row>
    <row r="48" spans="2:11" x14ac:dyDescent="0.35">
      <c r="B48" s="8" t="s">
        <v>209</v>
      </c>
      <c r="C48" s="57" t="s">
        <v>210</v>
      </c>
      <c r="D48" s="54" t="s">
        <v>211</v>
      </c>
      <c r="E48" s="6" t="s">
        <v>212</v>
      </c>
      <c r="F48" s="19">
        <v>62000</v>
      </c>
      <c r="G48" s="24">
        <v>2603.41</v>
      </c>
      <c r="H48" s="24">
        <v>0.96</v>
      </c>
      <c r="I48" s="31"/>
      <c r="J48" s="31"/>
      <c r="K48" s="35"/>
    </row>
    <row r="49" spans="1:11" x14ac:dyDescent="0.35">
      <c r="B49" s="8" t="s">
        <v>144</v>
      </c>
      <c r="C49" s="57" t="s">
        <v>145</v>
      </c>
      <c r="D49" s="54" t="s">
        <v>146</v>
      </c>
      <c r="E49" s="6" t="s">
        <v>147</v>
      </c>
      <c r="F49" s="19">
        <v>1522008</v>
      </c>
      <c r="G49" s="24">
        <v>2492.44</v>
      </c>
      <c r="H49" s="24">
        <v>0.92</v>
      </c>
      <c r="I49" s="31"/>
      <c r="J49" s="31"/>
      <c r="K49" s="35"/>
    </row>
    <row r="50" spans="1:11" x14ac:dyDescent="0.35">
      <c r="B50" s="8" t="s">
        <v>405</v>
      </c>
      <c r="C50" s="57" t="s">
        <v>406</v>
      </c>
      <c r="D50" s="54" t="s">
        <v>407</v>
      </c>
      <c r="E50" s="6" t="s">
        <v>120</v>
      </c>
      <c r="F50" s="19">
        <v>62528</v>
      </c>
      <c r="G50" s="24">
        <v>2127.61</v>
      </c>
      <c r="H50" s="24">
        <v>0.78</v>
      </c>
      <c r="I50" s="31"/>
      <c r="J50" s="31"/>
      <c r="K50" s="35"/>
    </row>
    <row r="51" spans="1:11" x14ac:dyDescent="0.35">
      <c r="B51" s="8" t="s">
        <v>830</v>
      </c>
      <c r="C51" s="57" t="s">
        <v>831</v>
      </c>
      <c r="D51" s="54" t="s">
        <v>832</v>
      </c>
      <c r="E51" s="6" t="s">
        <v>132</v>
      </c>
      <c r="F51" s="19">
        <v>451400</v>
      </c>
      <c r="G51" s="24">
        <v>1907.17</v>
      </c>
      <c r="H51" s="24">
        <v>0.7</v>
      </c>
      <c r="I51" s="31"/>
      <c r="J51" s="31"/>
      <c r="K51" s="35"/>
    </row>
    <row r="52" spans="1:11" x14ac:dyDescent="0.35">
      <c r="B52" s="8" t="s">
        <v>2959</v>
      </c>
      <c r="C52" s="57" t="s">
        <v>2960</v>
      </c>
      <c r="D52" s="54" t="s">
        <v>2961</v>
      </c>
      <c r="E52" s="6" t="s">
        <v>850</v>
      </c>
      <c r="F52" s="19">
        <v>60000</v>
      </c>
      <c r="G52" s="24">
        <v>1758.6</v>
      </c>
      <c r="H52" s="24">
        <v>0.65</v>
      </c>
      <c r="I52" s="31"/>
      <c r="J52" s="31"/>
      <c r="K52" s="35"/>
    </row>
    <row r="53" spans="1:11" x14ac:dyDescent="0.35">
      <c r="B53" s="8" t="s">
        <v>812</v>
      </c>
      <c r="C53" s="57" t="s">
        <v>813</v>
      </c>
      <c r="D53" s="54" t="s">
        <v>814</v>
      </c>
      <c r="E53" s="6" t="s">
        <v>132</v>
      </c>
      <c r="F53" s="19">
        <v>19234</v>
      </c>
      <c r="G53" s="24">
        <v>1744.36</v>
      </c>
      <c r="H53" s="24">
        <v>0.64</v>
      </c>
      <c r="I53" s="31"/>
      <c r="J53" s="31"/>
      <c r="K53" s="35"/>
    </row>
    <row r="54" spans="1:11" x14ac:dyDescent="0.35">
      <c r="B54" s="8" t="s">
        <v>328</v>
      </c>
      <c r="C54" s="57" t="s">
        <v>329</v>
      </c>
      <c r="D54" s="54" t="s">
        <v>330</v>
      </c>
      <c r="E54" s="6" t="s">
        <v>67</v>
      </c>
      <c r="F54" s="19">
        <v>485000</v>
      </c>
      <c r="G54" s="24">
        <v>1698.71</v>
      </c>
      <c r="H54" s="24">
        <v>0.63</v>
      </c>
      <c r="I54" s="31"/>
      <c r="J54" s="31"/>
      <c r="K54" s="35"/>
    </row>
    <row r="55" spans="1:11" x14ac:dyDescent="0.35">
      <c r="C55" s="58" t="s">
        <v>171</v>
      </c>
      <c r="D55" s="54"/>
      <c r="E55" s="6"/>
      <c r="F55" s="19"/>
      <c r="G55" s="25">
        <v>266663.61</v>
      </c>
      <c r="H55" s="25">
        <v>98.32</v>
      </c>
      <c r="I55" s="31"/>
      <c r="J55" s="31"/>
      <c r="K55" s="35"/>
    </row>
    <row r="56" spans="1:11" x14ac:dyDescent="0.35">
      <c r="C56" s="57"/>
      <c r="D56" s="54"/>
      <c r="E56" s="6"/>
      <c r="F56" s="19"/>
      <c r="G56" s="24"/>
      <c r="H56" s="24"/>
      <c r="I56" s="31"/>
      <c r="J56" s="31"/>
      <c r="K56" s="35"/>
    </row>
    <row r="57" spans="1:11" x14ac:dyDescent="0.35">
      <c r="C57" s="58" t="s">
        <v>3</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C59" s="58" t="s">
        <v>4</v>
      </c>
      <c r="D59" s="54"/>
      <c r="E59" s="6"/>
      <c r="F59" s="19"/>
      <c r="G59" s="24" t="s">
        <v>2</v>
      </c>
      <c r="H59" s="24" t="s">
        <v>2</v>
      </c>
      <c r="I59" s="31"/>
      <c r="J59" s="31"/>
      <c r="K59" s="35"/>
    </row>
    <row r="60" spans="1:11" x14ac:dyDescent="0.35">
      <c r="C60" s="57"/>
      <c r="D60" s="54"/>
      <c r="E60" s="6"/>
      <c r="F60" s="19"/>
      <c r="G60" s="24"/>
      <c r="H60" s="24"/>
      <c r="I60" s="31"/>
      <c r="J60" s="31"/>
      <c r="K60" s="35"/>
    </row>
    <row r="61" spans="1:11" x14ac:dyDescent="0.35">
      <c r="A61" s="10"/>
      <c r="B61" s="28"/>
      <c r="C61" s="58" t="s">
        <v>5</v>
      </c>
      <c r="D61" s="54"/>
      <c r="E61" s="6"/>
      <c r="F61" s="19"/>
      <c r="G61" s="24"/>
      <c r="H61" s="24"/>
      <c r="I61" s="31"/>
      <c r="J61" s="31"/>
      <c r="K61" s="35"/>
    </row>
    <row r="62" spans="1:11" x14ac:dyDescent="0.35">
      <c r="C62" s="59" t="s">
        <v>6</v>
      </c>
      <c r="D62" s="54"/>
      <c r="E62" s="6"/>
      <c r="F62" s="19"/>
      <c r="G62" s="24"/>
      <c r="H62" s="24"/>
      <c r="I62" s="31"/>
      <c r="J62" s="31"/>
      <c r="K62" s="35"/>
    </row>
    <row r="63" spans="1:11" x14ac:dyDescent="0.35">
      <c r="B63" s="8" t="s">
        <v>2962</v>
      </c>
      <c r="C63" s="57" t="s">
        <v>2221</v>
      </c>
      <c r="D63" s="54" t="s">
        <v>2963</v>
      </c>
      <c r="E63" s="6" t="s">
        <v>642</v>
      </c>
      <c r="F63" s="19">
        <v>50</v>
      </c>
      <c r="G63" s="24">
        <v>523.15</v>
      </c>
      <c r="H63" s="24">
        <v>0.19</v>
      </c>
      <c r="I63" s="31">
        <v>7.3819999999999997</v>
      </c>
      <c r="J63" s="31"/>
      <c r="K63" s="35" t="s">
        <v>598</v>
      </c>
    </row>
    <row r="64" spans="1:11" x14ac:dyDescent="0.35">
      <c r="B64" s="8" t="s">
        <v>2772</v>
      </c>
      <c r="C64" s="57" t="s">
        <v>621</v>
      </c>
      <c r="D64" s="54" t="s">
        <v>2773</v>
      </c>
      <c r="E64" s="6" t="s">
        <v>619</v>
      </c>
      <c r="F64" s="19">
        <v>50</v>
      </c>
      <c r="G64" s="24">
        <v>500.72</v>
      </c>
      <c r="H64" s="24">
        <v>0.18</v>
      </c>
      <c r="I64" s="31">
        <v>7.75</v>
      </c>
      <c r="J64" s="31"/>
      <c r="K64" s="35"/>
    </row>
    <row r="65" spans="2:11" x14ac:dyDescent="0.35">
      <c r="C65" s="58" t="s">
        <v>171</v>
      </c>
      <c r="D65" s="54"/>
      <c r="E65" s="6"/>
      <c r="F65" s="19"/>
      <c r="G65" s="25">
        <v>1023.87</v>
      </c>
      <c r="H65" s="25">
        <v>0.37</v>
      </c>
      <c r="I65" s="31"/>
      <c r="J65" s="31"/>
      <c r="K65" s="35"/>
    </row>
    <row r="66" spans="2:11" x14ac:dyDescent="0.35">
      <c r="C66" s="57"/>
      <c r="D66" s="54"/>
      <c r="E66" s="6"/>
      <c r="F66" s="19"/>
      <c r="G66" s="24"/>
      <c r="H66" s="24"/>
      <c r="I66" s="31"/>
      <c r="J66" s="31"/>
      <c r="K66" s="35"/>
    </row>
    <row r="67" spans="2:11" x14ac:dyDescent="0.35">
      <c r="C67" s="58" t="s">
        <v>7</v>
      </c>
      <c r="D67" s="54"/>
      <c r="E67" s="6"/>
      <c r="F67" s="19"/>
      <c r="G67" s="24" t="s">
        <v>2</v>
      </c>
      <c r="H67" s="24" t="s">
        <v>2</v>
      </c>
      <c r="I67" s="31"/>
      <c r="J67" s="31"/>
      <c r="K67" s="35"/>
    </row>
    <row r="68" spans="2:11" x14ac:dyDescent="0.35">
      <c r="C68" s="57"/>
      <c r="D68" s="54"/>
      <c r="E68" s="6"/>
      <c r="F68" s="19"/>
      <c r="G68" s="24"/>
      <c r="H68" s="24"/>
      <c r="I68" s="31"/>
      <c r="J68" s="31"/>
      <c r="K68" s="35"/>
    </row>
    <row r="69" spans="2:11" x14ac:dyDescent="0.35">
      <c r="C69" s="58" t="s">
        <v>8</v>
      </c>
      <c r="D69" s="54"/>
      <c r="E69" s="6"/>
      <c r="F69" s="19"/>
      <c r="G69" s="24" t="s">
        <v>2</v>
      </c>
      <c r="H69" s="24" t="s">
        <v>2</v>
      </c>
      <c r="I69" s="31"/>
      <c r="J69" s="31"/>
      <c r="K69" s="35"/>
    </row>
    <row r="70" spans="2:11" x14ac:dyDescent="0.35">
      <c r="C70" s="57"/>
      <c r="D70" s="54"/>
      <c r="E70" s="6"/>
      <c r="F70" s="19"/>
      <c r="G70" s="24"/>
      <c r="H70" s="24"/>
      <c r="I70" s="31"/>
      <c r="J70" s="31"/>
      <c r="K70" s="35"/>
    </row>
    <row r="71" spans="2:11" x14ac:dyDescent="0.35">
      <c r="C71" s="59" t="s">
        <v>9</v>
      </c>
      <c r="D71" s="54"/>
      <c r="E71" s="6"/>
      <c r="F71" s="19"/>
      <c r="G71" s="24"/>
      <c r="H71" s="24"/>
      <c r="I71" s="31"/>
      <c r="J71" s="31"/>
      <c r="K71" s="35"/>
    </row>
    <row r="72" spans="2:11" x14ac:dyDescent="0.35">
      <c r="B72" s="8" t="s">
        <v>2939</v>
      </c>
      <c r="C72" s="57" t="s">
        <v>2940</v>
      </c>
      <c r="D72" s="54" t="s">
        <v>2941</v>
      </c>
      <c r="E72" s="6" t="s">
        <v>185</v>
      </c>
      <c r="F72" s="19">
        <v>100000</v>
      </c>
      <c r="G72" s="24">
        <v>101.38</v>
      </c>
      <c r="H72" s="24">
        <v>0.04</v>
      </c>
      <c r="I72" s="31">
        <v>0</v>
      </c>
      <c r="J72" s="31"/>
      <c r="K72" s="35"/>
    </row>
    <row r="73" spans="2:11" x14ac:dyDescent="0.35">
      <c r="C73" s="58" t="s">
        <v>171</v>
      </c>
      <c r="D73" s="54"/>
      <c r="E73" s="6"/>
      <c r="F73" s="19"/>
      <c r="G73" s="25">
        <v>101.38</v>
      </c>
      <c r="H73" s="25">
        <v>0.04</v>
      </c>
      <c r="I73" s="31"/>
      <c r="J73" s="31"/>
      <c r="K73" s="35"/>
    </row>
    <row r="74" spans="2:11" x14ac:dyDescent="0.35">
      <c r="C74" s="57"/>
      <c r="D74" s="54"/>
      <c r="E74" s="6"/>
      <c r="F74" s="19"/>
      <c r="G74" s="24"/>
      <c r="H74" s="24"/>
      <c r="I74" s="31"/>
      <c r="J74" s="31"/>
      <c r="K74" s="35"/>
    </row>
    <row r="75" spans="2:11" x14ac:dyDescent="0.35">
      <c r="C75" s="58" t="s">
        <v>10</v>
      </c>
      <c r="D75" s="54"/>
      <c r="E75" s="6"/>
      <c r="F75" s="19"/>
      <c r="G75" s="24" t="s">
        <v>2</v>
      </c>
      <c r="H75" s="24" t="s">
        <v>2</v>
      </c>
      <c r="I75" s="31"/>
      <c r="J75" s="31"/>
      <c r="K75" s="35"/>
    </row>
    <row r="76" spans="2:11" x14ac:dyDescent="0.35">
      <c r="C76" s="57"/>
      <c r="D76" s="54"/>
      <c r="E76" s="6"/>
      <c r="F76" s="19"/>
      <c r="G76" s="24"/>
      <c r="H76" s="24"/>
      <c r="I76" s="31"/>
      <c r="J76" s="31"/>
      <c r="K76" s="35"/>
    </row>
    <row r="77" spans="2:11" x14ac:dyDescent="0.35">
      <c r="C77" s="58" t="s">
        <v>11</v>
      </c>
      <c r="D77" s="54"/>
      <c r="E77" s="6"/>
      <c r="F77" s="19"/>
      <c r="G77" s="24"/>
      <c r="H77" s="24"/>
      <c r="I77" s="31"/>
      <c r="J77" s="31"/>
      <c r="K77" s="35"/>
    </row>
    <row r="78" spans="2:11" x14ac:dyDescent="0.35">
      <c r="C78" s="57"/>
      <c r="D78" s="54"/>
      <c r="E78" s="6"/>
      <c r="F78" s="19"/>
      <c r="G78" s="24"/>
      <c r="H78" s="24"/>
      <c r="I78" s="31"/>
      <c r="J78" s="31"/>
      <c r="K78" s="35"/>
    </row>
    <row r="79" spans="2:11" x14ac:dyDescent="0.35">
      <c r="C79" s="58" t="s">
        <v>13</v>
      </c>
      <c r="D79" s="54"/>
      <c r="E79" s="6"/>
      <c r="F79" s="19"/>
      <c r="G79" s="24" t="s">
        <v>2</v>
      </c>
      <c r="H79" s="24" t="s">
        <v>2</v>
      </c>
      <c r="I79" s="31"/>
      <c r="J79" s="31"/>
      <c r="K79" s="35"/>
    </row>
    <row r="80" spans="2:11" x14ac:dyDescent="0.35">
      <c r="C80" s="57"/>
      <c r="D80" s="54"/>
      <c r="E80" s="6"/>
      <c r="F80" s="19"/>
      <c r="G80" s="24"/>
      <c r="H80" s="24"/>
      <c r="I80" s="31"/>
      <c r="J80" s="31"/>
      <c r="K80" s="35"/>
    </row>
    <row r="81" spans="1:11" x14ac:dyDescent="0.35">
      <c r="C81" s="58" t="s">
        <v>14</v>
      </c>
      <c r="D81" s="54"/>
      <c r="E81" s="6"/>
      <c r="F81" s="19"/>
      <c r="G81" s="24" t="s">
        <v>2</v>
      </c>
      <c r="H81" s="24" t="s">
        <v>2</v>
      </c>
      <c r="I81" s="31"/>
      <c r="J81" s="31"/>
      <c r="K81" s="35"/>
    </row>
    <row r="82" spans="1:11" x14ac:dyDescent="0.35">
      <c r="C82" s="57"/>
      <c r="D82" s="54"/>
      <c r="E82" s="6"/>
      <c r="F82" s="19"/>
      <c r="G82" s="24"/>
      <c r="H82" s="24"/>
      <c r="I82" s="31"/>
      <c r="J82" s="31"/>
      <c r="K82" s="35"/>
    </row>
    <row r="83" spans="1:11" x14ac:dyDescent="0.35">
      <c r="C83" s="58" t="s">
        <v>15</v>
      </c>
      <c r="D83" s="54"/>
      <c r="E83" s="6"/>
      <c r="F83" s="19"/>
      <c r="G83" s="24" t="s">
        <v>2</v>
      </c>
      <c r="H83" s="24" t="s">
        <v>2</v>
      </c>
      <c r="I83" s="31"/>
      <c r="J83" s="31"/>
      <c r="K83" s="35"/>
    </row>
    <row r="84" spans="1:11" x14ac:dyDescent="0.35">
      <c r="C84" s="57"/>
      <c r="D84" s="54"/>
      <c r="E84" s="6"/>
      <c r="F84" s="19"/>
      <c r="G84" s="24"/>
      <c r="H84" s="24"/>
      <c r="I84" s="31"/>
      <c r="J84" s="31"/>
      <c r="K84" s="35"/>
    </row>
    <row r="85" spans="1:11" x14ac:dyDescent="0.35">
      <c r="C85" s="58" t="s">
        <v>16</v>
      </c>
      <c r="D85" s="54"/>
      <c r="E85" s="6"/>
      <c r="F85" s="19"/>
      <c r="G85" s="24" t="s">
        <v>2</v>
      </c>
      <c r="H85" s="24" t="s">
        <v>2</v>
      </c>
      <c r="I85" s="31"/>
      <c r="J85" s="31"/>
      <c r="K85" s="35"/>
    </row>
    <row r="86" spans="1:11" x14ac:dyDescent="0.35">
      <c r="C86" s="57"/>
      <c r="D86" s="54"/>
      <c r="E86" s="6"/>
      <c r="F86" s="19"/>
      <c r="G86" s="24"/>
      <c r="H86" s="24"/>
      <c r="I86" s="31"/>
      <c r="J86" s="31"/>
      <c r="K86" s="35"/>
    </row>
    <row r="87" spans="1:11" x14ac:dyDescent="0.35">
      <c r="C87" s="58" t="s">
        <v>17</v>
      </c>
      <c r="D87" s="54"/>
      <c r="E87" s="6"/>
      <c r="F87" s="19"/>
      <c r="G87" s="24" t="s">
        <v>2</v>
      </c>
      <c r="H87" s="24" t="s">
        <v>2</v>
      </c>
      <c r="I87" s="31"/>
      <c r="J87" s="31"/>
      <c r="K87" s="35"/>
    </row>
    <row r="88" spans="1:11" x14ac:dyDescent="0.35">
      <c r="C88" s="57"/>
      <c r="D88" s="54"/>
      <c r="E88" s="6"/>
      <c r="F88" s="19"/>
      <c r="G88" s="24"/>
      <c r="H88" s="24"/>
      <c r="I88" s="31"/>
      <c r="J88" s="31"/>
      <c r="K88" s="35"/>
    </row>
    <row r="89" spans="1:11" x14ac:dyDescent="0.35">
      <c r="A89" s="10"/>
      <c r="B89" s="28"/>
      <c r="C89" s="58" t="s">
        <v>18</v>
      </c>
      <c r="D89" s="54"/>
      <c r="E89" s="6"/>
      <c r="F89" s="19"/>
      <c r="G89" s="24"/>
      <c r="H89" s="24"/>
      <c r="I89" s="31"/>
      <c r="J89" s="31"/>
      <c r="K89" s="35"/>
    </row>
    <row r="90" spans="1:11" x14ac:dyDescent="0.35">
      <c r="A90" s="28"/>
      <c r="B90" s="28"/>
      <c r="C90" s="58" t="s">
        <v>19</v>
      </c>
      <c r="D90" s="54"/>
      <c r="E90" s="6"/>
      <c r="F90" s="19"/>
      <c r="G90" s="24" t="s">
        <v>2</v>
      </c>
      <c r="H90" s="24" t="s">
        <v>2</v>
      </c>
      <c r="I90" s="31"/>
      <c r="J90" s="31"/>
      <c r="K90" s="35"/>
    </row>
    <row r="91" spans="1:11" x14ac:dyDescent="0.35">
      <c r="A91" s="28"/>
      <c r="B91" s="28"/>
      <c r="C91" s="58"/>
      <c r="D91" s="54"/>
      <c r="E91" s="6"/>
      <c r="F91" s="19"/>
      <c r="G91" s="24"/>
      <c r="H91" s="24"/>
      <c r="I91" s="31"/>
      <c r="J91" s="31"/>
      <c r="K91" s="35"/>
    </row>
    <row r="92" spans="1:11" x14ac:dyDescent="0.35">
      <c r="A92" s="28"/>
      <c r="B92" s="28"/>
      <c r="C92" s="58" t="s">
        <v>20</v>
      </c>
      <c r="D92" s="54"/>
      <c r="E92" s="6"/>
      <c r="F92" s="19"/>
      <c r="G92" s="24" t="s">
        <v>2</v>
      </c>
      <c r="H92" s="24" t="s">
        <v>2</v>
      </c>
      <c r="I92" s="31"/>
      <c r="J92" s="31"/>
      <c r="K92" s="35"/>
    </row>
    <row r="93" spans="1:11" x14ac:dyDescent="0.35">
      <c r="A93" s="28"/>
      <c r="B93" s="28"/>
      <c r="C93" s="58"/>
      <c r="D93" s="54"/>
      <c r="E93" s="6"/>
      <c r="F93" s="19"/>
      <c r="G93" s="24"/>
      <c r="H93" s="24"/>
      <c r="I93" s="31"/>
      <c r="J93" s="31"/>
      <c r="K93" s="35"/>
    </row>
    <row r="94" spans="1:11" x14ac:dyDescent="0.35">
      <c r="A94" s="28"/>
      <c r="B94" s="28"/>
      <c r="C94" s="58" t="s">
        <v>21</v>
      </c>
      <c r="D94" s="54"/>
      <c r="E94" s="6"/>
      <c r="F94" s="19"/>
      <c r="G94" s="24" t="s">
        <v>2</v>
      </c>
      <c r="H94" s="24" t="s">
        <v>2</v>
      </c>
      <c r="I94" s="31"/>
      <c r="J94" s="31"/>
      <c r="K94" s="35"/>
    </row>
    <row r="95" spans="1:11" x14ac:dyDescent="0.35">
      <c r="A95" s="28"/>
      <c r="B95" s="28"/>
      <c r="C95" s="58"/>
      <c r="D95" s="54"/>
      <c r="E95" s="6"/>
      <c r="F95" s="19"/>
      <c r="G95" s="24"/>
      <c r="H95" s="24"/>
      <c r="I95" s="31"/>
      <c r="J95" s="31"/>
      <c r="K95" s="35"/>
    </row>
    <row r="96" spans="1:11" x14ac:dyDescent="0.35">
      <c r="A96" s="28"/>
      <c r="B96" s="28"/>
      <c r="C96" s="58" t="s">
        <v>22</v>
      </c>
      <c r="D96" s="54"/>
      <c r="E96" s="6"/>
      <c r="F96" s="19"/>
      <c r="G96" s="24" t="s">
        <v>2</v>
      </c>
      <c r="H96" s="24" t="s">
        <v>2</v>
      </c>
      <c r="I96" s="31"/>
      <c r="J96" s="31"/>
      <c r="K96" s="35"/>
    </row>
    <row r="97" spans="1:54" x14ac:dyDescent="0.35">
      <c r="A97" s="28"/>
      <c r="B97" s="28"/>
      <c r="C97" s="58"/>
      <c r="D97" s="54"/>
      <c r="E97" s="6"/>
      <c r="F97" s="19"/>
      <c r="G97" s="24"/>
      <c r="H97" s="24"/>
      <c r="I97" s="31"/>
      <c r="J97" s="31"/>
      <c r="K97" s="35"/>
    </row>
    <row r="98" spans="1:54" x14ac:dyDescent="0.35">
      <c r="A98" s="28"/>
      <c r="B98" s="28"/>
      <c r="C98" s="58" t="s">
        <v>23</v>
      </c>
      <c r="D98" s="54"/>
      <c r="E98" s="6"/>
      <c r="F98" s="19"/>
      <c r="G98" s="24" t="s">
        <v>2</v>
      </c>
      <c r="H98" s="24" t="s">
        <v>2</v>
      </c>
      <c r="I98" s="31"/>
      <c r="J98" s="31"/>
      <c r="K98" s="35"/>
    </row>
    <row r="99" spans="1:54" x14ac:dyDescent="0.35">
      <c r="A99" s="28"/>
      <c r="B99" s="28"/>
      <c r="C99" s="58"/>
      <c r="D99" s="54"/>
      <c r="E99" s="6"/>
      <c r="F99" s="19"/>
      <c r="G99" s="24"/>
      <c r="H99" s="24"/>
      <c r="I99" s="31"/>
      <c r="J99" s="31"/>
      <c r="K99" s="35"/>
    </row>
    <row r="100" spans="1:54" x14ac:dyDescent="0.35">
      <c r="C100" s="59" t="s">
        <v>24</v>
      </c>
      <c r="D100" s="54"/>
      <c r="E100" s="6"/>
      <c r="F100" s="19"/>
      <c r="G100" s="24"/>
      <c r="H100" s="24"/>
      <c r="I100" s="31"/>
      <c r="J100" s="31"/>
      <c r="K100" s="35"/>
    </row>
    <row r="101" spans="1:54" x14ac:dyDescent="0.35">
      <c r="B101" s="8" t="s">
        <v>186</v>
      </c>
      <c r="C101" s="57" t="s">
        <v>187</v>
      </c>
      <c r="D101" s="54"/>
      <c r="E101" s="6"/>
      <c r="F101" s="19"/>
      <c r="G101" s="24">
        <v>3714.52</v>
      </c>
      <c r="H101" s="24">
        <v>1.37</v>
      </c>
      <c r="I101" s="31"/>
      <c r="J101" s="31"/>
      <c r="K101" s="35"/>
    </row>
    <row r="102" spans="1:54" x14ac:dyDescent="0.35">
      <c r="C102" s="58" t="s">
        <v>171</v>
      </c>
      <c r="D102" s="54"/>
      <c r="E102" s="6"/>
      <c r="F102" s="19"/>
      <c r="G102" s="25">
        <v>3714.52</v>
      </c>
      <c r="H102" s="25">
        <v>1.37</v>
      </c>
      <c r="I102" s="31"/>
      <c r="J102" s="31"/>
      <c r="K102" s="35"/>
    </row>
    <row r="103" spans="1:54" x14ac:dyDescent="0.35">
      <c r="C103" s="57"/>
      <c r="D103" s="54"/>
      <c r="E103" s="6"/>
      <c r="F103" s="19"/>
      <c r="G103" s="24"/>
      <c r="H103" s="24"/>
      <c r="I103" s="31"/>
      <c r="J103" s="31"/>
      <c r="K103" s="35"/>
    </row>
    <row r="104" spans="1:54" x14ac:dyDescent="0.35">
      <c r="A104" s="10"/>
      <c r="B104" s="28"/>
      <c r="C104" s="58" t="s">
        <v>25</v>
      </c>
      <c r="D104" s="54"/>
      <c r="E104" s="6"/>
      <c r="F104" s="19"/>
      <c r="G104" s="24"/>
      <c r="H104" s="24"/>
      <c r="I104" s="31"/>
      <c r="J104" s="31"/>
      <c r="K104" s="35"/>
    </row>
    <row r="105" spans="1:54" s="2" customFormat="1" ht="13.5" x14ac:dyDescent="0.35">
      <c r="A105" s="28"/>
      <c r="B105" s="28"/>
      <c r="C105" s="57" t="s">
        <v>4860</v>
      </c>
      <c r="D105" s="54"/>
      <c r="E105" s="6"/>
      <c r="F105" s="19"/>
      <c r="G105" s="24" t="s">
        <v>2</v>
      </c>
      <c r="H105" s="24" t="s">
        <v>2</v>
      </c>
      <c r="I105" s="31"/>
      <c r="J105" s="31"/>
      <c r="K105" s="35"/>
      <c r="L105" s="3"/>
      <c r="AI105" s="3"/>
      <c r="AV105" s="3"/>
      <c r="AX105" s="3"/>
      <c r="BB105" s="3"/>
    </row>
    <row r="106" spans="1:54" x14ac:dyDescent="0.35">
      <c r="B106" s="8"/>
      <c r="C106" s="57" t="s">
        <v>188</v>
      </c>
      <c r="D106" s="54"/>
      <c r="E106" s="6"/>
      <c r="F106" s="19"/>
      <c r="G106" s="24">
        <v>-274.75</v>
      </c>
      <c r="H106" s="24">
        <v>-0.1</v>
      </c>
      <c r="I106" s="31"/>
      <c r="J106" s="31"/>
      <c r="K106" s="35"/>
    </row>
    <row r="107" spans="1:54" x14ac:dyDescent="0.35">
      <c r="C107" s="58" t="s">
        <v>171</v>
      </c>
      <c r="D107" s="54"/>
      <c r="E107" s="6"/>
      <c r="F107" s="19"/>
      <c r="G107" s="25">
        <v>-274.75</v>
      </c>
      <c r="H107" s="25">
        <v>-0.1</v>
      </c>
      <c r="I107" s="31"/>
      <c r="J107" s="31"/>
      <c r="K107" s="35"/>
    </row>
    <row r="108" spans="1:54" x14ac:dyDescent="0.35">
      <c r="C108" s="57"/>
      <c r="D108" s="54"/>
      <c r="E108" s="6"/>
      <c r="F108" s="19"/>
      <c r="G108" s="24"/>
      <c r="H108" s="24"/>
      <c r="I108" s="31"/>
      <c r="J108" s="31"/>
      <c r="K108" s="35"/>
    </row>
    <row r="109" spans="1:54" x14ac:dyDescent="0.35">
      <c r="C109" s="60" t="s">
        <v>189</v>
      </c>
      <c r="D109" s="55"/>
      <c r="E109" s="5"/>
      <c r="F109" s="20"/>
      <c r="G109" s="26">
        <v>271228.63</v>
      </c>
      <c r="H109" s="26">
        <v>100.00000000000001</v>
      </c>
      <c r="I109" s="32"/>
      <c r="J109" s="32"/>
      <c r="K109" s="36"/>
    </row>
    <row r="112" spans="1:54" x14ac:dyDescent="0.35">
      <c r="C112" s="1" t="s">
        <v>190</v>
      </c>
    </row>
    <row r="113" spans="3:11" x14ac:dyDescent="0.35">
      <c r="C113" s="37" t="s">
        <v>191</v>
      </c>
      <c r="D113" s="37"/>
      <c r="E113" s="37"/>
      <c r="F113" s="37"/>
      <c r="G113" s="37"/>
      <c r="H113" s="37"/>
      <c r="I113" s="37"/>
      <c r="J113" s="37"/>
      <c r="K113" s="37"/>
    </row>
    <row r="114" spans="3:11" x14ac:dyDescent="0.35">
      <c r="C114" s="2" t="s">
        <v>192</v>
      </c>
    </row>
    <row r="115" spans="3:11" x14ac:dyDescent="0.35">
      <c r="C115" s="2" t="s">
        <v>193</v>
      </c>
    </row>
    <row r="116" spans="3:11" ht="30" customHeight="1" x14ac:dyDescent="0.35">
      <c r="C116" s="82" t="s">
        <v>194</v>
      </c>
      <c r="D116" s="83"/>
      <c r="E116" s="83"/>
      <c r="F116" s="83"/>
      <c r="G116" s="83"/>
      <c r="H116" s="83"/>
      <c r="I116" s="83"/>
      <c r="J116" s="83"/>
      <c r="K116" s="83"/>
    </row>
    <row r="117" spans="3:11" x14ac:dyDescent="0.35">
      <c r="C117" s="2" t="s">
        <v>195</v>
      </c>
    </row>
    <row r="118" spans="3:11" ht="42.75" customHeight="1" x14ac:dyDescent="0.35">
      <c r="C118" s="85" t="s">
        <v>4898</v>
      </c>
      <c r="D118" s="85"/>
      <c r="E118" s="85"/>
      <c r="F118" s="85"/>
      <c r="G118" s="85"/>
      <c r="H118" s="85"/>
      <c r="I118" s="85"/>
      <c r="J118" s="85"/>
      <c r="K118" s="85"/>
    </row>
    <row r="120" spans="3:11" x14ac:dyDescent="0.35">
      <c r="C120" s="79" t="s">
        <v>4945</v>
      </c>
      <c r="E120" s="79" t="s">
        <v>4946</v>
      </c>
      <c r="F120" s="80"/>
    </row>
    <row r="121" spans="3:11" x14ac:dyDescent="0.35">
      <c r="E121" s="2" t="s">
        <v>4949</v>
      </c>
    </row>
  </sheetData>
  <mergeCells count="2">
    <mergeCell ref="C116:K116"/>
    <mergeCell ref="C118:K118"/>
  </mergeCells>
  <hyperlinks>
    <hyperlink ref="J2" location="'Index'!A1" display="'Index'!A1" xr:uid="{5ADB1E86-0768-411F-917A-734F616FA0A3}"/>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E9C8-58DE-4F55-BDD7-16F1DE0DA382}">
  <sheetPr codeName="Sheet1"/>
  <dimension ref="A1:IV135"/>
  <sheetViews>
    <sheetView showGridLines="0" zoomScale="90" zoomScaleNormal="90" workbookViewId="0">
      <pane ySplit="6" topLeftCell="A13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2964</v>
      </c>
      <c r="J2" s="38" t="s">
        <v>4596</v>
      </c>
    </row>
    <row r="3" spans="1:54" ht="16" x14ac:dyDescent="0.4">
      <c r="C3" s="1" t="s">
        <v>28</v>
      </c>
      <c r="D3" s="21" t="s">
        <v>2965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598648</v>
      </c>
      <c r="G10" s="24">
        <v>10613.13</v>
      </c>
      <c r="H10" s="24">
        <v>7.07</v>
      </c>
      <c r="I10" s="31"/>
      <c r="J10" s="31"/>
      <c r="K10" s="35"/>
    </row>
    <row r="11" spans="1:54" x14ac:dyDescent="0.35">
      <c r="B11" s="8" t="s">
        <v>48</v>
      </c>
      <c r="C11" s="57" t="s">
        <v>49</v>
      </c>
      <c r="D11" s="54" t="s">
        <v>50</v>
      </c>
      <c r="E11" s="6" t="s">
        <v>43</v>
      </c>
      <c r="F11" s="19">
        <v>555000</v>
      </c>
      <c r="G11" s="24">
        <v>7113.16</v>
      </c>
      <c r="H11" s="24">
        <v>4.74</v>
      </c>
      <c r="I11" s="31"/>
      <c r="J11" s="31"/>
      <c r="K11" s="35"/>
    </row>
    <row r="12" spans="1:54" x14ac:dyDescent="0.35">
      <c r="B12" s="8" t="s">
        <v>44</v>
      </c>
      <c r="C12" s="57" t="s">
        <v>45</v>
      </c>
      <c r="D12" s="54" t="s">
        <v>46</v>
      </c>
      <c r="E12" s="6" t="s">
        <v>47</v>
      </c>
      <c r="F12" s="19">
        <v>347000</v>
      </c>
      <c r="G12" s="24">
        <v>6523.6</v>
      </c>
      <c r="H12" s="24">
        <v>4.3499999999999996</v>
      </c>
      <c r="I12" s="31"/>
      <c r="J12" s="31"/>
      <c r="K12" s="35"/>
    </row>
    <row r="13" spans="1:54" x14ac:dyDescent="0.35">
      <c r="B13" s="8" t="s">
        <v>82</v>
      </c>
      <c r="C13" s="57" t="s">
        <v>83</v>
      </c>
      <c r="D13" s="54" t="s">
        <v>84</v>
      </c>
      <c r="E13" s="6" t="s">
        <v>85</v>
      </c>
      <c r="F13" s="19">
        <v>520000</v>
      </c>
      <c r="G13" s="24">
        <v>6320.34</v>
      </c>
      <c r="H13" s="24">
        <v>4.21</v>
      </c>
      <c r="I13" s="31"/>
      <c r="J13" s="31"/>
      <c r="K13" s="35"/>
    </row>
    <row r="14" spans="1:54" x14ac:dyDescent="0.35">
      <c r="B14" s="8" t="s">
        <v>54</v>
      </c>
      <c r="C14" s="57" t="s">
        <v>55</v>
      </c>
      <c r="D14" s="54" t="s">
        <v>56</v>
      </c>
      <c r="E14" s="6" t="s">
        <v>57</v>
      </c>
      <c r="F14" s="19">
        <v>135584</v>
      </c>
      <c r="G14" s="24">
        <v>4891.3999999999996</v>
      </c>
      <c r="H14" s="24">
        <v>3.26</v>
      </c>
      <c r="I14" s="31"/>
      <c r="J14" s="31"/>
      <c r="K14" s="35"/>
    </row>
    <row r="15" spans="1:54" x14ac:dyDescent="0.35">
      <c r="B15" s="8" t="s">
        <v>51</v>
      </c>
      <c r="C15" s="57" t="s">
        <v>52</v>
      </c>
      <c r="D15" s="54" t="s">
        <v>53</v>
      </c>
      <c r="E15" s="6" t="s">
        <v>47</v>
      </c>
      <c r="F15" s="19">
        <v>104000</v>
      </c>
      <c r="G15" s="24">
        <v>4258.59</v>
      </c>
      <c r="H15" s="24">
        <v>2.84</v>
      </c>
      <c r="I15" s="31"/>
      <c r="J15" s="31"/>
      <c r="K15" s="35"/>
    </row>
    <row r="16" spans="1:54" x14ac:dyDescent="0.35">
      <c r="B16" s="8" t="s">
        <v>71</v>
      </c>
      <c r="C16" s="57" t="s">
        <v>72</v>
      </c>
      <c r="D16" s="54" t="s">
        <v>73</v>
      </c>
      <c r="E16" s="6" t="s">
        <v>74</v>
      </c>
      <c r="F16" s="19">
        <v>39000</v>
      </c>
      <c r="G16" s="24">
        <v>4234.78</v>
      </c>
      <c r="H16" s="24">
        <v>2.82</v>
      </c>
      <c r="I16" s="31"/>
      <c r="J16" s="31"/>
      <c r="K16" s="35"/>
    </row>
    <row r="17" spans="2:11" x14ac:dyDescent="0.35">
      <c r="B17" s="8" t="s">
        <v>64</v>
      </c>
      <c r="C17" s="57" t="s">
        <v>65</v>
      </c>
      <c r="D17" s="54" t="s">
        <v>66</v>
      </c>
      <c r="E17" s="6" t="s">
        <v>67</v>
      </c>
      <c r="F17" s="19">
        <v>33400</v>
      </c>
      <c r="G17" s="24">
        <v>3816.4</v>
      </c>
      <c r="H17" s="24">
        <v>2.54</v>
      </c>
      <c r="I17" s="31"/>
      <c r="J17" s="31"/>
      <c r="K17" s="35"/>
    </row>
    <row r="18" spans="2:11" x14ac:dyDescent="0.35">
      <c r="B18" s="8" t="s">
        <v>68</v>
      </c>
      <c r="C18" s="57" t="s">
        <v>69</v>
      </c>
      <c r="D18" s="54" t="s">
        <v>70</v>
      </c>
      <c r="E18" s="6" t="s">
        <v>43</v>
      </c>
      <c r="F18" s="19">
        <v>478460</v>
      </c>
      <c r="G18" s="24">
        <v>3803.52</v>
      </c>
      <c r="H18" s="24">
        <v>2.5299999999999998</v>
      </c>
      <c r="I18" s="31"/>
      <c r="J18" s="31"/>
      <c r="K18" s="35"/>
    </row>
    <row r="19" spans="2:11" x14ac:dyDescent="0.35">
      <c r="B19" s="8" t="s">
        <v>75</v>
      </c>
      <c r="C19" s="57" t="s">
        <v>76</v>
      </c>
      <c r="D19" s="54" t="s">
        <v>77</v>
      </c>
      <c r="E19" s="6" t="s">
        <v>78</v>
      </c>
      <c r="F19" s="19">
        <v>55000</v>
      </c>
      <c r="G19" s="24">
        <v>3354.34</v>
      </c>
      <c r="H19" s="24">
        <v>2.23</v>
      </c>
      <c r="I19" s="31"/>
      <c r="J19" s="31"/>
      <c r="K19" s="35"/>
    </row>
    <row r="20" spans="2:11" x14ac:dyDescent="0.35">
      <c r="B20" s="8" t="s">
        <v>58</v>
      </c>
      <c r="C20" s="57" t="s">
        <v>59</v>
      </c>
      <c r="D20" s="54" t="s">
        <v>60</v>
      </c>
      <c r="E20" s="6" t="s">
        <v>43</v>
      </c>
      <c r="F20" s="19">
        <v>291300</v>
      </c>
      <c r="G20" s="24">
        <v>3101.47</v>
      </c>
      <c r="H20" s="24">
        <v>2.0699999999999998</v>
      </c>
      <c r="I20" s="31"/>
      <c r="J20" s="31"/>
      <c r="K20" s="35"/>
    </row>
    <row r="21" spans="2:11" x14ac:dyDescent="0.35">
      <c r="B21" s="8" t="s">
        <v>61</v>
      </c>
      <c r="C21" s="57" t="s">
        <v>62</v>
      </c>
      <c r="D21" s="54" t="s">
        <v>63</v>
      </c>
      <c r="E21" s="6" t="s">
        <v>43</v>
      </c>
      <c r="F21" s="19">
        <v>167000</v>
      </c>
      <c r="G21" s="24">
        <v>2982.7</v>
      </c>
      <c r="H21" s="24">
        <v>1.99</v>
      </c>
      <c r="I21" s="31"/>
      <c r="J21" s="31"/>
      <c r="K21" s="35"/>
    </row>
    <row r="22" spans="2:11" x14ac:dyDescent="0.35">
      <c r="B22" s="8" t="s">
        <v>125</v>
      </c>
      <c r="C22" s="57" t="s">
        <v>126</v>
      </c>
      <c r="D22" s="54" t="s">
        <v>127</v>
      </c>
      <c r="E22" s="6" t="s">
        <v>128</v>
      </c>
      <c r="F22" s="19">
        <v>415000</v>
      </c>
      <c r="G22" s="24">
        <v>2980.12</v>
      </c>
      <c r="H22" s="24">
        <v>1.99</v>
      </c>
      <c r="I22" s="31"/>
      <c r="J22" s="31"/>
      <c r="K22" s="35"/>
    </row>
    <row r="23" spans="2:11" x14ac:dyDescent="0.35">
      <c r="B23" s="8" t="s">
        <v>206</v>
      </c>
      <c r="C23" s="57" t="s">
        <v>207</v>
      </c>
      <c r="D23" s="54" t="s">
        <v>208</v>
      </c>
      <c r="E23" s="6" t="s">
        <v>78</v>
      </c>
      <c r="F23" s="19">
        <v>9915</v>
      </c>
      <c r="G23" s="24">
        <v>2948.82</v>
      </c>
      <c r="H23" s="24">
        <v>1.96</v>
      </c>
      <c r="I23" s="31"/>
      <c r="J23" s="31"/>
      <c r="K23" s="35"/>
    </row>
    <row r="24" spans="2:11" x14ac:dyDescent="0.35">
      <c r="B24" s="8" t="s">
        <v>129</v>
      </c>
      <c r="C24" s="57" t="s">
        <v>130</v>
      </c>
      <c r="D24" s="54" t="s">
        <v>131</v>
      </c>
      <c r="E24" s="6" t="s">
        <v>132</v>
      </c>
      <c r="F24" s="19">
        <v>233000</v>
      </c>
      <c r="G24" s="24">
        <v>2700.35</v>
      </c>
      <c r="H24" s="24">
        <v>1.8</v>
      </c>
      <c r="I24" s="31"/>
      <c r="J24" s="31"/>
      <c r="K24" s="35"/>
    </row>
    <row r="25" spans="2:11" x14ac:dyDescent="0.35">
      <c r="B25" s="8" t="s">
        <v>117</v>
      </c>
      <c r="C25" s="57" t="s">
        <v>118</v>
      </c>
      <c r="D25" s="54" t="s">
        <v>119</v>
      </c>
      <c r="E25" s="6" t="s">
        <v>120</v>
      </c>
      <c r="F25" s="19">
        <v>84000</v>
      </c>
      <c r="G25" s="24">
        <v>2622.31</v>
      </c>
      <c r="H25" s="24">
        <v>1.75</v>
      </c>
      <c r="I25" s="31"/>
      <c r="J25" s="31"/>
      <c r="K25" s="35"/>
    </row>
    <row r="26" spans="2:11" x14ac:dyDescent="0.35">
      <c r="B26" s="8" t="s">
        <v>105</v>
      </c>
      <c r="C26" s="57" t="s">
        <v>106</v>
      </c>
      <c r="D26" s="54" t="s">
        <v>107</v>
      </c>
      <c r="E26" s="6" t="s">
        <v>108</v>
      </c>
      <c r="F26" s="19">
        <v>52000</v>
      </c>
      <c r="G26" s="24">
        <v>2463.4499999999998</v>
      </c>
      <c r="H26" s="24">
        <v>1.64</v>
      </c>
      <c r="I26" s="31"/>
      <c r="J26" s="31"/>
      <c r="K26" s="35"/>
    </row>
    <row r="27" spans="2:11" x14ac:dyDescent="0.35">
      <c r="B27" s="8" t="s">
        <v>2956</v>
      </c>
      <c r="C27" s="57" t="s">
        <v>2957</v>
      </c>
      <c r="D27" s="54" t="s">
        <v>2958</v>
      </c>
      <c r="E27" s="6" t="s">
        <v>124</v>
      </c>
      <c r="F27" s="19">
        <v>111000</v>
      </c>
      <c r="G27" s="24">
        <v>2386.56</v>
      </c>
      <c r="H27" s="24">
        <v>1.59</v>
      </c>
      <c r="I27" s="31"/>
      <c r="J27" s="31"/>
      <c r="K27" s="35"/>
    </row>
    <row r="28" spans="2:11" x14ac:dyDescent="0.35">
      <c r="B28" s="8" t="s">
        <v>157</v>
      </c>
      <c r="C28" s="57" t="s">
        <v>158</v>
      </c>
      <c r="D28" s="54" t="s">
        <v>159</v>
      </c>
      <c r="E28" s="6" t="s">
        <v>124</v>
      </c>
      <c r="F28" s="19">
        <v>69000</v>
      </c>
      <c r="G28" s="24">
        <v>2350</v>
      </c>
      <c r="H28" s="24">
        <v>1.57</v>
      </c>
      <c r="I28" s="31"/>
      <c r="J28" s="31"/>
      <c r="K28" s="35"/>
    </row>
    <row r="29" spans="2:11" x14ac:dyDescent="0.35">
      <c r="B29" s="8" t="s">
        <v>101</v>
      </c>
      <c r="C29" s="57" t="s">
        <v>102</v>
      </c>
      <c r="D29" s="54" t="s">
        <v>103</v>
      </c>
      <c r="E29" s="6" t="s">
        <v>104</v>
      </c>
      <c r="F29" s="19">
        <v>387000</v>
      </c>
      <c r="G29" s="24">
        <v>2331.48</v>
      </c>
      <c r="H29" s="24">
        <v>1.55</v>
      </c>
      <c r="I29" s="31"/>
      <c r="J29" s="31"/>
      <c r="K29" s="35"/>
    </row>
    <row r="30" spans="2:11" x14ac:dyDescent="0.35">
      <c r="B30" s="8" t="s">
        <v>113</v>
      </c>
      <c r="C30" s="57" t="s">
        <v>114</v>
      </c>
      <c r="D30" s="54" t="s">
        <v>115</v>
      </c>
      <c r="E30" s="6" t="s">
        <v>116</v>
      </c>
      <c r="F30" s="19">
        <v>710000</v>
      </c>
      <c r="G30" s="24">
        <v>2191.77</v>
      </c>
      <c r="H30" s="24">
        <v>1.46</v>
      </c>
      <c r="I30" s="31"/>
      <c r="J30" s="31"/>
      <c r="K30" s="35"/>
    </row>
    <row r="31" spans="2:11" x14ac:dyDescent="0.35">
      <c r="B31" s="8" t="s">
        <v>436</v>
      </c>
      <c r="C31" s="57" t="s">
        <v>437</v>
      </c>
      <c r="D31" s="54" t="s">
        <v>438</v>
      </c>
      <c r="E31" s="6" t="s">
        <v>120</v>
      </c>
      <c r="F31" s="19">
        <v>104694</v>
      </c>
      <c r="G31" s="24">
        <v>2010.02</v>
      </c>
      <c r="H31" s="24">
        <v>1.34</v>
      </c>
      <c r="I31" s="31"/>
      <c r="J31" s="31"/>
      <c r="K31" s="35"/>
    </row>
    <row r="32" spans="2:11" x14ac:dyDescent="0.35">
      <c r="B32" s="8" t="s">
        <v>253</v>
      </c>
      <c r="C32" s="57" t="s">
        <v>254</v>
      </c>
      <c r="D32" s="54" t="s">
        <v>255</v>
      </c>
      <c r="E32" s="6" t="s">
        <v>124</v>
      </c>
      <c r="F32" s="19">
        <v>16358</v>
      </c>
      <c r="G32" s="24">
        <v>1970.15</v>
      </c>
      <c r="H32" s="24">
        <v>1.31</v>
      </c>
      <c r="I32" s="31"/>
      <c r="J32" s="31"/>
      <c r="K32" s="35"/>
    </row>
    <row r="33" spans="2:11" x14ac:dyDescent="0.35">
      <c r="B33" s="8" t="s">
        <v>313</v>
      </c>
      <c r="C33" s="57" t="s">
        <v>314</v>
      </c>
      <c r="D33" s="54" t="s">
        <v>315</v>
      </c>
      <c r="E33" s="6" t="s">
        <v>302</v>
      </c>
      <c r="F33" s="19">
        <v>4600</v>
      </c>
      <c r="G33" s="24">
        <v>1929.98</v>
      </c>
      <c r="H33" s="24">
        <v>1.29</v>
      </c>
      <c r="I33" s="31"/>
      <c r="J33" s="31"/>
      <c r="K33" s="35"/>
    </row>
    <row r="34" spans="2:11" x14ac:dyDescent="0.35">
      <c r="B34" s="8" t="s">
        <v>86</v>
      </c>
      <c r="C34" s="57" t="s">
        <v>87</v>
      </c>
      <c r="D34" s="54" t="s">
        <v>88</v>
      </c>
      <c r="E34" s="6" t="s">
        <v>89</v>
      </c>
      <c r="F34" s="19">
        <v>300000</v>
      </c>
      <c r="G34" s="24">
        <v>1851.15</v>
      </c>
      <c r="H34" s="24">
        <v>1.23</v>
      </c>
      <c r="I34" s="31"/>
      <c r="J34" s="31"/>
      <c r="K34" s="35"/>
    </row>
    <row r="35" spans="2:11" x14ac:dyDescent="0.35">
      <c r="B35" s="8" t="s">
        <v>121</v>
      </c>
      <c r="C35" s="57" t="s">
        <v>122</v>
      </c>
      <c r="D35" s="54" t="s">
        <v>123</v>
      </c>
      <c r="E35" s="6" t="s">
        <v>124</v>
      </c>
      <c r="F35" s="19">
        <v>299732</v>
      </c>
      <c r="G35" s="24">
        <v>1782.81</v>
      </c>
      <c r="H35" s="24">
        <v>1.19</v>
      </c>
      <c r="I35" s="31"/>
      <c r="J35" s="31"/>
      <c r="K35" s="35"/>
    </row>
    <row r="36" spans="2:11" x14ac:dyDescent="0.35">
      <c r="B36" s="8" t="s">
        <v>2054</v>
      </c>
      <c r="C36" s="57" t="s">
        <v>2055</v>
      </c>
      <c r="D36" s="54" t="s">
        <v>2056</v>
      </c>
      <c r="E36" s="6" t="s">
        <v>200</v>
      </c>
      <c r="F36" s="19">
        <v>205000</v>
      </c>
      <c r="G36" s="24">
        <v>1691.05</v>
      </c>
      <c r="H36" s="24">
        <v>1.1299999999999999</v>
      </c>
      <c r="I36" s="31"/>
      <c r="J36" s="31"/>
      <c r="K36" s="35"/>
    </row>
    <row r="37" spans="2:11" x14ac:dyDescent="0.35">
      <c r="B37" s="8" t="s">
        <v>405</v>
      </c>
      <c r="C37" s="57" t="s">
        <v>406</v>
      </c>
      <c r="D37" s="54" t="s">
        <v>407</v>
      </c>
      <c r="E37" s="6" t="s">
        <v>120</v>
      </c>
      <c r="F37" s="19">
        <v>47565</v>
      </c>
      <c r="G37" s="24">
        <v>1618.47</v>
      </c>
      <c r="H37" s="24">
        <v>1.08</v>
      </c>
      <c r="I37" s="31"/>
      <c r="J37" s="31"/>
      <c r="K37" s="35"/>
    </row>
    <row r="38" spans="2:11" x14ac:dyDescent="0.35">
      <c r="B38" s="8" t="s">
        <v>97</v>
      </c>
      <c r="C38" s="57" t="s">
        <v>98</v>
      </c>
      <c r="D38" s="54" t="s">
        <v>99</v>
      </c>
      <c r="E38" s="6" t="s">
        <v>100</v>
      </c>
      <c r="F38" s="19">
        <v>3400</v>
      </c>
      <c r="G38" s="24">
        <v>1615.49</v>
      </c>
      <c r="H38" s="24">
        <v>1.08</v>
      </c>
      <c r="I38" s="31"/>
      <c r="J38" s="31"/>
      <c r="K38" s="35"/>
    </row>
    <row r="39" spans="2:11" x14ac:dyDescent="0.35">
      <c r="B39" s="8" t="s">
        <v>503</v>
      </c>
      <c r="C39" s="57" t="s">
        <v>504</v>
      </c>
      <c r="D39" s="54" t="s">
        <v>505</v>
      </c>
      <c r="E39" s="6" t="s">
        <v>120</v>
      </c>
      <c r="F39" s="19">
        <v>27100</v>
      </c>
      <c r="G39" s="24">
        <v>1596.23</v>
      </c>
      <c r="H39" s="24">
        <v>1.06</v>
      </c>
      <c r="I39" s="31"/>
      <c r="J39" s="31"/>
      <c r="K39" s="35"/>
    </row>
    <row r="40" spans="2:11" x14ac:dyDescent="0.35">
      <c r="B40" s="8" t="s">
        <v>1669</v>
      </c>
      <c r="C40" s="57" t="s">
        <v>1670</v>
      </c>
      <c r="D40" s="54" t="s">
        <v>1671</v>
      </c>
      <c r="E40" s="6" t="s">
        <v>486</v>
      </c>
      <c r="F40" s="19">
        <v>300000</v>
      </c>
      <c r="G40" s="24">
        <v>1589.4</v>
      </c>
      <c r="H40" s="24">
        <v>1.06</v>
      </c>
      <c r="I40" s="31"/>
      <c r="J40" s="31"/>
      <c r="K40" s="35"/>
    </row>
    <row r="41" spans="2:11" x14ac:dyDescent="0.35">
      <c r="B41" s="8" t="s">
        <v>79</v>
      </c>
      <c r="C41" s="57" t="s">
        <v>80</v>
      </c>
      <c r="D41" s="54" t="s">
        <v>81</v>
      </c>
      <c r="E41" s="6" t="s">
        <v>47</v>
      </c>
      <c r="F41" s="19">
        <v>28000</v>
      </c>
      <c r="G41" s="24">
        <v>1564.05</v>
      </c>
      <c r="H41" s="24">
        <v>1.04</v>
      </c>
      <c r="I41" s="31"/>
      <c r="J41" s="31"/>
      <c r="K41" s="35"/>
    </row>
    <row r="42" spans="2:11" x14ac:dyDescent="0.35">
      <c r="B42" s="8" t="s">
        <v>1082</v>
      </c>
      <c r="C42" s="57" t="s">
        <v>1083</v>
      </c>
      <c r="D42" s="54" t="s">
        <v>1084</v>
      </c>
      <c r="E42" s="6" t="s">
        <v>302</v>
      </c>
      <c r="F42" s="19">
        <v>114868</v>
      </c>
      <c r="G42" s="24">
        <v>1515.63</v>
      </c>
      <c r="H42" s="24">
        <v>1.01</v>
      </c>
      <c r="I42" s="31"/>
      <c r="J42" s="31"/>
      <c r="K42" s="35"/>
    </row>
    <row r="43" spans="2:11" x14ac:dyDescent="0.35">
      <c r="B43" s="8" t="s">
        <v>109</v>
      </c>
      <c r="C43" s="57" t="s">
        <v>110</v>
      </c>
      <c r="D43" s="54" t="s">
        <v>111</v>
      </c>
      <c r="E43" s="6" t="s">
        <v>112</v>
      </c>
      <c r="F43" s="19">
        <v>119800</v>
      </c>
      <c r="G43" s="24">
        <v>1420.77</v>
      </c>
      <c r="H43" s="24">
        <v>0.95</v>
      </c>
      <c r="I43" s="31"/>
      <c r="J43" s="31"/>
      <c r="K43" s="35"/>
    </row>
    <row r="44" spans="2:11" x14ac:dyDescent="0.35">
      <c r="B44" s="8" t="s">
        <v>1000</v>
      </c>
      <c r="C44" s="57" t="s">
        <v>1001</v>
      </c>
      <c r="D44" s="54" t="s">
        <v>1002</v>
      </c>
      <c r="E44" s="6" t="s">
        <v>120</v>
      </c>
      <c r="F44" s="19">
        <v>110000</v>
      </c>
      <c r="G44" s="24">
        <v>1407.62</v>
      </c>
      <c r="H44" s="24">
        <v>0.94</v>
      </c>
      <c r="I44" s="31"/>
      <c r="J44" s="31"/>
      <c r="K44" s="35"/>
    </row>
    <row r="45" spans="2:11" x14ac:dyDescent="0.35">
      <c r="B45" s="8" t="s">
        <v>554</v>
      </c>
      <c r="C45" s="57" t="s">
        <v>555</v>
      </c>
      <c r="D45" s="54" t="s">
        <v>556</v>
      </c>
      <c r="E45" s="6" t="s">
        <v>89</v>
      </c>
      <c r="F45" s="19">
        <v>78000</v>
      </c>
      <c r="G45" s="24">
        <v>1394.45</v>
      </c>
      <c r="H45" s="24">
        <v>0.93</v>
      </c>
      <c r="I45" s="31"/>
      <c r="J45" s="31"/>
      <c r="K45" s="35"/>
    </row>
    <row r="46" spans="2:11" x14ac:dyDescent="0.35">
      <c r="B46" s="8" t="s">
        <v>151</v>
      </c>
      <c r="C46" s="57" t="s">
        <v>152</v>
      </c>
      <c r="D46" s="54" t="s">
        <v>153</v>
      </c>
      <c r="E46" s="6" t="s">
        <v>139</v>
      </c>
      <c r="F46" s="19">
        <v>19931</v>
      </c>
      <c r="G46" s="24">
        <v>1377.68</v>
      </c>
      <c r="H46" s="24">
        <v>0.92</v>
      </c>
      <c r="I46" s="31"/>
      <c r="J46" s="31"/>
      <c r="K46" s="35"/>
    </row>
    <row r="47" spans="2:11" x14ac:dyDescent="0.35">
      <c r="B47" s="8" t="s">
        <v>812</v>
      </c>
      <c r="C47" s="57" t="s">
        <v>813</v>
      </c>
      <c r="D47" s="54" t="s">
        <v>814</v>
      </c>
      <c r="E47" s="6" t="s">
        <v>132</v>
      </c>
      <c r="F47" s="19">
        <v>14293</v>
      </c>
      <c r="G47" s="24">
        <v>1296.25</v>
      </c>
      <c r="H47" s="24">
        <v>0.86</v>
      </c>
      <c r="I47" s="31"/>
      <c r="J47" s="31"/>
      <c r="K47" s="35"/>
    </row>
    <row r="48" spans="2:11" x14ac:dyDescent="0.35">
      <c r="B48" s="8" t="s">
        <v>154</v>
      </c>
      <c r="C48" s="57" t="s">
        <v>155</v>
      </c>
      <c r="D48" s="54" t="s">
        <v>156</v>
      </c>
      <c r="E48" s="6" t="s">
        <v>139</v>
      </c>
      <c r="F48" s="19">
        <v>31000</v>
      </c>
      <c r="G48" s="24">
        <v>1252.32</v>
      </c>
      <c r="H48" s="24">
        <v>0.83</v>
      </c>
      <c r="I48" s="31"/>
      <c r="J48" s="31"/>
      <c r="K48" s="35"/>
    </row>
    <row r="49" spans="2:11" x14ac:dyDescent="0.35">
      <c r="B49" s="8" t="s">
        <v>803</v>
      </c>
      <c r="C49" s="57" t="s">
        <v>804</v>
      </c>
      <c r="D49" s="54" t="s">
        <v>805</v>
      </c>
      <c r="E49" s="6" t="s">
        <v>128</v>
      </c>
      <c r="F49" s="19">
        <v>127000</v>
      </c>
      <c r="G49" s="24">
        <v>1237.23</v>
      </c>
      <c r="H49" s="24">
        <v>0.82</v>
      </c>
      <c r="I49" s="31"/>
      <c r="J49" s="31"/>
      <c r="K49" s="35"/>
    </row>
    <row r="50" spans="2:11" x14ac:dyDescent="0.35">
      <c r="B50" s="8" t="s">
        <v>209</v>
      </c>
      <c r="C50" s="57" t="s">
        <v>210</v>
      </c>
      <c r="D50" s="54" t="s">
        <v>211</v>
      </c>
      <c r="E50" s="6" t="s">
        <v>212</v>
      </c>
      <c r="F50" s="19">
        <v>27000</v>
      </c>
      <c r="G50" s="24">
        <v>1133.74</v>
      </c>
      <c r="H50" s="24">
        <v>0.76</v>
      </c>
      <c r="I50" s="31"/>
      <c r="J50" s="31"/>
      <c r="K50" s="35"/>
    </row>
    <row r="51" spans="2:11" x14ac:dyDescent="0.35">
      <c r="B51" s="8" t="s">
        <v>2959</v>
      </c>
      <c r="C51" s="57" t="s">
        <v>2960</v>
      </c>
      <c r="D51" s="54" t="s">
        <v>2961</v>
      </c>
      <c r="E51" s="6" t="s">
        <v>850</v>
      </c>
      <c r="F51" s="19">
        <v>36000</v>
      </c>
      <c r="G51" s="24">
        <v>1055.1600000000001</v>
      </c>
      <c r="H51" s="24">
        <v>0.7</v>
      </c>
      <c r="I51" s="31"/>
      <c r="J51" s="31"/>
      <c r="K51" s="35"/>
    </row>
    <row r="52" spans="2:11" x14ac:dyDescent="0.35">
      <c r="B52" s="8" t="s">
        <v>144</v>
      </c>
      <c r="C52" s="57" t="s">
        <v>145</v>
      </c>
      <c r="D52" s="54" t="s">
        <v>146</v>
      </c>
      <c r="E52" s="6" t="s">
        <v>147</v>
      </c>
      <c r="F52" s="19">
        <v>640024</v>
      </c>
      <c r="G52" s="24">
        <v>1048.0999999999999</v>
      </c>
      <c r="H52" s="24">
        <v>0.7</v>
      </c>
      <c r="I52" s="31"/>
      <c r="J52" s="31"/>
      <c r="K52" s="35"/>
    </row>
    <row r="53" spans="2:11" x14ac:dyDescent="0.35">
      <c r="B53" s="8" t="s">
        <v>830</v>
      </c>
      <c r="C53" s="57" t="s">
        <v>831</v>
      </c>
      <c r="D53" s="54" t="s">
        <v>832</v>
      </c>
      <c r="E53" s="6" t="s">
        <v>132</v>
      </c>
      <c r="F53" s="19">
        <v>192833</v>
      </c>
      <c r="G53" s="24">
        <v>814.72</v>
      </c>
      <c r="H53" s="24">
        <v>0.54</v>
      </c>
      <c r="I53" s="31"/>
      <c r="J53" s="31"/>
      <c r="K53" s="35"/>
    </row>
    <row r="54" spans="2:11" x14ac:dyDescent="0.35">
      <c r="B54" s="8" t="s">
        <v>328</v>
      </c>
      <c r="C54" s="57" t="s">
        <v>329</v>
      </c>
      <c r="D54" s="54" t="s">
        <v>330</v>
      </c>
      <c r="E54" s="6" t="s">
        <v>67</v>
      </c>
      <c r="F54" s="19">
        <v>196000</v>
      </c>
      <c r="G54" s="24">
        <v>686.49</v>
      </c>
      <c r="H54" s="24">
        <v>0.46</v>
      </c>
      <c r="I54" s="31"/>
      <c r="J54" s="31"/>
      <c r="K54" s="35"/>
    </row>
    <row r="55" spans="2:11" x14ac:dyDescent="0.35">
      <c r="C55" s="58" t="s">
        <v>171</v>
      </c>
      <c r="D55" s="54"/>
      <c r="E55" s="6"/>
      <c r="F55" s="19"/>
      <c r="G55" s="25">
        <v>118847.25</v>
      </c>
      <c r="H55" s="25">
        <v>79.19</v>
      </c>
      <c r="I55" s="31"/>
      <c r="J55" s="31"/>
      <c r="K55" s="35"/>
    </row>
    <row r="56" spans="2:11" x14ac:dyDescent="0.35">
      <c r="C56" s="57"/>
      <c r="D56" s="54"/>
      <c r="E56" s="6"/>
      <c r="F56" s="19"/>
      <c r="G56" s="24"/>
      <c r="H56" s="24"/>
      <c r="I56" s="31"/>
      <c r="J56" s="31"/>
      <c r="K56" s="35"/>
    </row>
    <row r="57" spans="2:11" x14ac:dyDescent="0.35">
      <c r="C57" s="58" t="s">
        <v>3</v>
      </c>
      <c r="D57" s="54"/>
      <c r="E57" s="6"/>
      <c r="F57" s="19"/>
      <c r="G57" s="24" t="s">
        <v>2</v>
      </c>
      <c r="H57" s="24" t="s">
        <v>2</v>
      </c>
      <c r="I57" s="31"/>
      <c r="J57" s="31"/>
      <c r="K57" s="35"/>
    </row>
    <row r="58" spans="2:11" x14ac:dyDescent="0.35">
      <c r="C58" s="57"/>
      <c r="D58" s="54"/>
      <c r="E58" s="6"/>
      <c r="F58" s="19"/>
      <c r="G58" s="24"/>
      <c r="H58" s="24"/>
      <c r="I58" s="31"/>
      <c r="J58" s="31"/>
      <c r="K58" s="35"/>
    </row>
    <row r="59" spans="2:11" x14ac:dyDescent="0.35">
      <c r="C59" s="58" t="s">
        <v>4</v>
      </c>
      <c r="D59" s="54"/>
      <c r="E59" s="6"/>
      <c r="F59" s="19"/>
      <c r="G59" s="24" t="s">
        <v>2</v>
      </c>
      <c r="H59" s="24" t="s">
        <v>2</v>
      </c>
      <c r="I59" s="31"/>
      <c r="J59" s="31"/>
      <c r="K59" s="35"/>
    </row>
    <row r="60" spans="2:11" x14ac:dyDescent="0.35">
      <c r="C60" s="57"/>
      <c r="D60" s="54"/>
      <c r="E60" s="6"/>
      <c r="F60" s="19"/>
      <c r="G60" s="24"/>
      <c r="H60" s="24"/>
      <c r="I60" s="31"/>
      <c r="J60" s="31"/>
      <c r="K60" s="35"/>
    </row>
    <row r="61" spans="2:11" x14ac:dyDescent="0.35">
      <c r="C61" s="59" t="s">
        <v>583</v>
      </c>
      <c r="D61" s="54"/>
      <c r="E61" s="6"/>
      <c r="F61" s="19"/>
      <c r="G61" s="24"/>
      <c r="H61" s="24"/>
      <c r="I61" s="31"/>
      <c r="J61" s="31"/>
      <c r="K61" s="35"/>
    </row>
    <row r="62" spans="2:11" x14ac:dyDescent="0.35">
      <c r="B62" s="8" t="s">
        <v>587</v>
      </c>
      <c r="C62" s="57" t="s">
        <v>588</v>
      </c>
      <c r="D62" s="54" t="s">
        <v>589</v>
      </c>
      <c r="E62" s="6" t="s">
        <v>550</v>
      </c>
      <c r="F62" s="19">
        <v>2600000</v>
      </c>
      <c r="G62" s="24">
        <v>3455.4</v>
      </c>
      <c r="H62" s="24">
        <v>2.2999999999999998</v>
      </c>
      <c r="I62" s="31"/>
      <c r="J62" s="31"/>
      <c r="K62" s="35"/>
    </row>
    <row r="63" spans="2:11" x14ac:dyDescent="0.35">
      <c r="B63" s="8" t="s">
        <v>584</v>
      </c>
      <c r="C63" s="57" t="s">
        <v>585</v>
      </c>
      <c r="D63" s="54" t="s">
        <v>586</v>
      </c>
      <c r="E63" s="6" t="s">
        <v>550</v>
      </c>
      <c r="F63" s="19">
        <v>2600000</v>
      </c>
      <c r="G63" s="24">
        <v>3135.6</v>
      </c>
      <c r="H63" s="24">
        <v>2.09</v>
      </c>
      <c r="I63" s="31"/>
      <c r="J63" s="31"/>
      <c r="K63" s="35"/>
    </row>
    <row r="64" spans="2:11" x14ac:dyDescent="0.35">
      <c r="C64" s="58" t="s">
        <v>171</v>
      </c>
      <c r="D64" s="54"/>
      <c r="E64" s="6"/>
      <c r="F64" s="19"/>
      <c r="G64" s="25">
        <v>6591</v>
      </c>
      <c r="H64" s="25">
        <v>4.3899999999999997</v>
      </c>
      <c r="I64" s="31"/>
      <c r="J64" s="31"/>
      <c r="K64" s="35"/>
    </row>
    <row r="65" spans="1:11" x14ac:dyDescent="0.35">
      <c r="C65" s="57"/>
      <c r="D65" s="54"/>
      <c r="E65" s="6"/>
      <c r="F65" s="19"/>
      <c r="G65" s="24"/>
      <c r="H65" s="24"/>
      <c r="I65" s="31"/>
      <c r="J65" s="31"/>
      <c r="K65" s="35"/>
    </row>
    <row r="66" spans="1:11" x14ac:dyDescent="0.35">
      <c r="C66" s="59" t="s">
        <v>590</v>
      </c>
      <c r="D66" s="54"/>
      <c r="E66" s="6"/>
      <c r="F66" s="19"/>
      <c r="G66" s="24"/>
      <c r="H66" s="24"/>
      <c r="I66" s="31"/>
      <c r="J66" s="31"/>
      <c r="K66" s="35"/>
    </row>
    <row r="67" spans="1:11" x14ac:dyDescent="0.35">
      <c r="B67" s="8" t="s">
        <v>591</v>
      </c>
      <c r="C67" s="57" t="s">
        <v>592</v>
      </c>
      <c r="D67" s="54" t="s">
        <v>593</v>
      </c>
      <c r="E67" s="6" t="s">
        <v>200</v>
      </c>
      <c r="F67" s="19">
        <v>825000</v>
      </c>
      <c r="G67" s="24">
        <v>3048.46</v>
      </c>
      <c r="H67" s="24">
        <v>2.0299999999999998</v>
      </c>
      <c r="I67" s="31"/>
      <c r="J67" s="31"/>
      <c r="K67" s="35"/>
    </row>
    <row r="68" spans="1:11" x14ac:dyDescent="0.35">
      <c r="B68" s="8" t="s">
        <v>2966</v>
      </c>
      <c r="C68" s="57" t="s">
        <v>1101</v>
      </c>
      <c r="D68" s="54" t="s">
        <v>2967</v>
      </c>
      <c r="E68" s="6" t="s">
        <v>200</v>
      </c>
      <c r="F68" s="19">
        <v>2166000</v>
      </c>
      <c r="G68" s="24">
        <v>2950.31</v>
      </c>
      <c r="H68" s="24">
        <v>1.97</v>
      </c>
      <c r="I68" s="31"/>
      <c r="J68" s="31"/>
      <c r="K68" s="35"/>
    </row>
    <row r="69" spans="1:11" x14ac:dyDescent="0.35">
      <c r="C69" s="58" t="s">
        <v>171</v>
      </c>
      <c r="D69" s="54"/>
      <c r="E69" s="6"/>
      <c r="F69" s="19"/>
      <c r="G69" s="25">
        <v>5998.77</v>
      </c>
      <c r="H69" s="25">
        <v>4</v>
      </c>
      <c r="I69" s="31"/>
      <c r="J69" s="31"/>
      <c r="K69" s="35"/>
    </row>
    <row r="70" spans="1:11" x14ac:dyDescent="0.35">
      <c r="C70" s="57"/>
      <c r="D70" s="54"/>
      <c r="E70" s="6"/>
      <c r="F70" s="19"/>
      <c r="G70" s="24"/>
      <c r="H70" s="24"/>
      <c r="I70" s="31"/>
      <c r="J70" s="31"/>
      <c r="K70" s="35"/>
    </row>
    <row r="71" spans="1:11" x14ac:dyDescent="0.35">
      <c r="A71" s="10"/>
      <c r="B71" s="28"/>
      <c r="C71" s="58" t="s">
        <v>5</v>
      </c>
      <c r="D71" s="54"/>
      <c r="E71" s="6"/>
      <c r="F71" s="19"/>
      <c r="G71" s="24"/>
      <c r="H71" s="24"/>
      <c r="I71" s="31"/>
      <c r="J71" s="31"/>
      <c r="K71" s="35"/>
    </row>
    <row r="72" spans="1:11" x14ac:dyDescent="0.35">
      <c r="C72" s="59" t="s">
        <v>6</v>
      </c>
      <c r="D72" s="54"/>
      <c r="E72" s="6"/>
      <c r="F72" s="19"/>
      <c r="G72" s="24"/>
      <c r="H72" s="24"/>
      <c r="I72" s="31"/>
      <c r="J72" s="31"/>
      <c r="K72" s="35"/>
    </row>
    <row r="73" spans="1:11" x14ac:dyDescent="0.35">
      <c r="B73" s="8" t="s">
        <v>2962</v>
      </c>
      <c r="C73" s="57" t="s">
        <v>2221</v>
      </c>
      <c r="D73" s="54" t="s">
        <v>2963</v>
      </c>
      <c r="E73" s="6" t="s">
        <v>642</v>
      </c>
      <c r="F73" s="19">
        <v>50</v>
      </c>
      <c r="G73" s="24">
        <v>523.15</v>
      </c>
      <c r="H73" s="24">
        <v>0.35</v>
      </c>
      <c r="I73" s="31">
        <v>7.3819999999999997</v>
      </c>
      <c r="J73" s="31"/>
      <c r="K73" s="35" t="s">
        <v>598</v>
      </c>
    </row>
    <row r="74" spans="1:11" x14ac:dyDescent="0.35">
      <c r="C74" s="58" t="s">
        <v>171</v>
      </c>
      <c r="D74" s="54"/>
      <c r="E74" s="6"/>
      <c r="F74" s="19"/>
      <c r="G74" s="25">
        <v>523.15</v>
      </c>
      <c r="H74" s="25">
        <v>0.35</v>
      </c>
      <c r="I74" s="31"/>
      <c r="J74" s="31"/>
      <c r="K74" s="35"/>
    </row>
    <row r="75" spans="1:11" x14ac:dyDescent="0.35">
      <c r="C75" s="57"/>
      <c r="D75" s="54"/>
      <c r="E75" s="6"/>
      <c r="F75" s="19"/>
      <c r="G75" s="24"/>
      <c r="H75" s="24"/>
      <c r="I75" s="31"/>
      <c r="J75" s="31"/>
      <c r="K75" s="35"/>
    </row>
    <row r="76" spans="1:11" x14ac:dyDescent="0.35">
      <c r="C76" s="58" t="s">
        <v>7</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C78" s="58" t="s">
        <v>8</v>
      </c>
      <c r="D78" s="54"/>
      <c r="E78" s="6"/>
      <c r="F78" s="19"/>
      <c r="G78" s="24" t="s">
        <v>2</v>
      </c>
      <c r="H78" s="24" t="s">
        <v>2</v>
      </c>
      <c r="I78" s="31"/>
      <c r="J78" s="31"/>
      <c r="K78" s="35"/>
    </row>
    <row r="79" spans="1:11" x14ac:dyDescent="0.35">
      <c r="C79" s="57"/>
      <c r="D79" s="54"/>
      <c r="E79" s="6"/>
      <c r="F79" s="19"/>
      <c r="G79" s="24"/>
      <c r="H79" s="24"/>
      <c r="I79" s="31"/>
      <c r="J79" s="31"/>
      <c r="K79" s="35"/>
    </row>
    <row r="80" spans="1:11" x14ac:dyDescent="0.35">
      <c r="C80" s="59" t="s">
        <v>9</v>
      </c>
      <c r="D80" s="54"/>
      <c r="E80" s="6"/>
      <c r="F80" s="19"/>
      <c r="G80" s="24"/>
      <c r="H80" s="24"/>
      <c r="I80" s="31"/>
      <c r="J80" s="31"/>
      <c r="K80" s="35"/>
    </row>
    <row r="81" spans="2:11" x14ac:dyDescent="0.35">
      <c r="B81" s="8" t="s">
        <v>1830</v>
      </c>
      <c r="C81" s="57" t="s">
        <v>1831</v>
      </c>
      <c r="D81" s="54" t="s">
        <v>1832</v>
      </c>
      <c r="E81" s="6" t="s">
        <v>185</v>
      </c>
      <c r="F81" s="19">
        <v>13000000</v>
      </c>
      <c r="G81" s="24">
        <v>13052</v>
      </c>
      <c r="H81" s="24">
        <v>8.6999999999999993</v>
      </c>
      <c r="I81" s="31">
        <v>0</v>
      </c>
      <c r="J81" s="31"/>
      <c r="K81" s="35"/>
    </row>
    <row r="82" spans="2:11" x14ac:dyDescent="0.35">
      <c r="B82" s="8" t="s">
        <v>2939</v>
      </c>
      <c r="C82" s="57" t="s">
        <v>2940</v>
      </c>
      <c r="D82" s="54" t="s">
        <v>2941</v>
      </c>
      <c r="E82" s="6" t="s">
        <v>185</v>
      </c>
      <c r="F82" s="19">
        <v>400000</v>
      </c>
      <c r="G82" s="24">
        <v>405.52</v>
      </c>
      <c r="H82" s="24">
        <v>0.27</v>
      </c>
      <c r="I82" s="31">
        <v>0</v>
      </c>
      <c r="J82" s="31"/>
      <c r="K82" s="35"/>
    </row>
    <row r="83" spans="2:11" x14ac:dyDescent="0.35">
      <c r="C83" s="58" t="s">
        <v>171</v>
      </c>
      <c r="D83" s="54"/>
      <c r="E83" s="6"/>
      <c r="F83" s="19"/>
      <c r="G83" s="25">
        <v>13457.52</v>
      </c>
      <c r="H83" s="25">
        <v>8.9700000000000006</v>
      </c>
      <c r="I83" s="31"/>
      <c r="J83" s="31"/>
      <c r="K83" s="35"/>
    </row>
    <row r="84" spans="2:11" x14ac:dyDescent="0.35">
      <c r="C84" s="57"/>
      <c r="D84" s="54"/>
      <c r="E84" s="6"/>
      <c r="F84" s="19"/>
      <c r="G84" s="24"/>
      <c r="H84" s="24"/>
      <c r="I84" s="31"/>
      <c r="J84" s="31"/>
      <c r="K84" s="35"/>
    </row>
    <row r="85" spans="2:11" x14ac:dyDescent="0.35">
      <c r="C85" s="59" t="s">
        <v>10</v>
      </c>
      <c r="D85" s="54"/>
      <c r="E85" s="6"/>
      <c r="F85" s="19"/>
      <c r="G85" s="24"/>
      <c r="H85" s="24"/>
      <c r="I85" s="31"/>
      <c r="J85" s="31"/>
      <c r="K85" s="35"/>
    </row>
    <row r="86" spans="2:11" x14ac:dyDescent="0.35">
      <c r="B86" s="8" t="s">
        <v>2968</v>
      </c>
      <c r="C86" s="57" t="s">
        <v>2969</v>
      </c>
      <c r="D86" s="54" t="s">
        <v>2970</v>
      </c>
      <c r="E86" s="6" t="s">
        <v>185</v>
      </c>
      <c r="F86" s="19">
        <v>500000</v>
      </c>
      <c r="G86" s="24">
        <v>502.02</v>
      </c>
      <c r="H86" s="24">
        <v>0.33</v>
      </c>
      <c r="I86" s="31">
        <v>6.7928499999999996</v>
      </c>
      <c r="J86" s="31"/>
      <c r="K86" s="35"/>
    </row>
    <row r="87" spans="2:11" x14ac:dyDescent="0.35">
      <c r="C87" s="58" t="s">
        <v>171</v>
      </c>
      <c r="D87" s="54"/>
      <c r="E87" s="6"/>
      <c r="F87" s="19"/>
      <c r="G87" s="25">
        <v>502.02</v>
      </c>
      <c r="H87" s="25">
        <v>0.33</v>
      </c>
      <c r="I87" s="31"/>
      <c r="J87" s="31"/>
      <c r="K87" s="35"/>
    </row>
    <row r="88" spans="2:11" x14ac:dyDescent="0.35">
      <c r="C88" s="57"/>
      <c r="D88" s="54"/>
      <c r="E88" s="6"/>
      <c r="F88" s="19"/>
      <c r="G88" s="24"/>
      <c r="H88" s="24"/>
      <c r="I88" s="31"/>
      <c r="J88" s="31"/>
      <c r="K88" s="35"/>
    </row>
    <row r="89" spans="2:11" x14ac:dyDescent="0.35">
      <c r="C89" s="58" t="s">
        <v>11</v>
      </c>
      <c r="D89" s="54"/>
      <c r="E89" s="6"/>
      <c r="F89" s="19"/>
      <c r="G89" s="24"/>
      <c r="H89" s="24"/>
      <c r="I89" s="31"/>
      <c r="J89" s="31"/>
      <c r="K89" s="35"/>
    </row>
    <row r="90" spans="2:11" x14ac:dyDescent="0.35">
      <c r="C90" s="57"/>
      <c r="D90" s="54"/>
      <c r="E90" s="6"/>
      <c r="F90" s="19"/>
      <c r="G90" s="24"/>
      <c r="H90" s="24"/>
      <c r="I90" s="31"/>
      <c r="J90" s="31"/>
      <c r="K90" s="35"/>
    </row>
    <row r="91" spans="2:11" x14ac:dyDescent="0.35">
      <c r="C91" s="58" t="s">
        <v>13</v>
      </c>
      <c r="D91" s="54"/>
      <c r="E91" s="6"/>
      <c r="F91" s="19"/>
      <c r="G91" s="24" t="s">
        <v>2</v>
      </c>
      <c r="H91" s="24" t="s">
        <v>2</v>
      </c>
      <c r="I91" s="31"/>
      <c r="J91" s="31"/>
      <c r="K91" s="35"/>
    </row>
    <row r="92" spans="2:11" x14ac:dyDescent="0.35">
      <c r="C92" s="57"/>
      <c r="D92" s="54"/>
      <c r="E92" s="6"/>
      <c r="F92" s="19"/>
      <c r="G92" s="24"/>
      <c r="H92" s="24"/>
      <c r="I92" s="31"/>
      <c r="J92" s="31"/>
      <c r="K92" s="35"/>
    </row>
    <row r="93" spans="2:11" x14ac:dyDescent="0.35">
      <c r="C93" s="58" t="s">
        <v>14</v>
      </c>
      <c r="D93" s="54"/>
      <c r="E93" s="6"/>
      <c r="F93" s="19"/>
      <c r="G93" s="24" t="s">
        <v>2</v>
      </c>
      <c r="H93" s="24" t="s">
        <v>2</v>
      </c>
      <c r="I93" s="31"/>
      <c r="J93" s="31"/>
      <c r="K93" s="35"/>
    </row>
    <row r="94" spans="2:11" x14ac:dyDescent="0.35">
      <c r="C94" s="57"/>
      <c r="D94" s="54"/>
      <c r="E94" s="6"/>
      <c r="F94" s="19"/>
      <c r="G94" s="24"/>
      <c r="H94" s="24"/>
      <c r="I94" s="31"/>
      <c r="J94" s="31"/>
      <c r="K94" s="35"/>
    </row>
    <row r="95" spans="2:11" x14ac:dyDescent="0.35">
      <c r="C95" s="58" t="s">
        <v>15</v>
      </c>
      <c r="D95" s="54"/>
      <c r="E95" s="6"/>
      <c r="F95" s="19"/>
      <c r="G95" s="24" t="s">
        <v>2</v>
      </c>
      <c r="H95" s="24" t="s">
        <v>2</v>
      </c>
      <c r="I95" s="31"/>
      <c r="J95" s="31"/>
      <c r="K95" s="35"/>
    </row>
    <row r="96" spans="2:11" x14ac:dyDescent="0.35">
      <c r="C96" s="57"/>
      <c r="D96" s="54"/>
      <c r="E96" s="6"/>
      <c r="F96" s="19"/>
      <c r="G96" s="24"/>
      <c r="H96" s="24"/>
      <c r="I96" s="31"/>
      <c r="J96" s="31"/>
      <c r="K96" s="35"/>
    </row>
    <row r="97" spans="1:11" x14ac:dyDescent="0.35">
      <c r="C97" s="58" t="s">
        <v>16</v>
      </c>
      <c r="D97" s="54"/>
      <c r="E97" s="6"/>
      <c r="F97" s="19"/>
      <c r="G97" s="24" t="s">
        <v>2</v>
      </c>
      <c r="H97" s="24" t="s">
        <v>2</v>
      </c>
      <c r="I97" s="31"/>
      <c r="J97" s="31"/>
      <c r="K97" s="35"/>
    </row>
    <row r="98" spans="1:11" x14ac:dyDescent="0.35">
      <c r="C98" s="57"/>
      <c r="D98" s="54"/>
      <c r="E98" s="6"/>
      <c r="F98" s="19"/>
      <c r="G98" s="24"/>
      <c r="H98" s="24"/>
      <c r="I98" s="31"/>
      <c r="J98" s="31"/>
      <c r="K98" s="35"/>
    </row>
    <row r="99" spans="1:11" x14ac:dyDescent="0.35">
      <c r="C99" s="58" t="s">
        <v>17</v>
      </c>
      <c r="D99" s="54"/>
      <c r="E99" s="6"/>
      <c r="F99" s="19"/>
      <c r="G99" s="24" t="s">
        <v>2</v>
      </c>
      <c r="H99" s="24" t="s">
        <v>2</v>
      </c>
      <c r="I99" s="31"/>
      <c r="J99" s="31"/>
      <c r="K99" s="35"/>
    </row>
    <row r="100" spans="1:11" x14ac:dyDescent="0.35">
      <c r="C100" s="57"/>
      <c r="D100" s="54"/>
      <c r="E100" s="6"/>
      <c r="F100" s="19"/>
      <c r="G100" s="24"/>
      <c r="H100" s="24"/>
      <c r="I100" s="31"/>
      <c r="J100" s="31"/>
      <c r="K100" s="35"/>
    </row>
    <row r="101" spans="1:11" x14ac:dyDescent="0.35">
      <c r="A101" s="10"/>
      <c r="B101" s="28"/>
      <c r="C101" s="58" t="s">
        <v>18</v>
      </c>
      <c r="D101" s="54"/>
      <c r="E101" s="6"/>
      <c r="F101" s="19"/>
      <c r="G101" s="24"/>
      <c r="H101" s="24"/>
      <c r="I101" s="31"/>
      <c r="J101" s="31"/>
      <c r="K101" s="35"/>
    </row>
    <row r="102" spans="1:11" x14ac:dyDescent="0.35">
      <c r="C102" s="59" t="s">
        <v>19</v>
      </c>
      <c r="D102" s="54"/>
      <c r="E102" s="6"/>
      <c r="F102" s="19"/>
      <c r="G102" s="24"/>
      <c r="H102" s="24"/>
      <c r="I102" s="31"/>
      <c r="J102" s="31"/>
      <c r="K102" s="35"/>
    </row>
    <row r="103" spans="1:11" x14ac:dyDescent="0.35">
      <c r="B103" s="8" t="s">
        <v>2043</v>
      </c>
      <c r="C103" s="57" t="s">
        <v>2044</v>
      </c>
      <c r="D103" s="54" t="s">
        <v>2045</v>
      </c>
      <c r="E103" s="6" t="s">
        <v>212</v>
      </c>
      <c r="F103" s="19">
        <v>2300000</v>
      </c>
      <c r="G103" s="24">
        <v>1518.92</v>
      </c>
      <c r="H103" s="24">
        <v>1.01</v>
      </c>
      <c r="I103" s="31"/>
      <c r="J103" s="31"/>
      <c r="K103" s="35"/>
    </row>
    <row r="104" spans="1:11" x14ac:dyDescent="0.35">
      <c r="C104" s="58" t="s">
        <v>171</v>
      </c>
      <c r="D104" s="54"/>
      <c r="E104" s="6"/>
      <c r="F104" s="19"/>
      <c r="G104" s="25">
        <v>1518.92</v>
      </c>
      <c r="H104" s="25">
        <v>1.01</v>
      </c>
      <c r="I104" s="31"/>
      <c r="J104" s="31"/>
      <c r="K104" s="35"/>
    </row>
    <row r="105" spans="1:11" x14ac:dyDescent="0.35">
      <c r="C105" s="57"/>
      <c r="D105" s="54"/>
      <c r="E105" s="6"/>
      <c r="F105" s="19"/>
      <c r="G105" s="24"/>
      <c r="H105" s="24"/>
      <c r="I105" s="31"/>
      <c r="J105" s="31"/>
      <c r="K105" s="35"/>
    </row>
    <row r="106" spans="1:11" x14ac:dyDescent="0.35">
      <c r="C106" s="58" t="s">
        <v>20</v>
      </c>
      <c r="D106" s="54"/>
      <c r="E106" s="6"/>
      <c r="F106" s="19"/>
      <c r="G106" s="24" t="s">
        <v>2</v>
      </c>
      <c r="H106" s="24" t="s">
        <v>2</v>
      </c>
      <c r="I106" s="31"/>
      <c r="J106" s="31"/>
      <c r="K106" s="35"/>
    </row>
    <row r="107" spans="1:11" x14ac:dyDescent="0.35">
      <c r="C107" s="57"/>
      <c r="D107" s="54"/>
      <c r="E107" s="6"/>
      <c r="F107" s="19"/>
      <c r="G107" s="24"/>
      <c r="H107" s="24"/>
      <c r="I107" s="31"/>
      <c r="J107" s="31"/>
      <c r="K107" s="35"/>
    </row>
    <row r="108" spans="1:11" x14ac:dyDescent="0.35">
      <c r="C108" s="58" t="s">
        <v>21</v>
      </c>
      <c r="D108" s="54"/>
      <c r="E108" s="6"/>
      <c r="F108" s="19"/>
      <c r="G108" s="24" t="s">
        <v>2</v>
      </c>
      <c r="H108" s="24" t="s">
        <v>2</v>
      </c>
      <c r="I108" s="31"/>
      <c r="J108" s="31"/>
      <c r="K108" s="35"/>
    </row>
    <row r="109" spans="1:11" x14ac:dyDescent="0.35">
      <c r="C109" s="57"/>
      <c r="D109" s="54"/>
      <c r="E109" s="6"/>
      <c r="F109" s="19"/>
      <c r="G109" s="24"/>
      <c r="H109" s="24"/>
      <c r="I109" s="31"/>
      <c r="J109" s="31"/>
      <c r="K109" s="35"/>
    </row>
    <row r="110" spans="1:11" x14ac:dyDescent="0.35">
      <c r="C110" s="58" t="s">
        <v>22</v>
      </c>
      <c r="D110" s="54"/>
      <c r="E110" s="6"/>
      <c r="F110" s="19"/>
      <c r="G110" s="24" t="s">
        <v>2</v>
      </c>
      <c r="H110" s="24" t="s">
        <v>2</v>
      </c>
      <c r="I110" s="31"/>
      <c r="J110" s="31"/>
      <c r="K110" s="35"/>
    </row>
    <row r="111" spans="1:11" x14ac:dyDescent="0.35">
      <c r="C111" s="57"/>
      <c r="D111" s="54"/>
      <c r="E111" s="6"/>
      <c r="F111" s="19"/>
      <c r="G111" s="24"/>
      <c r="H111" s="24"/>
      <c r="I111" s="31"/>
      <c r="J111" s="31"/>
      <c r="K111" s="35"/>
    </row>
    <row r="112" spans="1:11" x14ac:dyDescent="0.35">
      <c r="C112" s="58" t="s">
        <v>23</v>
      </c>
      <c r="D112" s="54"/>
      <c r="E112" s="6"/>
      <c r="F112" s="19"/>
      <c r="G112" s="24" t="s">
        <v>2</v>
      </c>
      <c r="H112" s="24" t="s">
        <v>2</v>
      </c>
      <c r="I112" s="31"/>
      <c r="J112" s="31"/>
      <c r="K112" s="35"/>
    </row>
    <row r="113" spans="1:54" x14ac:dyDescent="0.35">
      <c r="C113" s="57"/>
      <c r="D113" s="54"/>
      <c r="E113" s="6"/>
      <c r="F113" s="19"/>
      <c r="G113" s="24"/>
      <c r="H113" s="24"/>
      <c r="I113" s="31"/>
      <c r="J113" s="31"/>
      <c r="K113" s="35"/>
    </row>
    <row r="114" spans="1:54" x14ac:dyDescent="0.35">
      <c r="C114" s="59" t="s">
        <v>24</v>
      </c>
      <c r="D114" s="54"/>
      <c r="E114" s="6"/>
      <c r="F114" s="19"/>
      <c r="G114" s="24"/>
      <c r="H114" s="24"/>
      <c r="I114" s="31"/>
      <c r="J114" s="31"/>
      <c r="K114" s="35"/>
    </row>
    <row r="115" spans="1:54" x14ac:dyDescent="0.35">
      <c r="B115" s="8" t="s">
        <v>186</v>
      </c>
      <c r="C115" s="57" t="s">
        <v>187</v>
      </c>
      <c r="D115" s="54"/>
      <c r="E115" s="6"/>
      <c r="F115" s="19"/>
      <c r="G115" s="24">
        <v>2497.96</v>
      </c>
      <c r="H115" s="24">
        <v>1.66</v>
      </c>
      <c r="I115" s="31"/>
      <c r="J115" s="31"/>
      <c r="K115" s="35"/>
    </row>
    <row r="116" spans="1:54" x14ac:dyDescent="0.35">
      <c r="C116" s="58" t="s">
        <v>171</v>
      </c>
      <c r="D116" s="54"/>
      <c r="E116" s="6"/>
      <c r="F116" s="19"/>
      <c r="G116" s="25">
        <v>2497.96</v>
      </c>
      <c r="H116" s="25">
        <v>1.66</v>
      </c>
      <c r="I116" s="31"/>
      <c r="J116" s="31"/>
      <c r="K116" s="35"/>
    </row>
    <row r="117" spans="1:54" x14ac:dyDescent="0.35">
      <c r="C117" s="57"/>
      <c r="D117" s="54"/>
      <c r="E117" s="6"/>
      <c r="F117" s="19"/>
      <c r="G117" s="24"/>
      <c r="H117" s="24"/>
      <c r="I117" s="31"/>
      <c r="J117" s="31"/>
      <c r="K117" s="35"/>
    </row>
    <row r="118" spans="1:54" x14ac:dyDescent="0.35">
      <c r="A118" s="10"/>
      <c r="B118" s="28"/>
      <c r="C118" s="58" t="s">
        <v>25</v>
      </c>
      <c r="D118" s="54"/>
      <c r="E118" s="6"/>
      <c r="F118" s="19"/>
      <c r="G118" s="24"/>
      <c r="H118" s="24"/>
      <c r="I118" s="31"/>
      <c r="J118" s="31"/>
      <c r="K118" s="35"/>
    </row>
    <row r="119" spans="1:54" s="2" customFormat="1" ht="13.5" x14ac:dyDescent="0.35">
      <c r="A119" s="28"/>
      <c r="B119" s="28"/>
      <c r="C119" s="57" t="s">
        <v>4860</v>
      </c>
      <c r="D119" s="54"/>
      <c r="E119" s="6"/>
      <c r="F119" s="19"/>
      <c r="G119" s="24" t="s">
        <v>2</v>
      </c>
      <c r="H119" s="24" t="s">
        <v>2</v>
      </c>
      <c r="I119" s="31"/>
      <c r="J119" s="31"/>
      <c r="K119" s="35"/>
      <c r="L119" s="3"/>
      <c r="AI119" s="3"/>
      <c r="AV119" s="3"/>
      <c r="AX119" s="3"/>
      <c r="BB119" s="3"/>
    </row>
    <row r="120" spans="1:54" x14ac:dyDescent="0.35">
      <c r="B120" s="8"/>
      <c r="C120" s="57" t="s">
        <v>188</v>
      </c>
      <c r="D120" s="54"/>
      <c r="E120" s="6"/>
      <c r="F120" s="19"/>
      <c r="G120" s="24">
        <v>147.09</v>
      </c>
      <c r="H120" s="24">
        <v>0.1</v>
      </c>
      <c r="I120" s="31"/>
      <c r="J120" s="31"/>
      <c r="K120" s="35"/>
    </row>
    <row r="121" spans="1:54" x14ac:dyDescent="0.35">
      <c r="C121" s="58" t="s">
        <v>171</v>
      </c>
      <c r="D121" s="54"/>
      <c r="E121" s="6"/>
      <c r="F121" s="19"/>
      <c r="G121" s="25">
        <v>147.09</v>
      </c>
      <c r="H121" s="25">
        <v>0.1</v>
      </c>
      <c r="I121" s="31"/>
      <c r="J121" s="31"/>
      <c r="K121" s="35"/>
    </row>
    <row r="122" spans="1:54" x14ac:dyDescent="0.35">
      <c r="C122" s="57"/>
      <c r="D122" s="54"/>
      <c r="E122" s="6"/>
      <c r="F122" s="19"/>
      <c r="G122" s="24"/>
      <c r="H122" s="24"/>
      <c r="I122" s="31"/>
      <c r="J122" s="31"/>
      <c r="K122" s="35"/>
    </row>
    <row r="123" spans="1:54" x14ac:dyDescent="0.35">
      <c r="C123" s="60" t="s">
        <v>189</v>
      </c>
      <c r="D123" s="55"/>
      <c r="E123" s="5"/>
      <c r="F123" s="20"/>
      <c r="G123" s="26">
        <v>150083.68</v>
      </c>
      <c r="H123" s="26">
        <v>99.999999999999986</v>
      </c>
      <c r="I123" s="32"/>
      <c r="J123" s="32"/>
      <c r="K123" s="36"/>
    </row>
    <row r="126" spans="1:54" x14ac:dyDescent="0.35">
      <c r="C126" s="1" t="s">
        <v>190</v>
      </c>
    </row>
    <row r="127" spans="1:54" x14ac:dyDescent="0.35">
      <c r="C127" s="37" t="s">
        <v>191</v>
      </c>
      <c r="D127" s="37"/>
      <c r="E127" s="37"/>
      <c r="F127" s="37"/>
      <c r="G127" s="37"/>
      <c r="H127" s="37"/>
      <c r="I127" s="37"/>
      <c r="J127" s="37"/>
      <c r="K127" s="37"/>
    </row>
    <row r="128" spans="1:54" x14ac:dyDescent="0.35">
      <c r="C128" s="2" t="s">
        <v>192</v>
      </c>
    </row>
    <row r="129" spans="3:11" x14ac:dyDescent="0.35">
      <c r="C129" s="2" t="s">
        <v>193</v>
      </c>
    </row>
    <row r="130" spans="3:11" ht="30" customHeight="1" x14ac:dyDescent="0.35">
      <c r="C130" s="82" t="s">
        <v>194</v>
      </c>
      <c r="D130" s="83"/>
      <c r="E130" s="83"/>
      <c r="F130" s="83"/>
      <c r="G130" s="83"/>
      <c r="H130" s="83"/>
      <c r="I130" s="83"/>
      <c r="J130" s="83"/>
      <c r="K130" s="83"/>
    </row>
    <row r="131" spans="3:11" x14ac:dyDescent="0.35">
      <c r="C131" s="2" t="s">
        <v>195</v>
      </c>
    </row>
    <row r="132" spans="3:11" ht="42" customHeight="1" x14ac:dyDescent="0.35">
      <c r="C132" s="85" t="s">
        <v>4898</v>
      </c>
      <c r="D132" s="85"/>
      <c r="E132" s="85"/>
      <c r="F132" s="85"/>
      <c r="G132" s="85"/>
      <c r="H132" s="85"/>
      <c r="I132" s="85"/>
      <c r="J132" s="85"/>
      <c r="K132" s="85"/>
    </row>
    <row r="134" spans="3:11" x14ac:dyDescent="0.35">
      <c r="C134" s="79" t="s">
        <v>4945</v>
      </c>
      <c r="E134" s="79" t="s">
        <v>4946</v>
      </c>
      <c r="F134" s="80"/>
    </row>
    <row r="135" spans="3:11" x14ac:dyDescent="0.35">
      <c r="E135" s="2" t="s">
        <v>4951</v>
      </c>
    </row>
  </sheetData>
  <mergeCells count="2">
    <mergeCell ref="C130:K130"/>
    <mergeCell ref="C132:K132"/>
  </mergeCells>
  <hyperlinks>
    <hyperlink ref="J2" location="'Index'!A1" display="'Index'!A1" xr:uid="{6F79748F-08BC-47C3-B78E-B9FEF5037576}"/>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CA85-157A-4C15-A469-C9C07F058A30}">
  <sheetPr codeName="Sheet1"/>
  <dimension ref="A1:IV133"/>
  <sheetViews>
    <sheetView showGridLines="0" zoomScale="90" zoomScaleNormal="90" workbookViewId="0">
      <pane ySplit="6" topLeftCell="A13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2971</v>
      </c>
      <c r="J2" s="38" t="s">
        <v>4596</v>
      </c>
    </row>
    <row r="3" spans="1:54" ht="16" x14ac:dyDescent="0.4">
      <c r="C3" s="1" t="s">
        <v>28</v>
      </c>
      <c r="D3" s="21" t="s">
        <v>2972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52460</v>
      </c>
      <c r="G10" s="24">
        <v>930.04</v>
      </c>
      <c r="H10" s="24">
        <v>3.42</v>
      </c>
      <c r="I10" s="31"/>
      <c r="J10" s="31"/>
      <c r="K10" s="35"/>
    </row>
    <row r="11" spans="1:54" x14ac:dyDescent="0.35">
      <c r="B11" s="8" t="s">
        <v>48</v>
      </c>
      <c r="C11" s="57" t="s">
        <v>49</v>
      </c>
      <c r="D11" s="54" t="s">
        <v>50</v>
      </c>
      <c r="E11" s="6" t="s">
        <v>43</v>
      </c>
      <c r="F11" s="19">
        <v>51600</v>
      </c>
      <c r="G11" s="24">
        <v>661.33</v>
      </c>
      <c r="H11" s="24">
        <v>2.4300000000000002</v>
      </c>
      <c r="I11" s="31"/>
      <c r="J11" s="31"/>
      <c r="K11" s="35"/>
    </row>
    <row r="12" spans="1:54" x14ac:dyDescent="0.35">
      <c r="B12" s="8" t="s">
        <v>44</v>
      </c>
      <c r="C12" s="57" t="s">
        <v>45</v>
      </c>
      <c r="D12" s="54" t="s">
        <v>46</v>
      </c>
      <c r="E12" s="6" t="s">
        <v>47</v>
      </c>
      <c r="F12" s="19">
        <v>31250</v>
      </c>
      <c r="G12" s="24">
        <v>587.5</v>
      </c>
      <c r="H12" s="24">
        <v>2.16</v>
      </c>
      <c r="I12" s="31"/>
      <c r="J12" s="31"/>
      <c r="K12" s="35"/>
    </row>
    <row r="13" spans="1:54" x14ac:dyDescent="0.35">
      <c r="B13" s="8" t="s">
        <v>82</v>
      </c>
      <c r="C13" s="57" t="s">
        <v>83</v>
      </c>
      <c r="D13" s="54" t="s">
        <v>84</v>
      </c>
      <c r="E13" s="6" t="s">
        <v>85</v>
      </c>
      <c r="F13" s="19">
        <v>47000</v>
      </c>
      <c r="G13" s="24">
        <v>571.26</v>
      </c>
      <c r="H13" s="24">
        <v>2.1</v>
      </c>
      <c r="I13" s="31"/>
      <c r="J13" s="31"/>
      <c r="K13" s="35"/>
    </row>
    <row r="14" spans="1:54" x14ac:dyDescent="0.35">
      <c r="B14" s="8" t="s">
        <v>54</v>
      </c>
      <c r="C14" s="57" t="s">
        <v>55</v>
      </c>
      <c r="D14" s="54" t="s">
        <v>56</v>
      </c>
      <c r="E14" s="6" t="s">
        <v>57</v>
      </c>
      <c r="F14" s="19">
        <v>11795</v>
      </c>
      <c r="G14" s="24">
        <v>425.52</v>
      </c>
      <c r="H14" s="24">
        <v>1.56</v>
      </c>
      <c r="I14" s="31"/>
      <c r="J14" s="31"/>
      <c r="K14" s="35"/>
    </row>
    <row r="15" spans="1:54" x14ac:dyDescent="0.35">
      <c r="B15" s="8" t="s">
        <v>51</v>
      </c>
      <c r="C15" s="57" t="s">
        <v>52</v>
      </c>
      <c r="D15" s="54" t="s">
        <v>53</v>
      </c>
      <c r="E15" s="6" t="s">
        <v>47</v>
      </c>
      <c r="F15" s="19">
        <v>9150</v>
      </c>
      <c r="G15" s="24">
        <v>374.67</v>
      </c>
      <c r="H15" s="24">
        <v>1.38</v>
      </c>
      <c r="I15" s="31"/>
      <c r="J15" s="31"/>
      <c r="K15" s="35"/>
    </row>
    <row r="16" spans="1:54" x14ac:dyDescent="0.35">
      <c r="B16" s="8" t="s">
        <v>71</v>
      </c>
      <c r="C16" s="57" t="s">
        <v>72</v>
      </c>
      <c r="D16" s="54" t="s">
        <v>73</v>
      </c>
      <c r="E16" s="6" t="s">
        <v>74</v>
      </c>
      <c r="F16" s="19">
        <v>3380</v>
      </c>
      <c r="G16" s="24">
        <v>367.01</v>
      </c>
      <c r="H16" s="24">
        <v>1.35</v>
      </c>
      <c r="I16" s="31"/>
      <c r="J16" s="31"/>
      <c r="K16" s="35"/>
    </row>
    <row r="17" spans="2:11" x14ac:dyDescent="0.35">
      <c r="B17" s="8" t="s">
        <v>68</v>
      </c>
      <c r="C17" s="57" t="s">
        <v>69</v>
      </c>
      <c r="D17" s="54" t="s">
        <v>70</v>
      </c>
      <c r="E17" s="6" t="s">
        <v>43</v>
      </c>
      <c r="F17" s="19">
        <v>44000</v>
      </c>
      <c r="G17" s="24">
        <v>349.78</v>
      </c>
      <c r="H17" s="24">
        <v>1.28</v>
      </c>
      <c r="I17" s="31"/>
      <c r="J17" s="31"/>
      <c r="K17" s="35"/>
    </row>
    <row r="18" spans="2:11" x14ac:dyDescent="0.35">
      <c r="B18" s="8" t="s">
        <v>64</v>
      </c>
      <c r="C18" s="57" t="s">
        <v>65</v>
      </c>
      <c r="D18" s="54" t="s">
        <v>66</v>
      </c>
      <c r="E18" s="6" t="s">
        <v>67</v>
      </c>
      <c r="F18" s="19">
        <v>2650</v>
      </c>
      <c r="G18" s="24">
        <v>302.8</v>
      </c>
      <c r="H18" s="24">
        <v>1.1100000000000001</v>
      </c>
      <c r="I18" s="31"/>
      <c r="J18" s="31"/>
      <c r="K18" s="35"/>
    </row>
    <row r="19" spans="2:11" x14ac:dyDescent="0.35">
      <c r="B19" s="8" t="s">
        <v>58</v>
      </c>
      <c r="C19" s="57" t="s">
        <v>59</v>
      </c>
      <c r="D19" s="54" t="s">
        <v>60</v>
      </c>
      <c r="E19" s="6" t="s">
        <v>43</v>
      </c>
      <c r="F19" s="19">
        <v>27300</v>
      </c>
      <c r="G19" s="24">
        <v>290.66000000000003</v>
      </c>
      <c r="H19" s="24">
        <v>1.07</v>
      </c>
      <c r="I19" s="31"/>
      <c r="J19" s="31"/>
      <c r="K19" s="35"/>
    </row>
    <row r="20" spans="2:11" x14ac:dyDescent="0.35">
      <c r="B20" s="8" t="s">
        <v>125</v>
      </c>
      <c r="C20" s="57" t="s">
        <v>126</v>
      </c>
      <c r="D20" s="54" t="s">
        <v>127</v>
      </c>
      <c r="E20" s="6" t="s">
        <v>128</v>
      </c>
      <c r="F20" s="19">
        <v>36800</v>
      </c>
      <c r="G20" s="24">
        <v>264.26</v>
      </c>
      <c r="H20" s="24">
        <v>0.97</v>
      </c>
      <c r="I20" s="31"/>
      <c r="J20" s="31"/>
      <c r="K20" s="35"/>
    </row>
    <row r="21" spans="2:11" x14ac:dyDescent="0.35">
      <c r="B21" s="8" t="s">
        <v>75</v>
      </c>
      <c r="C21" s="57" t="s">
        <v>76</v>
      </c>
      <c r="D21" s="54" t="s">
        <v>77</v>
      </c>
      <c r="E21" s="6" t="s">
        <v>78</v>
      </c>
      <c r="F21" s="19">
        <v>4200</v>
      </c>
      <c r="G21" s="24">
        <v>256.14999999999998</v>
      </c>
      <c r="H21" s="24">
        <v>0.94</v>
      </c>
      <c r="I21" s="31"/>
      <c r="J21" s="31"/>
      <c r="K21" s="35"/>
    </row>
    <row r="22" spans="2:11" x14ac:dyDescent="0.35">
      <c r="B22" s="8" t="s">
        <v>129</v>
      </c>
      <c r="C22" s="57" t="s">
        <v>130</v>
      </c>
      <c r="D22" s="54" t="s">
        <v>131</v>
      </c>
      <c r="E22" s="6" t="s">
        <v>132</v>
      </c>
      <c r="F22" s="19">
        <v>22000</v>
      </c>
      <c r="G22" s="24">
        <v>254.97</v>
      </c>
      <c r="H22" s="24">
        <v>0.94</v>
      </c>
      <c r="I22" s="31"/>
      <c r="J22" s="31"/>
      <c r="K22" s="35"/>
    </row>
    <row r="23" spans="2:11" x14ac:dyDescent="0.35">
      <c r="B23" s="8" t="s">
        <v>61</v>
      </c>
      <c r="C23" s="57" t="s">
        <v>62</v>
      </c>
      <c r="D23" s="54" t="s">
        <v>63</v>
      </c>
      <c r="E23" s="6" t="s">
        <v>43</v>
      </c>
      <c r="F23" s="19">
        <v>14000</v>
      </c>
      <c r="G23" s="24">
        <v>250.05</v>
      </c>
      <c r="H23" s="24">
        <v>0.92</v>
      </c>
      <c r="I23" s="31"/>
      <c r="J23" s="31"/>
      <c r="K23" s="35"/>
    </row>
    <row r="24" spans="2:11" x14ac:dyDescent="0.35">
      <c r="B24" s="8" t="s">
        <v>117</v>
      </c>
      <c r="C24" s="57" t="s">
        <v>118</v>
      </c>
      <c r="D24" s="54" t="s">
        <v>119</v>
      </c>
      <c r="E24" s="6" t="s">
        <v>120</v>
      </c>
      <c r="F24" s="19">
        <v>7430</v>
      </c>
      <c r="G24" s="24">
        <v>231.95</v>
      </c>
      <c r="H24" s="24">
        <v>0.85</v>
      </c>
      <c r="I24" s="31"/>
      <c r="J24" s="31"/>
      <c r="K24" s="35"/>
    </row>
    <row r="25" spans="2:11" x14ac:dyDescent="0.35">
      <c r="B25" s="8" t="s">
        <v>2956</v>
      </c>
      <c r="C25" s="57" t="s">
        <v>2957</v>
      </c>
      <c r="D25" s="54" t="s">
        <v>2958</v>
      </c>
      <c r="E25" s="6" t="s">
        <v>124</v>
      </c>
      <c r="F25" s="19">
        <v>10100</v>
      </c>
      <c r="G25" s="24">
        <v>217.16</v>
      </c>
      <c r="H25" s="24">
        <v>0.8</v>
      </c>
      <c r="I25" s="31"/>
      <c r="J25" s="31"/>
      <c r="K25" s="35"/>
    </row>
    <row r="26" spans="2:11" x14ac:dyDescent="0.35">
      <c r="B26" s="8" t="s">
        <v>157</v>
      </c>
      <c r="C26" s="57" t="s">
        <v>158</v>
      </c>
      <c r="D26" s="54" t="s">
        <v>159</v>
      </c>
      <c r="E26" s="6" t="s">
        <v>124</v>
      </c>
      <c r="F26" s="19">
        <v>6300</v>
      </c>
      <c r="G26" s="24">
        <v>214.57</v>
      </c>
      <c r="H26" s="24">
        <v>0.79</v>
      </c>
      <c r="I26" s="31"/>
      <c r="J26" s="31"/>
      <c r="K26" s="35"/>
    </row>
    <row r="27" spans="2:11" x14ac:dyDescent="0.35">
      <c r="B27" s="8" t="s">
        <v>113</v>
      </c>
      <c r="C27" s="57" t="s">
        <v>114</v>
      </c>
      <c r="D27" s="54" t="s">
        <v>115</v>
      </c>
      <c r="E27" s="6" t="s">
        <v>116</v>
      </c>
      <c r="F27" s="19">
        <v>69000</v>
      </c>
      <c r="G27" s="24">
        <v>213</v>
      </c>
      <c r="H27" s="24">
        <v>0.78</v>
      </c>
      <c r="I27" s="31"/>
      <c r="J27" s="31"/>
      <c r="K27" s="35"/>
    </row>
    <row r="28" spans="2:11" x14ac:dyDescent="0.35">
      <c r="B28" s="8" t="s">
        <v>101</v>
      </c>
      <c r="C28" s="57" t="s">
        <v>102</v>
      </c>
      <c r="D28" s="54" t="s">
        <v>103</v>
      </c>
      <c r="E28" s="6" t="s">
        <v>104</v>
      </c>
      <c r="F28" s="19">
        <v>34800</v>
      </c>
      <c r="G28" s="24">
        <v>209.65</v>
      </c>
      <c r="H28" s="24">
        <v>0.77</v>
      </c>
      <c r="I28" s="31"/>
      <c r="J28" s="31"/>
      <c r="K28" s="35"/>
    </row>
    <row r="29" spans="2:11" x14ac:dyDescent="0.35">
      <c r="B29" s="8" t="s">
        <v>206</v>
      </c>
      <c r="C29" s="57" t="s">
        <v>207</v>
      </c>
      <c r="D29" s="54" t="s">
        <v>208</v>
      </c>
      <c r="E29" s="6" t="s">
        <v>78</v>
      </c>
      <c r="F29" s="19">
        <v>695</v>
      </c>
      <c r="G29" s="24">
        <v>206.7</v>
      </c>
      <c r="H29" s="24">
        <v>0.76</v>
      </c>
      <c r="I29" s="31"/>
      <c r="J29" s="31"/>
      <c r="K29" s="35"/>
    </row>
    <row r="30" spans="2:11" x14ac:dyDescent="0.35">
      <c r="B30" s="8" t="s">
        <v>105</v>
      </c>
      <c r="C30" s="57" t="s">
        <v>106</v>
      </c>
      <c r="D30" s="54" t="s">
        <v>107</v>
      </c>
      <c r="E30" s="6" t="s">
        <v>108</v>
      </c>
      <c r="F30" s="19">
        <v>4050</v>
      </c>
      <c r="G30" s="24">
        <v>191.86</v>
      </c>
      <c r="H30" s="24">
        <v>0.7</v>
      </c>
      <c r="I30" s="31"/>
      <c r="J30" s="31"/>
      <c r="K30" s="35"/>
    </row>
    <row r="31" spans="2:11" x14ac:dyDescent="0.35">
      <c r="B31" s="8" t="s">
        <v>436</v>
      </c>
      <c r="C31" s="57" t="s">
        <v>437</v>
      </c>
      <c r="D31" s="54" t="s">
        <v>438</v>
      </c>
      <c r="E31" s="6" t="s">
        <v>120</v>
      </c>
      <c r="F31" s="19">
        <v>9309</v>
      </c>
      <c r="G31" s="24">
        <v>178.72</v>
      </c>
      <c r="H31" s="24">
        <v>0.66</v>
      </c>
      <c r="I31" s="31"/>
      <c r="J31" s="31"/>
      <c r="K31" s="35"/>
    </row>
    <row r="32" spans="2:11" x14ac:dyDescent="0.35">
      <c r="B32" s="8" t="s">
        <v>313</v>
      </c>
      <c r="C32" s="57" t="s">
        <v>314</v>
      </c>
      <c r="D32" s="54" t="s">
        <v>315</v>
      </c>
      <c r="E32" s="6" t="s">
        <v>302</v>
      </c>
      <c r="F32" s="19">
        <v>400</v>
      </c>
      <c r="G32" s="24">
        <v>167.82</v>
      </c>
      <c r="H32" s="24">
        <v>0.62</v>
      </c>
      <c r="I32" s="31"/>
      <c r="J32" s="31"/>
      <c r="K32" s="35"/>
    </row>
    <row r="33" spans="2:11" x14ac:dyDescent="0.35">
      <c r="B33" s="8" t="s">
        <v>86</v>
      </c>
      <c r="C33" s="57" t="s">
        <v>87</v>
      </c>
      <c r="D33" s="54" t="s">
        <v>88</v>
      </c>
      <c r="E33" s="6" t="s">
        <v>89</v>
      </c>
      <c r="F33" s="19">
        <v>27000</v>
      </c>
      <c r="G33" s="24">
        <v>166.6</v>
      </c>
      <c r="H33" s="24">
        <v>0.61</v>
      </c>
      <c r="I33" s="31"/>
      <c r="J33" s="31"/>
      <c r="K33" s="35"/>
    </row>
    <row r="34" spans="2:11" x14ac:dyDescent="0.35">
      <c r="B34" s="8" t="s">
        <v>253</v>
      </c>
      <c r="C34" s="57" t="s">
        <v>254</v>
      </c>
      <c r="D34" s="54" t="s">
        <v>255</v>
      </c>
      <c r="E34" s="6" t="s">
        <v>124</v>
      </c>
      <c r="F34" s="19">
        <v>1350</v>
      </c>
      <c r="G34" s="24">
        <v>162.59</v>
      </c>
      <c r="H34" s="24">
        <v>0.6</v>
      </c>
      <c r="I34" s="31"/>
      <c r="J34" s="31"/>
      <c r="K34" s="35"/>
    </row>
    <row r="35" spans="2:11" x14ac:dyDescent="0.35">
      <c r="B35" s="8" t="s">
        <v>97</v>
      </c>
      <c r="C35" s="57" t="s">
        <v>98</v>
      </c>
      <c r="D35" s="54" t="s">
        <v>99</v>
      </c>
      <c r="E35" s="6" t="s">
        <v>100</v>
      </c>
      <c r="F35" s="19">
        <v>320</v>
      </c>
      <c r="G35" s="24">
        <v>152.05000000000001</v>
      </c>
      <c r="H35" s="24">
        <v>0.56000000000000005</v>
      </c>
      <c r="I35" s="31"/>
      <c r="J35" s="31"/>
      <c r="K35" s="35"/>
    </row>
    <row r="36" spans="2:11" x14ac:dyDescent="0.35">
      <c r="B36" s="8" t="s">
        <v>121</v>
      </c>
      <c r="C36" s="57" t="s">
        <v>122</v>
      </c>
      <c r="D36" s="54" t="s">
        <v>123</v>
      </c>
      <c r="E36" s="6" t="s">
        <v>124</v>
      </c>
      <c r="F36" s="19">
        <v>25500</v>
      </c>
      <c r="G36" s="24">
        <v>151.66999999999999</v>
      </c>
      <c r="H36" s="24">
        <v>0.56000000000000005</v>
      </c>
      <c r="I36" s="31"/>
      <c r="J36" s="31"/>
      <c r="K36" s="35"/>
    </row>
    <row r="37" spans="2:11" x14ac:dyDescent="0.35">
      <c r="B37" s="8" t="s">
        <v>2054</v>
      </c>
      <c r="C37" s="57" t="s">
        <v>2055</v>
      </c>
      <c r="D37" s="54" t="s">
        <v>2056</v>
      </c>
      <c r="E37" s="6" t="s">
        <v>200</v>
      </c>
      <c r="F37" s="19">
        <v>17500</v>
      </c>
      <c r="G37" s="24">
        <v>144.36000000000001</v>
      </c>
      <c r="H37" s="24">
        <v>0.53</v>
      </c>
      <c r="I37" s="31"/>
      <c r="J37" s="31"/>
      <c r="K37" s="35"/>
    </row>
    <row r="38" spans="2:11" x14ac:dyDescent="0.35">
      <c r="B38" s="8" t="s">
        <v>79</v>
      </c>
      <c r="C38" s="57" t="s">
        <v>80</v>
      </c>
      <c r="D38" s="54" t="s">
        <v>81</v>
      </c>
      <c r="E38" s="6" t="s">
        <v>47</v>
      </c>
      <c r="F38" s="19">
        <v>2500</v>
      </c>
      <c r="G38" s="24">
        <v>139.65</v>
      </c>
      <c r="H38" s="24">
        <v>0.51</v>
      </c>
      <c r="I38" s="31"/>
      <c r="J38" s="31"/>
      <c r="K38" s="35"/>
    </row>
    <row r="39" spans="2:11" x14ac:dyDescent="0.35">
      <c r="B39" s="8" t="s">
        <v>812</v>
      </c>
      <c r="C39" s="57" t="s">
        <v>813</v>
      </c>
      <c r="D39" s="54" t="s">
        <v>814</v>
      </c>
      <c r="E39" s="6" t="s">
        <v>132</v>
      </c>
      <c r="F39" s="19">
        <v>1497</v>
      </c>
      <c r="G39" s="24">
        <v>135.77000000000001</v>
      </c>
      <c r="H39" s="24">
        <v>0.5</v>
      </c>
      <c r="I39" s="31"/>
      <c r="J39" s="31"/>
      <c r="K39" s="35"/>
    </row>
    <row r="40" spans="2:11" x14ac:dyDescent="0.35">
      <c r="B40" s="8" t="s">
        <v>1669</v>
      </c>
      <c r="C40" s="57" t="s">
        <v>1670</v>
      </c>
      <c r="D40" s="54" t="s">
        <v>1671</v>
      </c>
      <c r="E40" s="6" t="s">
        <v>486</v>
      </c>
      <c r="F40" s="19">
        <v>25000</v>
      </c>
      <c r="G40" s="24">
        <v>132.44999999999999</v>
      </c>
      <c r="H40" s="24">
        <v>0.49</v>
      </c>
      <c r="I40" s="31"/>
      <c r="J40" s="31"/>
      <c r="K40" s="35"/>
    </row>
    <row r="41" spans="2:11" x14ac:dyDescent="0.35">
      <c r="B41" s="8" t="s">
        <v>151</v>
      </c>
      <c r="C41" s="57" t="s">
        <v>152</v>
      </c>
      <c r="D41" s="54" t="s">
        <v>153</v>
      </c>
      <c r="E41" s="6" t="s">
        <v>139</v>
      </c>
      <c r="F41" s="19">
        <v>1728</v>
      </c>
      <c r="G41" s="24">
        <v>119.44</v>
      </c>
      <c r="H41" s="24">
        <v>0.44</v>
      </c>
      <c r="I41" s="31"/>
      <c r="J41" s="31"/>
      <c r="K41" s="35"/>
    </row>
    <row r="42" spans="2:11" x14ac:dyDescent="0.35">
      <c r="B42" s="8" t="s">
        <v>1000</v>
      </c>
      <c r="C42" s="57" t="s">
        <v>1001</v>
      </c>
      <c r="D42" s="54" t="s">
        <v>1002</v>
      </c>
      <c r="E42" s="6" t="s">
        <v>120</v>
      </c>
      <c r="F42" s="19">
        <v>9300</v>
      </c>
      <c r="G42" s="24">
        <v>119.01</v>
      </c>
      <c r="H42" s="24">
        <v>0.44</v>
      </c>
      <c r="I42" s="31"/>
      <c r="J42" s="31"/>
      <c r="K42" s="35"/>
    </row>
    <row r="43" spans="2:11" x14ac:dyDescent="0.35">
      <c r="B43" s="8" t="s">
        <v>405</v>
      </c>
      <c r="C43" s="57" t="s">
        <v>406</v>
      </c>
      <c r="D43" s="54" t="s">
        <v>407</v>
      </c>
      <c r="E43" s="6" t="s">
        <v>120</v>
      </c>
      <c r="F43" s="19">
        <v>3399</v>
      </c>
      <c r="G43" s="24">
        <v>115.66</v>
      </c>
      <c r="H43" s="24">
        <v>0.42</v>
      </c>
      <c r="I43" s="31"/>
      <c r="J43" s="31"/>
      <c r="K43" s="35"/>
    </row>
    <row r="44" spans="2:11" x14ac:dyDescent="0.35">
      <c r="B44" s="8" t="s">
        <v>503</v>
      </c>
      <c r="C44" s="57" t="s">
        <v>504</v>
      </c>
      <c r="D44" s="54" t="s">
        <v>505</v>
      </c>
      <c r="E44" s="6" t="s">
        <v>120</v>
      </c>
      <c r="F44" s="19">
        <v>1950</v>
      </c>
      <c r="G44" s="24">
        <v>114.86</v>
      </c>
      <c r="H44" s="24">
        <v>0.42</v>
      </c>
      <c r="I44" s="31"/>
      <c r="J44" s="31"/>
      <c r="K44" s="35"/>
    </row>
    <row r="45" spans="2:11" x14ac:dyDescent="0.35">
      <c r="B45" s="8" t="s">
        <v>554</v>
      </c>
      <c r="C45" s="57" t="s">
        <v>555</v>
      </c>
      <c r="D45" s="54" t="s">
        <v>556</v>
      </c>
      <c r="E45" s="6" t="s">
        <v>89</v>
      </c>
      <c r="F45" s="19">
        <v>6400</v>
      </c>
      <c r="G45" s="24">
        <v>114.42</v>
      </c>
      <c r="H45" s="24">
        <v>0.42</v>
      </c>
      <c r="I45" s="31"/>
      <c r="J45" s="31"/>
      <c r="K45" s="35"/>
    </row>
    <row r="46" spans="2:11" x14ac:dyDescent="0.35">
      <c r="B46" s="8" t="s">
        <v>1082</v>
      </c>
      <c r="C46" s="57" t="s">
        <v>1083</v>
      </c>
      <c r="D46" s="54" t="s">
        <v>1084</v>
      </c>
      <c r="E46" s="6" t="s">
        <v>302</v>
      </c>
      <c r="F46" s="19">
        <v>8339</v>
      </c>
      <c r="G46" s="24">
        <v>110.03</v>
      </c>
      <c r="H46" s="24">
        <v>0.4</v>
      </c>
      <c r="I46" s="31"/>
      <c r="J46" s="31"/>
      <c r="K46" s="35"/>
    </row>
    <row r="47" spans="2:11" x14ac:dyDescent="0.35">
      <c r="B47" s="8" t="s">
        <v>154</v>
      </c>
      <c r="C47" s="57" t="s">
        <v>155</v>
      </c>
      <c r="D47" s="54" t="s">
        <v>156</v>
      </c>
      <c r="E47" s="6" t="s">
        <v>139</v>
      </c>
      <c r="F47" s="19">
        <v>2700</v>
      </c>
      <c r="G47" s="24">
        <v>109.07</v>
      </c>
      <c r="H47" s="24">
        <v>0.4</v>
      </c>
      <c r="I47" s="31"/>
      <c r="J47" s="31"/>
      <c r="K47" s="35"/>
    </row>
    <row r="48" spans="2:11" x14ac:dyDescent="0.35">
      <c r="B48" s="8" t="s">
        <v>803</v>
      </c>
      <c r="C48" s="57" t="s">
        <v>804</v>
      </c>
      <c r="D48" s="54" t="s">
        <v>805</v>
      </c>
      <c r="E48" s="6" t="s">
        <v>128</v>
      </c>
      <c r="F48" s="19">
        <v>11000</v>
      </c>
      <c r="G48" s="24">
        <v>107.16</v>
      </c>
      <c r="H48" s="24">
        <v>0.39</v>
      </c>
      <c r="I48" s="31"/>
      <c r="J48" s="31"/>
      <c r="K48" s="35"/>
    </row>
    <row r="49" spans="1:11" x14ac:dyDescent="0.35">
      <c r="B49" s="8" t="s">
        <v>209</v>
      </c>
      <c r="C49" s="57" t="s">
        <v>210</v>
      </c>
      <c r="D49" s="54" t="s">
        <v>211</v>
      </c>
      <c r="E49" s="6" t="s">
        <v>212</v>
      </c>
      <c r="F49" s="19">
        <v>2300</v>
      </c>
      <c r="G49" s="24">
        <v>96.58</v>
      </c>
      <c r="H49" s="24">
        <v>0.35</v>
      </c>
      <c r="I49" s="31"/>
      <c r="J49" s="31"/>
      <c r="K49" s="35"/>
    </row>
    <row r="50" spans="1:11" x14ac:dyDescent="0.35">
      <c r="B50" s="8" t="s">
        <v>109</v>
      </c>
      <c r="C50" s="57" t="s">
        <v>110</v>
      </c>
      <c r="D50" s="54" t="s">
        <v>111</v>
      </c>
      <c r="E50" s="6" t="s">
        <v>112</v>
      </c>
      <c r="F50" s="19">
        <v>7900</v>
      </c>
      <c r="G50" s="24">
        <v>93.69</v>
      </c>
      <c r="H50" s="24">
        <v>0.34</v>
      </c>
      <c r="I50" s="31"/>
      <c r="J50" s="31"/>
      <c r="K50" s="35"/>
    </row>
    <row r="51" spans="1:11" x14ac:dyDescent="0.35">
      <c r="B51" s="8" t="s">
        <v>2959</v>
      </c>
      <c r="C51" s="57" t="s">
        <v>2960</v>
      </c>
      <c r="D51" s="54" t="s">
        <v>2961</v>
      </c>
      <c r="E51" s="6" t="s">
        <v>850</v>
      </c>
      <c r="F51" s="19">
        <v>3100</v>
      </c>
      <c r="G51" s="24">
        <v>90.86</v>
      </c>
      <c r="H51" s="24">
        <v>0.33</v>
      </c>
      <c r="I51" s="31"/>
      <c r="J51" s="31"/>
      <c r="K51" s="35"/>
    </row>
    <row r="52" spans="1:11" x14ac:dyDescent="0.35">
      <c r="B52" s="8" t="s">
        <v>144</v>
      </c>
      <c r="C52" s="57" t="s">
        <v>145</v>
      </c>
      <c r="D52" s="54" t="s">
        <v>146</v>
      </c>
      <c r="E52" s="6" t="s">
        <v>147</v>
      </c>
      <c r="F52" s="19">
        <v>55392</v>
      </c>
      <c r="G52" s="24">
        <v>90.71</v>
      </c>
      <c r="H52" s="24">
        <v>0.33</v>
      </c>
      <c r="I52" s="31"/>
      <c r="J52" s="31"/>
      <c r="K52" s="35"/>
    </row>
    <row r="53" spans="1:11" x14ac:dyDescent="0.35">
      <c r="B53" s="8" t="s">
        <v>830</v>
      </c>
      <c r="C53" s="57" t="s">
        <v>831</v>
      </c>
      <c r="D53" s="54" t="s">
        <v>832</v>
      </c>
      <c r="E53" s="6" t="s">
        <v>132</v>
      </c>
      <c r="F53" s="19">
        <v>16104</v>
      </c>
      <c r="G53" s="24">
        <v>68.040000000000006</v>
      </c>
      <c r="H53" s="24">
        <v>0.25</v>
      </c>
      <c r="I53" s="31"/>
      <c r="J53" s="31"/>
      <c r="K53" s="35"/>
    </row>
    <row r="54" spans="1:11" x14ac:dyDescent="0.35">
      <c r="B54" s="8" t="s">
        <v>328</v>
      </c>
      <c r="C54" s="57" t="s">
        <v>329</v>
      </c>
      <c r="D54" s="54" t="s">
        <v>330</v>
      </c>
      <c r="E54" s="6" t="s">
        <v>67</v>
      </c>
      <c r="F54" s="19">
        <v>18500</v>
      </c>
      <c r="G54" s="24">
        <v>64.8</v>
      </c>
      <c r="H54" s="24">
        <v>0.24</v>
      </c>
      <c r="I54" s="31"/>
      <c r="J54" s="31"/>
      <c r="K54" s="35"/>
    </row>
    <row r="55" spans="1:11" x14ac:dyDescent="0.35">
      <c r="C55" s="58" t="s">
        <v>171</v>
      </c>
      <c r="D55" s="54"/>
      <c r="E55" s="6"/>
      <c r="F55" s="19"/>
      <c r="G55" s="25">
        <v>10316.9</v>
      </c>
      <c r="H55" s="25">
        <v>37.89</v>
      </c>
      <c r="I55" s="31"/>
      <c r="J55" s="31"/>
      <c r="K55" s="35"/>
    </row>
    <row r="56" spans="1:11" x14ac:dyDescent="0.35">
      <c r="C56" s="57"/>
      <c r="D56" s="54"/>
      <c r="E56" s="6"/>
      <c r="F56" s="19"/>
      <c r="G56" s="24"/>
      <c r="H56" s="24"/>
      <c r="I56" s="31"/>
      <c r="J56" s="31"/>
      <c r="K56" s="35"/>
    </row>
    <row r="57" spans="1:11" x14ac:dyDescent="0.35">
      <c r="C57" s="58" t="s">
        <v>3</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C59" s="58" t="s">
        <v>4</v>
      </c>
      <c r="D59" s="54"/>
      <c r="E59" s="6"/>
      <c r="F59" s="19"/>
      <c r="G59" s="24" t="s">
        <v>2</v>
      </c>
      <c r="H59" s="24" t="s">
        <v>2</v>
      </c>
      <c r="I59" s="31"/>
      <c r="J59" s="31"/>
      <c r="K59" s="35"/>
    </row>
    <row r="60" spans="1:11" x14ac:dyDescent="0.35">
      <c r="C60" s="57"/>
      <c r="D60" s="54"/>
      <c r="E60" s="6"/>
      <c r="F60" s="19"/>
      <c r="G60" s="24"/>
      <c r="H60" s="24"/>
      <c r="I60" s="31"/>
      <c r="J60" s="31"/>
      <c r="K60" s="35"/>
    </row>
    <row r="61" spans="1:11" x14ac:dyDescent="0.35">
      <c r="A61" s="10"/>
      <c r="B61" s="28"/>
      <c r="C61" s="58" t="s">
        <v>5</v>
      </c>
      <c r="D61" s="54"/>
      <c r="E61" s="6"/>
      <c r="F61" s="19"/>
      <c r="G61" s="24"/>
      <c r="H61" s="24"/>
      <c r="I61" s="31"/>
      <c r="J61" s="31"/>
      <c r="K61" s="35"/>
    </row>
    <row r="62" spans="1:11" x14ac:dyDescent="0.35">
      <c r="C62" s="59" t="s">
        <v>6</v>
      </c>
      <c r="D62" s="54"/>
      <c r="E62" s="6"/>
      <c r="F62" s="19"/>
      <c r="G62" s="24"/>
      <c r="H62" s="24"/>
      <c r="I62" s="31"/>
      <c r="J62" s="31"/>
      <c r="K62" s="35"/>
    </row>
    <row r="63" spans="1:11" x14ac:dyDescent="0.35">
      <c r="B63" s="8" t="s">
        <v>2973</v>
      </c>
      <c r="C63" s="57" t="s">
        <v>2811</v>
      </c>
      <c r="D63" s="54" t="s">
        <v>2974</v>
      </c>
      <c r="E63" s="6" t="s">
        <v>1789</v>
      </c>
      <c r="F63" s="19">
        <v>100</v>
      </c>
      <c r="G63" s="24">
        <v>1011.34</v>
      </c>
      <c r="H63" s="24">
        <v>3.71</v>
      </c>
      <c r="I63" s="31">
        <v>7.6692999999999998</v>
      </c>
      <c r="J63" s="31"/>
      <c r="K63" s="35" t="s">
        <v>598</v>
      </c>
    </row>
    <row r="64" spans="1:11" x14ac:dyDescent="0.35">
      <c r="B64" s="8" t="s">
        <v>688</v>
      </c>
      <c r="C64" s="57" t="s">
        <v>217</v>
      </c>
      <c r="D64" s="54" t="s">
        <v>689</v>
      </c>
      <c r="E64" s="6" t="s">
        <v>602</v>
      </c>
      <c r="F64" s="19">
        <v>500</v>
      </c>
      <c r="G64" s="24">
        <v>517.17999999999995</v>
      </c>
      <c r="H64" s="24">
        <v>1.9</v>
      </c>
      <c r="I64" s="31">
        <v>7.8574999999999999</v>
      </c>
      <c r="J64" s="31"/>
      <c r="K64" s="35" t="s">
        <v>598</v>
      </c>
    </row>
    <row r="65" spans="2:11" x14ac:dyDescent="0.35">
      <c r="B65" s="8" t="s">
        <v>1097</v>
      </c>
      <c r="C65" s="57" t="s">
        <v>1098</v>
      </c>
      <c r="D65" s="54" t="s">
        <v>1099</v>
      </c>
      <c r="E65" s="6" t="s">
        <v>619</v>
      </c>
      <c r="F65" s="19">
        <v>500</v>
      </c>
      <c r="G65" s="24">
        <v>513.89</v>
      </c>
      <c r="H65" s="24">
        <v>1.89</v>
      </c>
      <c r="I65" s="31">
        <v>7.7938000000000001</v>
      </c>
      <c r="J65" s="31"/>
      <c r="K65" s="35" t="s">
        <v>598</v>
      </c>
    </row>
    <row r="66" spans="2:11" x14ac:dyDescent="0.35">
      <c r="B66" s="8" t="s">
        <v>2975</v>
      </c>
      <c r="C66" s="57" t="s">
        <v>1781</v>
      </c>
      <c r="D66" s="54" t="s">
        <v>2976</v>
      </c>
      <c r="E66" s="6" t="s">
        <v>619</v>
      </c>
      <c r="F66" s="19">
        <v>500</v>
      </c>
      <c r="G66" s="24">
        <v>513.01</v>
      </c>
      <c r="H66" s="24">
        <v>1.88</v>
      </c>
      <c r="I66" s="31">
        <v>7.2499000000000002</v>
      </c>
      <c r="J66" s="31"/>
      <c r="K66" s="35" t="s">
        <v>598</v>
      </c>
    </row>
    <row r="67" spans="2:11" x14ac:dyDescent="0.35">
      <c r="B67" s="8" t="s">
        <v>2977</v>
      </c>
      <c r="C67" s="57" t="s">
        <v>1365</v>
      </c>
      <c r="D67" s="54" t="s">
        <v>2978</v>
      </c>
      <c r="E67" s="6" t="s">
        <v>619</v>
      </c>
      <c r="F67" s="19">
        <v>500</v>
      </c>
      <c r="G67" s="24">
        <v>504.73</v>
      </c>
      <c r="H67" s="24">
        <v>1.85</v>
      </c>
      <c r="I67" s="31">
        <v>7.42</v>
      </c>
      <c r="J67" s="31"/>
      <c r="K67" s="35" t="s">
        <v>598</v>
      </c>
    </row>
    <row r="68" spans="2:11" x14ac:dyDescent="0.35">
      <c r="B68" s="8" t="s">
        <v>629</v>
      </c>
      <c r="C68" s="57" t="s">
        <v>630</v>
      </c>
      <c r="D68" s="54" t="s">
        <v>631</v>
      </c>
      <c r="E68" s="6" t="s">
        <v>632</v>
      </c>
      <c r="F68" s="19">
        <v>500</v>
      </c>
      <c r="G68" s="24">
        <v>502.06</v>
      </c>
      <c r="H68" s="24">
        <v>1.84</v>
      </c>
      <c r="I68" s="31">
        <v>7.7790999999999997</v>
      </c>
      <c r="J68" s="31"/>
      <c r="K68" s="35" t="s">
        <v>598</v>
      </c>
    </row>
    <row r="69" spans="2:11" x14ac:dyDescent="0.35">
      <c r="B69" s="8" t="s">
        <v>2772</v>
      </c>
      <c r="C69" s="57" t="s">
        <v>621</v>
      </c>
      <c r="D69" s="54" t="s">
        <v>2773</v>
      </c>
      <c r="E69" s="6" t="s">
        <v>619</v>
      </c>
      <c r="F69" s="19">
        <v>50</v>
      </c>
      <c r="G69" s="24">
        <v>500.72</v>
      </c>
      <c r="H69" s="24">
        <v>1.84</v>
      </c>
      <c r="I69" s="31">
        <v>7.75</v>
      </c>
      <c r="J69" s="31"/>
      <c r="K69" s="35"/>
    </row>
    <row r="70" spans="2:11" x14ac:dyDescent="0.35">
      <c r="B70" s="8" t="s">
        <v>1693</v>
      </c>
      <c r="C70" s="57" t="s">
        <v>743</v>
      </c>
      <c r="D70" s="54" t="s">
        <v>1694</v>
      </c>
      <c r="E70" s="6" t="s">
        <v>632</v>
      </c>
      <c r="F70" s="19">
        <v>500</v>
      </c>
      <c r="G70" s="24">
        <v>498.78</v>
      </c>
      <c r="H70" s="24">
        <v>1.83</v>
      </c>
      <c r="I70" s="31">
        <v>8.27</v>
      </c>
      <c r="J70" s="31"/>
      <c r="K70" s="35" t="s">
        <v>598</v>
      </c>
    </row>
    <row r="71" spans="2:11" x14ac:dyDescent="0.35">
      <c r="B71" s="8" t="s">
        <v>1753</v>
      </c>
      <c r="C71" s="57" t="s">
        <v>1744</v>
      </c>
      <c r="D71" s="54" t="s">
        <v>1754</v>
      </c>
      <c r="E71" s="6" t="s">
        <v>602</v>
      </c>
      <c r="F71" s="19">
        <v>2</v>
      </c>
      <c r="G71" s="24">
        <v>200.73</v>
      </c>
      <c r="H71" s="24">
        <v>0.74</v>
      </c>
      <c r="I71" s="31">
        <v>8.4646489999999996</v>
      </c>
      <c r="J71" s="31"/>
      <c r="K71" s="35" t="s">
        <v>598</v>
      </c>
    </row>
    <row r="72" spans="2:11" x14ac:dyDescent="0.35">
      <c r="C72" s="58" t="s">
        <v>171</v>
      </c>
      <c r="D72" s="54"/>
      <c r="E72" s="6"/>
      <c r="F72" s="19"/>
      <c r="G72" s="25">
        <v>4762.4399999999996</v>
      </c>
      <c r="H72" s="25">
        <v>17.48</v>
      </c>
      <c r="I72" s="31"/>
      <c r="J72" s="31"/>
      <c r="K72" s="35"/>
    </row>
    <row r="73" spans="2:11" x14ac:dyDescent="0.35">
      <c r="C73" s="57"/>
      <c r="D73" s="54"/>
      <c r="E73" s="6"/>
      <c r="F73" s="19"/>
      <c r="G73" s="24"/>
      <c r="H73" s="24"/>
      <c r="I73" s="31"/>
      <c r="J73" s="31"/>
      <c r="K73" s="35"/>
    </row>
    <row r="74" spans="2:11" x14ac:dyDescent="0.35">
      <c r="C74" s="58" t="s">
        <v>7</v>
      </c>
      <c r="D74" s="54"/>
      <c r="E74" s="6"/>
      <c r="F74" s="19"/>
      <c r="G74" s="24" t="s">
        <v>2</v>
      </c>
      <c r="H74" s="24" t="s">
        <v>2</v>
      </c>
      <c r="I74" s="31"/>
      <c r="J74" s="31"/>
      <c r="K74" s="35"/>
    </row>
    <row r="75" spans="2:11" x14ac:dyDescent="0.35">
      <c r="C75" s="57"/>
      <c r="D75" s="54"/>
      <c r="E75" s="6"/>
      <c r="F75" s="19"/>
      <c r="G75" s="24"/>
      <c r="H75" s="24"/>
      <c r="I75" s="31"/>
      <c r="J75" s="31"/>
      <c r="K75" s="35"/>
    </row>
    <row r="76" spans="2:11" x14ac:dyDescent="0.35">
      <c r="C76" s="58" t="s">
        <v>8</v>
      </c>
      <c r="D76" s="54"/>
      <c r="E76" s="6"/>
      <c r="F76" s="19"/>
      <c r="G76" s="24" t="s">
        <v>2</v>
      </c>
      <c r="H76" s="24" t="s">
        <v>2</v>
      </c>
      <c r="I76" s="31"/>
      <c r="J76" s="31"/>
      <c r="K76" s="35"/>
    </row>
    <row r="77" spans="2:11" x14ac:dyDescent="0.35">
      <c r="C77" s="57"/>
      <c r="D77" s="54"/>
      <c r="E77" s="6"/>
      <c r="F77" s="19"/>
      <c r="G77" s="24"/>
      <c r="H77" s="24"/>
      <c r="I77" s="31"/>
      <c r="J77" s="31"/>
      <c r="K77" s="35"/>
    </row>
    <row r="78" spans="2:11" x14ac:dyDescent="0.35">
      <c r="C78" s="59" t="s">
        <v>9</v>
      </c>
      <c r="D78" s="54"/>
      <c r="E78" s="6"/>
      <c r="F78" s="19"/>
      <c r="G78" s="24"/>
      <c r="H78" s="24"/>
      <c r="I78" s="31"/>
      <c r="J78" s="31"/>
      <c r="K78" s="35"/>
    </row>
    <row r="79" spans="2:11" x14ac:dyDescent="0.35">
      <c r="B79" s="8" t="s">
        <v>710</v>
      </c>
      <c r="C79" s="57" t="s">
        <v>711</v>
      </c>
      <c r="D79" s="54" t="s">
        <v>712</v>
      </c>
      <c r="E79" s="6" t="s">
        <v>185</v>
      </c>
      <c r="F79" s="19">
        <v>4250000</v>
      </c>
      <c r="G79" s="24">
        <v>4258.6499999999996</v>
      </c>
      <c r="H79" s="24">
        <v>15.64</v>
      </c>
      <c r="I79" s="31">
        <v>6.8734085</v>
      </c>
      <c r="J79" s="31"/>
      <c r="K79" s="35"/>
    </row>
    <row r="80" spans="2:11" x14ac:dyDescent="0.35">
      <c r="B80" s="8" t="s">
        <v>704</v>
      </c>
      <c r="C80" s="57" t="s">
        <v>705</v>
      </c>
      <c r="D80" s="54" t="s">
        <v>706</v>
      </c>
      <c r="E80" s="6" t="s">
        <v>185</v>
      </c>
      <c r="F80" s="19">
        <v>3500000</v>
      </c>
      <c r="G80" s="24">
        <v>3621.6</v>
      </c>
      <c r="H80" s="24">
        <v>13.3</v>
      </c>
      <c r="I80" s="31">
        <v>7.1391821000000002</v>
      </c>
      <c r="J80" s="31"/>
      <c r="K80" s="35"/>
    </row>
    <row r="81" spans="2:11" x14ac:dyDescent="0.35">
      <c r="B81" s="8" t="s">
        <v>707</v>
      </c>
      <c r="C81" s="57" t="s">
        <v>708</v>
      </c>
      <c r="D81" s="54" t="s">
        <v>709</v>
      </c>
      <c r="E81" s="6" t="s">
        <v>185</v>
      </c>
      <c r="F81" s="19">
        <v>1500000</v>
      </c>
      <c r="G81" s="24">
        <v>1531.3</v>
      </c>
      <c r="H81" s="24">
        <v>5.62</v>
      </c>
      <c r="I81" s="31">
        <v>6.9060936999999996</v>
      </c>
      <c r="J81" s="31"/>
      <c r="K81" s="35"/>
    </row>
    <row r="82" spans="2:11" x14ac:dyDescent="0.35">
      <c r="B82" s="8" t="s">
        <v>713</v>
      </c>
      <c r="C82" s="57" t="s">
        <v>714</v>
      </c>
      <c r="D82" s="54" t="s">
        <v>715</v>
      </c>
      <c r="E82" s="6" t="s">
        <v>185</v>
      </c>
      <c r="F82" s="19">
        <v>1000000</v>
      </c>
      <c r="G82" s="24">
        <v>1039.01</v>
      </c>
      <c r="H82" s="24">
        <v>3.82</v>
      </c>
      <c r="I82" s="31">
        <v>7.1687846999999998</v>
      </c>
      <c r="J82" s="31"/>
      <c r="K82" s="35"/>
    </row>
    <row r="83" spans="2:11" x14ac:dyDescent="0.35">
      <c r="B83" s="8" t="s">
        <v>1755</v>
      </c>
      <c r="C83" s="57" t="s">
        <v>1756</v>
      </c>
      <c r="D83" s="54" t="s">
        <v>1757</v>
      </c>
      <c r="E83" s="6" t="s">
        <v>185</v>
      </c>
      <c r="F83" s="19">
        <v>500000</v>
      </c>
      <c r="G83" s="24">
        <v>502.23</v>
      </c>
      <c r="H83" s="24">
        <v>1.84</v>
      </c>
      <c r="I83" s="31">
        <v>6.9886064000000001</v>
      </c>
      <c r="J83" s="31"/>
      <c r="K83" s="35"/>
    </row>
    <row r="84" spans="2:11" x14ac:dyDescent="0.35">
      <c r="B84" s="8" t="s">
        <v>1191</v>
      </c>
      <c r="C84" s="57" t="s">
        <v>1192</v>
      </c>
      <c r="D84" s="54" t="s">
        <v>1193</v>
      </c>
      <c r="E84" s="6" t="s">
        <v>185</v>
      </c>
      <c r="F84" s="19">
        <v>250000</v>
      </c>
      <c r="G84" s="24">
        <v>256.63</v>
      </c>
      <c r="H84" s="24">
        <v>0.94</v>
      </c>
      <c r="I84" s="31">
        <v>0</v>
      </c>
      <c r="J84" s="31"/>
      <c r="K84" s="35"/>
    </row>
    <row r="85" spans="2:11" x14ac:dyDescent="0.35">
      <c r="C85" s="58" t="s">
        <v>171</v>
      </c>
      <c r="D85" s="54"/>
      <c r="E85" s="6"/>
      <c r="F85" s="19"/>
      <c r="G85" s="25">
        <v>11209.42</v>
      </c>
      <c r="H85" s="25">
        <v>41.16</v>
      </c>
      <c r="I85" s="31"/>
      <c r="J85" s="31"/>
      <c r="K85" s="35"/>
    </row>
    <row r="86" spans="2:11" x14ac:dyDescent="0.35">
      <c r="C86" s="57"/>
      <c r="D86" s="54"/>
      <c r="E86" s="6"/>
      <c r="F86" s="19"/>
      <c r="G86" s="24"/>
      <c r="H86" s="24"/>
      <c r="I86" s="31"/>
      <c r="J86" s="31"/>
      <c r="K86" s="35"/>
    </row>
    <row r="87" spans="2:11" x14ac:dyDescent="0.35">
      <c r="C87" s="58" t="s">
        <v>10</v>
      </c>
      <c r="D87" s="54"/>
      <c r="E87" s="6"/>
      <c r="F87" s="19"/>
      <c r="G87" s="24" t="s">
        <v>2</v>
      </c>
      <c r="H87" s="24" t="s">
        <v>2</v>
      </c>
      <c r="I87" s="31"/>
      <c r="J87" s="31"/>
      <c r="K87" s="35"/>
    </row>
    <row r="88" spans="2:11" x14ac:dyDescent="0.35">
      <c r="C88" s="57"/>
      <c r="D88" s="54"/>
      <c r="E88" s="6"/>
      <c r="F88" s="19"/>
      <c r="G88" s="24"/>
      <c r="H88" s="24"/>
      <c r="I88" s="31"/>
      <c r="J88" s="31"/>
      <c r="K88" s="35"/>
    </row>
    <row r="89" spans="2:11" x14ac:dyDescent="0.35">
      <c r="C89" s="58" t="s">
        <v>11</v>
      </c>
      <c r="D89" s="54"/>
      <c r="E89" s="6"/>
      <c r="F89" s="19"/>
      <c r="G89" s="24"/>
      <c r="H89" s="24"/>
      <c r="I89" s="31"/>
      <c r="J89" s="31"/>
      <c r="K89" s="35"/>
    </row>
    <row r="90" spans="2:11" x14ac:dyDescent="0.35">
      <c r="C90" s="57"/>
      <c r="D90" s="54"/>
      <c r="E90" s="6"/>
      <c r="F90" s="19"/>
      <c r="G90" s="24"/>
      <c r="H90" s="24"/>
      <c r="I90" s="31"/>
      <c r="J90" s="31"/>
      <c r="K90" s="35"/>
    </row>
    <row r="91" spans="2:11" x14ac:dyDescent="0.35">
      <c r="C91" s="58" t="s">
        <v>13</v>
      </c>
      <c r="D91" s="54"/>
      <c r="E91" s="6"/>
      <c r="F91" s="19"/>
      <c r="G91" s="24" t="s">
        <v>2</v>
      </c>
      <c r="H91" s="24" t="s">
        <v>2</v>
      </c>
      <c r="I91" s="31"/>
      <c r="J91" s="31"/>
      <c r="K91" s="35"/>
    </row>
    <row r="92" spans="2:11" x14ac:dyDescent="0.35">
      <c r="C92" s="57"/>
      <c r="D92" s="54"/>
      <c r="E92" s="6"/>
      <c r="F92" s="19"/>
      <c r="G92" s="24"/>
      <c r="H92" s="24"/>
      <c r="I92" s="31"/>
      <c r="J92" s="31"/>
      <c r="K92" s="35"/>
    </row>
    <row r="93" spans="2:11" x14ac:dyDescent="0.35">
      <c r="C93" s="58" t="s">
        <v>14</v>
      </c>
      <c r="D93" s="54"/>
      <c r="E93" s="6"/>
      <c r="F93" s="19"/>
      <c r="G93" s="24" t="s">
        <v>2</v>
      </c>
      <c r="H93" s="24" t="s">
        <v>2</v>
      </c>
      <c r="I93" s="31"/>
      <c r="J93" s="31"/>
      <c r="K93" s="35"/>
    </row>
    <row r="94" spans="2:11" x14ac:dyDescent="0.35">
      <c r="C94" s="57"/>
      <c r="D94" s="54"/>
      <c r="E94" s="6"/>
      <c r="F94" s="19"/>
      <c r="G94" s="24"/>
      <c r="H94" s="24"/>
      <c r="I94" s="31"/>
      <c r="J94" s="31"/>
      <c r="K94" s="35"/>
    </row>
    <row r="95" spans="2:11" x14ac:dyDescent="0.35">
      <c r="C95" s="58" t="s">
        <v>15</v>
      </c>
      <c r="D95" s="54"/>
      <c r="E95" s="6"/>
      <c r="F95" s="19"/>
      <c r="G95" s="24" t="s">
        <v>2</v>
      </c>
      <c r="H95" s="24" t="s">
        <v>2</v>
      </c>
      <c r="I95" s="31"/>
      <c r="J95" s="31"/>
      <c r="K95" s="35"/>
    </row>
    <row r="96" spans="2:11" x14ac:dyDescent="0.35">
      <c r="C96" s="57"/>
      <c r="D96" s="54"/>
      <c r="E96" s="6"/>
      <c r="F96" s="19"/>
      <c r="G96" s="24"/>
      <c r="H96" s="24"/>
      <c r="I96" s="31"/>
      <c r="J96" s="31"/>
      <c r="K96" s="35"/>
    </row>
    <row r="97" spans="1:11" x14ac:dyDescent="0.35">
      <c r="C97" s="58" t="s">
        <v>16</v>
      </c>
      <c r="D97" s="54"/>
      <c r="E97" s="6"/>
      <c r="F97" s="19"/>
      <c r="G97" s="24" t="s">
        <v>2</v>
      </c>
      <c r="H97" s="24" t="s">
        <v>2</v>
      </c>
      <c r="I97" s="31"/>
      <c r="J97" s="31"/>
      <c r="K97" s="35"/>
    </row>
    <row r="98" spans="1:11" x14ac:dyDescent="0.35">
      <c r="C98" s="57"/>
      <c r="D98" s="54"/>
      <c r="E98" s="6"/>
      <c r="F98" s="19"/>
      <c r="G98" s="24"/>
      <c r="H98" s="24"/>
      <c r="I98" s="31"/>
      <c r="J98" s="31"/>
      <c r="K98" s="35"/>
    </row>
    <row r="99" spans="1:11" x14ac:dyDescent="0.35">
      <c r="C99" s="58" t="s">
        <v>17</v>
      </c>
      <c r="D99" s="54"/>
      <c r="E99" s="6"/>
      <c r="F99" s="19"/>
      <c r="G99" s="24" t="s">
        <v>2</v>
      </c>
      <c r="H99" s="24" t="s">
        <v>2</v>
      </c>
      <c r="I99" s="31"/>
      <c r="J99" s="31"/>
      <c r="K99" s="35"/>
    </row>
    <row r="100" spans="1:11" x14ac:dyDescent="0.35">
      <c r="C100" s="57"/>
      <c r="D100" s="54"/>
      <c r="E100" s="6"/>
      <c r="F100" s="19"/>
      <c r="G100" s="24"/>
      <c r="H100" s="24"/>
      <c r="I100" s="31"/>
      <c r="J100" s="31"/>
      <c r="K100" s="35"/>
    </row>
    <row r="101" spans="1:11" x14ac:dyDescent="0.35">
      <c r="A101" s="10"/>
      <c r="B101" s="28"/>
      <c r="C101" s="58" t="s">
        <v>18</v>
      </c>
      <c r="D101" s="54"/>
      <c r="E101" s="6"/>
      <c r="F101" s="19"/>
      <c r="G101" s="24"/>
      <c r="H101" s="24"/>
      <c r="I101" s="31"/>
      <c r="J101" s="31"/>
      <c r="K101" s="35"/>
    </row>
    <row r="102" spans="1:11" x14ac:dyDescent="0.35">
      <c r="A102" s="28"/>
      <c r="B102" s="28"/>
      <c r="C102" s="58" t="s">
        <v>19</v>
      </c>
      <c r="D102" s="54"/>
      <c r="E102" s="6"/>
      <c r="F102" s="19"/>
      <c r="G102" s="24" t="s">
        <v>2</v>
      </c>
      <c r="H102" s="24" t="s">
        <v>2</v>
      </c>
      <c r="I102" s="31"/>
      <c r="J102" s="31"/>
      <c r="K102" s="35"/>
    </row>
    <row r="103" spans="1:11" x14ac:dyDescent="0.35">
      <c r="A103" s="28"/>
      <c r="B103" s="28"/>
      <c r="C103" s="58"/>
      <c r="D103" s="54"/>
      <c r="E103" s="6"/>
      <c r="F103" s="19"/>
      <c r="G103" s="24"/>
      <c r="H103" s="24"/>
      <c r="I103" s="31"/>
      <c r="J103" s="31"/>
      <c r="K103" s="35"/>
    </row>
    <row r="104" spans="1:11" x14ac:dyDescent="0.35">
      <c r="A104" s="28"/>
      <c r="B104" s="28"/>
      <c r="C104" s="58" t="s">
        <v>20</v>
      </c>
      <c r="D104" s="54"/>
      <c r="E104" s="6"/>
      <c r="F104" s="19"/>
      <c r="G104" s="24" t="s">
        <v>2</v>
      </c>
      <c r="H104" s="24" t="s">
        <v>2</v>
      </c>
      <c r="I104" s="31"/>
      <c r="J104" s="31"/>
      <c r="K104" s="35"/>
    </row>
    <row r="105" spans="1:11" x14ac:dyDescent="0.35">
      <c r="A105" s="28"/>
      <c r="B105" s="28"/>
      <c r="C105" s="58"/>
      <c r="D105" s="54"/>
      <c r="E105" s="6"/>
      <c r="F105" s="19"/>
      <c r="G105" s="24"/>
      <c r="H105" s="24"/>
      <c r="I105" s="31"/>
      <c r="J105" s="31"/>
      <c r="K105" s="35"/>
    </row>
    <row r="106" spans="1:11" x14ac:dyDescent="0.35">
      <c r="A106" s="28"/>
      <c r="B106" s="28"/>
      <c r="C106" s="58" t="s">
        <v>21</v>
      </c>
      <c r="D106" s="54"/>
      <c r="E106" s="6"/>
      <c r="F106" s="19"/>
      <c r="G106" s="24" t="s">
        <v>2</v>
      </c>
      <c r="H106" s="24" t="s">
        <v>2</v>
      </c>
      <c r="I106" s="31"/>
      <c r="J106" s="31"/>
      <c r="K106" s="35"/>
    </row>
    <row r="107" spans="1:11" x14ac:dyDescent="0.35">
      <c r="A107" s="28"/>
      <c r="B107" s="28"/>
      <c r="C107" s="58"/>
      <c r="D107" s="54"/>
      <c r="E107" s="6"/>
      <c r="F107" s="19"/>
      <c r="G107" s="24"/>
      <c r="H107" s="24"/>
      <c r="I107" s="31"/>
      <c r="J107" s="31"/>
      <c r="K107" s="35"/>
    </row>
    <row r="108" spans="1:11" x14ac:dyDescent="0.35">
      <c r="A108" s="28"/>
      <c r="B108" s="28"/>
      <c r="C108" s="58" t="s">
        <v>22</v>
      </c>
      <c r="D108" s="54"/>
      <c r="E108" s="6"/>
      <c r="F108" s="19"/>
      <c r="G108" s="24" t="s">
        <v>2</v>
      </c>
      <c r="H108" s="24" t="s">
        <v>2</v>
      </c>
      <c r="I108" s="31"/>
      <c r="J108" s="31"/>
      <c r="K108" s="35"/>
    </row>
    <row r="109" spans="1:11" x14ac:dyDescent="0.35">
      <c r="A109" s="28"/>
      <c r="B109" s="28"/>
      <c r="C109" s="58"/>
      <c r="D109" s="54"/>
      <c r="E109" s="6"/>
      <c r="F109" s="19"/>
      <c r="G109" s="24"/>
      <c r="H109" s="24"/>
      <c r="I109" s="31"/>
      <c r="J109" s="31"/>
      <c r="K109" s="35"/>
    </row>
    <row r="110" spans="1:11" x14ac:dyDescent="0.35">
      <c r="A110" s="28"/>
      <c r="B110" s="28"/>
      <c r="C110" s="58" t="s">
        <v>23</v>
      </c>
      <c r="D110" s="54"/>
      <c r="E110" s="6"/>
      <c r="F110" s="19"/>
      <c r="G110" s="24" t="s">
        <v>2</v>
      </c>
      <c r="H110" s="24" t="s">
        <v>2</v>
      </c>
      <c r="I110" s="31"/>
      <c r="J110" s="31"/>
      <c r="K110" s="35"/>
    </row>
    <row r="111" spans="1:11" x14ac:dyDescent="0.35">
      <c r="A111" s="28"/>
      <c r="B111" s="28"/>
      <c r="C111" s="58"/>
      <c r="D111" s="54"/>
      <c r="E111" s="6"/>
      <c r="F111" s="19"/>
      <c r="G111" s="24"/>
      <c r="H111" s="24"/>
      <c r="I111" s="31"/>
      <c r="J111" s="31"/>
      <c r="K111" s="35"/>
    </row>
    <row r="112" spans="1:11" x14ac:dyDescent="0.35">
      <c r="C112" s="59" t="s">
        <v>24</v>
      </c>
      <c r="D112" s="54"/>
      <c r="E112" s="6"/>
      <c r="F112" s="19"/>
      <c r="G112" s="24"/>
      <c r="H112" s="24"/>
      <c r="I112" s="31"/>
      <c r="J112" s="31"/>
      <c r="K112" s="35"/>
    </row>
    <row r="113" spans="1:54" x14ac:dyDescent="0.35">
      <c r="B113" s="8" t="s">
        <v>186</v>
      </c>
      <c r="C113" s="57" t="s">
        <v>187</v>
      </c>
      <c r="D113" s="54"/>
      <c r="E113" s="6"/>
      <c r="F113" s="19"/>
      <c r="G113" s="24">
        <v>599.37</v>
      </c>
      <c r="H113" s="24">
        <v>2.2000000000000002</v>
      </c>
      <c r="I113" s="31"/>
      <c r="J113" s="31"/>
      <c r="K113" s="35"/>
    </row>
    <row r="114" spans="1:54" x14ac:dyDescent="0.35">
      <c r="C114" s="58" t="s">
        <v>171</v>
      </c>
      <c r="D114" s="54"/>
      <c r="E114" s="6"/>
      <c r="F114" s="19"/>
      <c r="G114" s="25">
        <v>599.37</v>
      </c>
      <c r="H114" s="25">
        <v>2.2000000000000002</v>
      </c>
      <c r="I114" s="31"/>
      <c r="J114" s="31"/>
      <c r="K114" s="35"/>
    </row>
    <row r="115" spans="1:54" x14ac:dyDescent="0.35">
      <c r="C115" s="57"/>
      <c r="D115" s="54"/>
      <c r="E115" s="6"/>
      <c r="F115" s="19"/>
      <c r="G115" s="24"/>
      <c r="H115" s="24"/>
      <c r="I115" s="31"/>
      <c r="J115" s="31"/>
      <c r="K115" s="35"/>
    </row>
    <row r="116" spans="1:54" x14ac:dyDescent="0.35">
      <c r="A116" s="10"/>
      <c r="B116" s="28"/>
      <c r="C116" s="58" t="s">
        <v>25</v>
      </c>
      <c r="D116" s="54"/>
      <c r="E116" s="6"/>
      <c r="F116" s="19"/>
      <c r="G116" s="24"/>
      <c r="H116" s="24"/>
      <c r="I116" s="31"/>
      <c r="J116" s="31"/>
      <c r="K116" s="35"/>
    </row>
    <row r="117" spans="1:54" s="2" customFormat="1" ht="13.5" x14ac:dyDescent="0.35">
      <c r="A117" s="28"/>
      <c r="B117" s="28"/>
      <c r="C117" s="57" t="s">
        <v>4860</v>
      </c>
      <c r="D117" s="54"/>
      <c r="E117" s="6"/>
      <c r="F117" s="19"/>
      <c r="G117" s="24" t="s">
        <v>2</v>
      </c>
      <c r="H117" s="24" t="s">
        <v>2</v>
      </c>
      <c r="I117" s="31"/>
      <c r="J117" s="31"/>
      <c r="K117" s="35"/>
      <c r="L117" s="3"/>
      <c r="AI117" s="3"/>
      <c r="AV117" s="3"/>
      <c r="AX117" s="3"/>
      <c r="BB117" s="3"/>
    </row>
    <row r="118" spans="1:54" x14ac:dyDescent="0.35">
      <c r="B118" s="8"/>
      <c r="C118" s="57" t="s">
        <v>188</v>
      </c>
      <c r="D118" s="54"/>
      <c r="E118" s="6"/>
      <c r="F118" s="19"/>
      <c r="G118" s="24">
        <v>338.97</v>
      </c>
      <c r="H118" s="24">
        <v>1.27</v>
      </c>
      <c r="I118" s="31"/>
      <c r="J118" s="31"/>
      <c r="K118" s="35"/>
    </row>
    <row r="119" spans="1:54" x14ac:dyDescent="0.35">
      <c r="C119" s="58" t="s">
        <v>171</v>
      </c>
      <c r="D119" s="54"/>
      <c r="E119" s="6"/>
      <c r="F119" s="19"/>
      <c r="G119" s="25">
        <v>338.97</v>
      </c>
      <c r="H119" s="25">
        <v>1.27</v>
      </c>
      <c r="I119" s="31"/>
      <c r="J119" s="31"/>
      <c r="K119" s="35"/>
    </row>
    <row r="120" spans="1:54" x14ac:dyDescent="0.35">
      <c r="C120" s="57"/>
      <c r="D120" s="54"/>
      <c r="E120" s="6"/>
      <c r="F120" s="19"/>
      <c r="G120" s="24"/>
      <c r="H120" s="24"/>
      <c r="I120" s="31"/>
      <c r="J120" s="31"/>
      <c r="K120" s="35"/>
    </row>
    <row r="121" spans="1:54" x14ac:dyDescent="0.35">
      <c r="C121" s="60" t="s">
        <v>189</v>
      </c>
      <c r="D121" s="55"/>
      <c r="E121" s="5"/>
      <c r="F121" s="20"/>
      <c r="G121" s="26">
        <v>27227.1</v>
      </c>
      <c r="H121" s="26">
        <v>100</v>
      </c>
      <c r="I121" s="32"/>
      <c r="J121" s="32"/>
      <c r="K121" s="36"/>
    </row>
    <row r="124" spans="1:54" x14ac:dyDescent="0.35">
      <c r="C124" s="1" t="s">
        <v>190</v>
      </c>
    </row>
    <row r="125" spans="1:54" x14ac:dyDescent="0.35">
      <c r="C125" s="37" t="s">
        <v>191</v>
      </c>
      <c r="D125" s="37"/>
      <c r="E125" s="37"/>
      <c r="F125" s="37"/>
      <c r="G125" s="37"/>
      <c r="H125" s="37"/>
      <c r="I125" s="37"/>
      <c r="J125" s="37"/>
      <c r="K125" s="37"/>
    </row>
    <row r="126" spans="1:54" x14ac:dyDescent="0.35">
      <c r="C126" s="2" t="s">
        <v>192</v>
      </c>
    </row>
    <row r="127" spans="1:54" x14ac:dyDescent="0.35">
      <c r="C127" s="2" t="s">
        <v>193</v>
      </c>
    </row>
    <row r="128" spans="1:54" ht="30" customHeight="1" x14ac:dyDescent="0.35">
      <c r="C128" s="82" t="s">
        <v>194</v>
      </c>
      <c r="D128" s="83"/>
      <c r="E128" s="83"/>
      <c r="F128" s="83"/>
      <c r="G128" s="83"/>
      <c r="H128" s="83"/>
      <c r="I128" s="83"/>
      <c r="J128" s="83"/>
      <c r="K128" s="83"/>
    </row>
    <row r="129" spans="3:11" x14ac:dyDescent="0.35">
      <c r="C129" s="2" t="s">
        <v>195</v>
      </c>
    </row>
    <row r="130" spans="3:11" ht="42.75" customHeight="1" x14ac:dyDescent="0.35">
      <c r="C130" s="85" t="s">
        <v>4898</v>
      </c>
      <c r="D130" s="85"/>
      <c r="E130" s="85"/>
      <c r="F130" s="85"/>
      <c r="G130" s="85"/>
      <c r="H130" s="85"/>
      <c r="I130" s="85"/>
      <c r="J130" s="85"/>
      <c r="K130" s="85"/>
    </row>
    <row r="132" spans="3:11" x14ac:dyDescent="0.35">
      <c r="C132" s="79" t="s">
        <v>4945</v>
      </c>
      <c r="E132" s="79" t="s">
        <v>4946</v>
      </c>
      <c r="F132" s="80"/>
    </row>
    <row r="133" spans="3:11" x14ac:dyDescent="0.35">
      <c r="E133" s="2" t="s">
        <v>4991</v>
      </c>
    </row>
  </sheetData>
  <mergeCells count="2">
    <mergeCell ref="C128:K128"/>
    <mergeCell ref="C130:K130"/>
  </mergeCells>
  <hyperlinks>
    <hyperlink ref="J2" location="'Index'!A1" display="'Index'!A1" xr:uid="{2EA16ACD-E575-43D3-B6BF-956123A125E9}"/>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F08A-F2B2-4742-9520-0ECBA83C01BA}">
  <sheetPr codeName="Sheet1"/>
  <dimension ref="A1:IV134"/>
  <sheetViews>
    <sheetView showGridLines="0" zoomScale="90" zoomScaleNormal="90" workbookViewId="0">
      <pane ySplit="6" topLeftCell="A12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2841</v>
      </c>
      <c r="J2" s="38" t="s">
        <v>4596</v>
      </c>
    </row>
    <row r="3" spans="1:54" ht="16" x14ac:dyDescent="0.4">
      <c r="C3" s="1" t="s">
        <v>28</v>
      </c>
      <c r="D3" s="21" t="s">
        <v>2979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16741</v>
      </c>
      <c r="G10" s="24">
        <v>296.79000000000002</v>
      </c>
      <c r="H10" s="24">
        <v>1.68</v>
      </c>
      <c r="I10" s="31"/>
      <c r="J10" s="31"/>
      <c r="K10" s="35"/>
    </row>
    <row r="11" spans="1:54" x14ac:dyDescent="0.35">
      <c r="B11" s="8" t="s">
        <v>48</v>
      </c>
      <c r="C11" s="57" t="s">
        <v>49</v>
      </c>
      <c r="D11" s="54" t="s">
        <v>50</v>
      </c>
      <c r="E11" s="6" t="s">
        <v>43</v>
      </c>
      <c r="F11" s="19">
        <v>16400</v>
      </c>
      <c r="G11" s="24">
        <v>210.19</v>
      </c>
      <c r="H11" s="24">
        <v>1.19</v>
      </c>
      <c r="I11" s="31"/>
      <c r="J11" s="31"/>
      <c r="K11" s="35"/>
    </row>
    <row r="12" spans="1:54" x14ac:dyDescent="0.35">
      <c r="B12" s="8" t="s">
        <v>44</v>
      </c>
      <c r="C12" s="57" t="s">
        <v>45</v>
      </c>
      <c r="D12" s="54" t="s">
        <v>46</v>
      </c>
      <c r="E12" s="6" t="s">
        <v>47</v>
      </c>
      <c r="F12" s="19">
        <v>10050</v>
      </c>
      <c r="G12" s="24">
        <v>188.94</v>
      </c>
      <c r="H12" s="24">
        <v>1.07</v>
      </c>
      <c r="I12" s="31"/>
      <c r="J12" s="31"/>
      <c r="K12" s="35"/>
    </row>
    <row r="13" spans="1:54" x14ac:dyDescent="0.35">
      <c r="B13" s="8" t="s">
        <v>82</v>
      </c>
      <c r="C13" s="57" t="s">
        <v>83</v>
      </c>
      <c r="D13" s="54" t="s">
        <v>84</v>
      </c>
      <c r="E13" s="6" t="s">
        <v>85</v>
      </c>
      <c r="F13" s="19">
        <v>15100</v>
      </c>
      <c r="G13" s="24">
        <v>183.53</v>
      </c>
      <c r="H13" s="24">
        <v>1.04</v>
      </c>
      <c r="I13" s="31"/>
      <c r="J13" s="31"/>
      <c r="K13" s="35"/>
    </row>
    <row r="14" spans="1:54" x14ac:dyDescent="0.35">
      <c r="B14" s="8" t="s">
        <v>54</v>
      </c>
      <c r="C14" s="57" t="s">
        <v>55</v>
      </c>
      <c r="D14" s="54" t="s">
        <v>56</v>
      </c>
      <c r="E14" s="6" t="s">
        <v>57</v>
      </c>
      <c r="F14" s="19">
        <v>3682</v>
      </c>
      <c r="G14" s="24">
        <v>132.83000000000001</v>
      </c>
      <c r="H14" s="24">
        <v>0.75</v>
      </c>
      <c r="I14" s="31"/>
      <c r="J14" s="31"/>
      <c r="K14" s="35"/>
    </row>
    <row r="15" spans="1:54" x14ac:dyDescent="0.35">
      <c r="B15" s="8" t="s">
        <v>51</v>
      </c>
      <c r="C15" s="57" t="s">
        <v>52</v>
      </c>
      <c r="D15" s="54" t="s">
        <v>53</v>
      </c>
      <c r="E15" s="6" t="s">
        <v>47</v>
      </c>
      <c r="F15" s="19">
        <v>3000</v>
      </c>
      <c r="G15" s="24">
        <v>122.84</v>
      </c>
      <c r="H15" s="24">
        <v>0.69</v>
      </c>
      <c r="I15" s="31"/>
      <c r="J15" s="31"/>
      <c r="K15" s="35"/>
    </row>
    <row r="16" spans="1:54" x14ac:dyDescent="0.35">
      <c r="B16" s="8" t="s">
        <v>71</v>
      </c>
      <c r="C16" s="57" t="s">
        <v>72</v>
      </c>
      <c r="D16" s="54" t="s">
        <v>73</v>
      </c>
      <c r="E16" s="6" t="s">
        <v>74</v>
      </c>
      <c r="F16" s="19">
        <v>1045</v>
      </c>
      <c r="G16" s="24">
        <v>113.47</v>
      </c>
      <c r="H16" s="24">
        <v>0.64</v>
      </c>
      <c r="I16" s="31"/>
      <c r="J16" s="31"/>
      <c r="K16" s="35"/>
    </row>
    <row r="17" spans="2:11" x14ac:dyDescent="0.35">
      <c r="B17" s="8" t="s">
        <v>68</v>
      </c>
      <c r="C17" s="57" t="s">
        <v>69</v>
      </c>
      <c r="D17" s="54" t="s">
        <v>70</v>
      </c>
      <c r="E17" s="6" t="s">
        <v>43</v>
      </c>
      <c r="F17" s="19">
        <v>13599</v>
      </c>
      <c r="G17" s="24">
        <v>108.11</v>
      </c>
      <c r="H17" s="24">
        <v>0.61</v>
      </c>
      <c r="I17" s="31"/>
      <c r="J17" s="31"/>
      <c r="K17" s="35"/>
    </row>
    <row r="18" spans="2:11" x14ac:dyDescent="0.35">
      <c r="B18" s="8" t="s">
        <v>64</v>
      </c>
      <c r="C18" s="57" t="s">
        <v>65</v>
      </c>
      <c r="D18" s="54" t="s">
        <v>66</v>
      </c>
      <c r="E18" s="6" t="s">
        <v>67</v>
      </c>
      <c r="F18" s="19">
        <v>870</v>
      </c>
      <c r="G18" s="24">
        <v>99.41</v>
      </c>
      <c r="H18" s="24">
        <v>0.56000000000000005</v>
      </c>
      <c r="I18" s="31"/>
      <c r="J18" s="31"/>
      <c r="K18" s="35"/>
    </row>
    <row r="19" spans="2:11" x14ac:dyDescent="0.35">
      <c r="B19" s="8" t="s">
        <v>58</v>
      </c>
      <c r="C19" s="57" t="s">
        <v>59</v>
      </c>
      <c r="D19" s="54" t="s">
        <v>60</v>
      </c>
      <c r="E19" s="6" t="s">
        <v>43</v>
      </c>
      <c r="F19" s="19">
        <v>8675</v>
      </c>
      <c r="G19" s="24">
        <v>92.36</v>
      </c>
      <c r="H19" s="24">
        <v>0.52</v>
      </c>
      <c r="I19" s="31"/>
      <c r="J19" s="31"/>
      <c r="K19" s="35"/>
    </row>
    <row r="20" spans="2:11" x14ac:dyDescent="0.35">
      <c r="B20" s="8" t="s">
        <v>75</v>
      </c>
      <c r="C20" s="57" t="s">
        <v>76</v>
      </c>
      <c r="D20" s="54" t="s">
        <v>77</v>
      </c>
      <c r="E20" s="6" t="s">
        <v>78</v>
      </c>
      <c r="F20" s="19">
        <v>1350</v>
      </c>
      <c r="G20" s="24">
        <v>82.33</v>
      </c>
      <c r="H20" s="24">
        <v>0.47</v>
      </c>
      <c r="I20" s="31"/>
      <c r="J20" s="31"/>
      <c r="K20" s="35"/>
    </row>
    <row r="21" spans="2:11" x14ac:dyDescent="0.35">
      <c r="B21" s="8" t="s">
        <v>129</v>
      </c>
      <c r="C21" s="57" t="s">
        <v>130</v>
      </c>
      <c r="D21" s="54" t="s">
        <v>131</v>
      </c>
      <c r="E21" s="6" t="s">
        <v>132</v>
      </c>
      <c r="F21" s="19">
        <v>7100</v>
      </c>
      <c r="G21" s="24">
        <v>82.29</v>
      </c>
      <c r="H21" s="24">
        <v>0.46</v>
      </c>
      <c r="I21" s="31"/>
      <c r="J21" s="31"/>
      <c r="K21" s="35"/>
    </row>
    <row r="22" spans="2:11" x14ac:dyDescent="0.35">
      <c r="B22" s="8" t="s">
        <v>125</v>
      </c>
      <c r="C22" s="57" t="s">
        <v>126</v>
      </c>
      <c r="D22" s="54" t="s">
        <v>127</v>
      </c>
      <c r="E22" s="6" t="s">
        <v>128</v>
      </c>
      <c r="F22" s="19">
        <v>11200</v>
      </c>
      <c r="G22" s="24">
        <v>80.430000000000007</v>
      </c>
      <c r="H22" s="24">
        <v>0.45</v>
      </c>
      <c r="I22" s="31"/>
      <c r="J22" s="31"/>
      <c r="K22" s="35"/>
    </row>
    <row r="23" spans="2:11" x14ac:dyDescent="0.35">
      <c r="B23" s="8" t="s">
        <v>61</v>
      </c>
      <c r="C23" s="57" t="s">
        <v>62</v>
      </c>
      <c r="D23" s="54" t="s">
        <v>63</v>
      </c>
      <c r="E23" s="6" t="s">
        <v>43</v>
      </c>
      <c r="F23" s="19">
        <v>4500</v>
      </c>
      <c r="G23" s="24">
        <v>80.37</v>
      </c>
      <c r="H23" s="24">
        <v>0.45</v>
      </c>
      <c r="I23" s="31"/>
      <c r="J23" s="31"/>
      <c r="K23" s="35"/>
    </row>
    <row r="24" spans="2:11" x14ac:dyDescent="0.35">
      <c r="B24" s="8" t="s">
        <v>117</v>
      </c>
      <c r="C24" s="57" t="s">
        <v>118</v>
      </c>
      <c r="D24" s="54" t="s">
        <v>119</v>
      </c>
      <c r="E24" s="6" t="s">
        <v>120</v>
      </c>
      <c r="F24" s="19">
        <v>2340</v>
      </c>
      <c r="G24" s="24">
        <v>73.05</v>
      </c>
      <c r="H24" s="24">
        <v>0.41</v>
      </c>
      <c r="I24" s="31"/>
      <c r="J24" s="31"/>
      <c r="K24" s="35"/>
    </row>
    <row r="25" spans="2:11" x14ac:dyDescent="0.35">
      <c r="B25" s="8" t="s">
        <v>2956</v>
      </c>
      <c r="C25" s="57" t="s">
        <v>2957</v>
      </c>
      <c r="D25" s="54" t="s">
        <v>2958</v>
      </c>
      <c r="E25" s="6" t="s">
        <v>124</v>
      </c>
      <c r="F25" s="19">
        <v>3300</v>
      </c>
      <c r="G25" s="24">
        <v>70.95</v>
      </c>
      <c r="H25" s="24">
        <v>0.4</v>
      </c>
      <c r="I25" s="31"/>
      <c r="J25" s="31"/>
      <c r="K25" s="35"/>
    </row>
    <row r="26" spans="2:11" x14ac:dyDescent="0.35">
      <c r="B26" s="8" t="s">
        <v>206</v>
      </c>
      <c r="C26" s="57" t="s">
        <v>207</v>
      </c>
      <c r="D26" s="54" t="s">
        <v>208</v>
      </c>
      <c r="E26" s="6" t="s">
        <v>78</v>
      </c>
      <c r="F26" s="19">
        <v>236</v>
      </c>
      <c r="G26" s="24">
        <v>70.19</v>
      </c>
      <c r="H26" s="24">
        <v>0.4</v>
      </c>
      <c r="I26" s="31"/>
      <c r="J26" s="31"/>
      <c r="K26" s="35"/>
    </row>
    <row r="27" spans="2:11" x14ac:dyDescent="0.35">
      <c r="B27" s="8" t="s">
        <v>101</v>
      </c>
      <c r="C27" s="57" t="s">
        <v>102</v>
      </c>
      <c r="D27" s="54" t="s">
        <v>103</v>
      </c>
      <c r="E27" s="6" t="s">
        <v>104</v>
      </c>
      <c r="F27" s="19">
        <v>11400</v>
      </c>
      <c r="G27" s="24">
        <v>68.680000000000007</v>
      </c>
      <c r="H27" s="24">
        <v>0.39</v>
      </c>
      <c r="I27" s="31"/>
      <c r="J27" s="31"/>
      <c r="K27" s="35"/>
    </row>
    <row r="28" spans="2:11" x14ac:dyDescent="0.35">
      <c r="B28" s="8" t="s">
        <v>113</v>
      </c>
      <c r="C28" s="57" t="s">
        <v>114</v>
      </c>
      <c r="D28" s="54" t="s">
        <v>115</v>
      </c>
      <c r="E28" s="6" t="s">
        <v>116</v>
      </c>
      <c r="F28" s="19">
        <v>22000</v>
      </c>
      <c r="G28" s="24">
        <v>67.91</v>
      </c>
      <c r="H28" s="24">
        <v>0.38</v>
      </c>
      <c r="I28" s="31"/>
      <c r="J28" s="31"/>
      <c r="K28" s="35"/>
    </row>
    <row r="29" spans="2:11" x14ac:dyDescent="0.35">
      <c r="B29" s="8" t="s">
        <v>157</v>
      </c>
      <c r="C29" s="57" t="s">
        <v>158</v>
      </c>
      <c r="D29" s="54" t="s">
        <v>159</v>
      </c>
      <c r="E29" s="6" t="s">
        <v>124</v>
      </c>
      <c r="F29" s="19">
        <v>1900</v>
      </c>
      <c r="G29" s="24">
        <v>64.709999999999994</v>
      </c>
      <c r="H29" s="24">
        <v>0.37</v>
      </c>
      <c r="I29" s="31"/>
      <c r="J29" s="31"/>
      <c r="K29" s="35"/>
    </row>
    <row r="30" spans="2:11" x14ac:dyDescent="0.35">
      <c r="B30" s="8" t="s">
        <v>105</v>
      </c>
      <c r="C30" s="57" t="s">
        <v>106</v>
      </c>
      <c r="D30" s="54" t="s">
        <v>107</v>
      </c>
      <c r="E30" s="6" t="s">
        <v>108</v>
      </c>
      <c r="F30" s="19">
        <v>1350</v>
      </c>
      <c r="G30" s="24">
        <v>63.95</v>
      </c>
      <c r="H30" s="24">
        <v>0.36</v>
      </c>
      <c r="I30" s="31"/>
      <c r="J30" s="31"/>
      <c r="K30" s="35"/>
    </row>
    <row r="31" spans="2:11" x14ac:dyDescent="0.35">
      <c r="B31" s="8" t="s">
        <v>86</v>
      </c>
      <c r="C31" s="57" t="s">
        <v>87</v>
      </c>
      <c r="D31" s="54" t="s">
        <v>88</v>
      </c>
      <c r="E31" s="6" t="s">
        <v>89</v>
      </c>
      <c r="F31" s="19">
        <v>9000</v>
      </c>
      <c r="G31" s="24">
        <v>55.53</v>
      </c>
      <c r="H31" s="24">
        <v>0.31</v>
      </c>
      <c r="I31" s="31"/>
      <c r="J31" s="31"/>
      <c r="K31" s="35"/>
    </row>
    <row r="32" spans="2:11" x14ac:dyDescent="0.35">
      <c r="B32" s="8" t="s">
        <v>436</v>
      </c>
      <c r="C32" s="57" t="s">
        <v>437</v>
      </c>
      <c r="D32" s="54" t="s">
        <v>438</v>
      </c>
      <c r="E32" s="6" t="s">
        <v>120</v>
      </c>
      <c r="F32" s="19">
        <v>2882</v>
      </c>
      <c r="G32" s="24">
        <v>55.33</v>
      </c>
      <c r="H32" s="24">
        <v>0.31</v>
      </c>
      <c r="I32" s="31"/>
      <c r="J32" s="31"/>
      <c r="K32" s="35"/>
    </row>
    <row r="33" spans="2:11" x14ac:dyDescent="0.35">
      <c r="B33" s="8" t="s">
        <v>313</v>
      </c>
      <c r="C33" s="57" t="s">
        <v>314</v>
      </c>
      <c r="D33" s="54" t="s">
        <v>315</v>
      </c>
      <c r="E33" s="6" t="s">
        <v>302</v>
      </c>
      <c r="F33" s="19">
        <v>125</v>
      </c>
      <c r="G33" s="24">
        <v>52.45</v>
      </c>
      <c r="H33" s="24">
        <v>0.3</v>
      </c>
      <c r="I33" s="31"/>
      <c r="J33" s="31"/>
      <c r="K33" s="35"/>
    </row>
    <row r="34" spans="2:11" x14ac:dyDescent="0.35">
      <c r="B34" s="8" t="s">
        <v>97</v>
      </c>
      <c r="C34" s="57" t="s">
        <v>98</v>
      </c>
      <c r="D34" s="54" t="s">
        <v>99</v>
      </c>
      <c r="E34" s="6" t="s">
        <v>100</v>
      </c>
      <c r="F34" s="19">
        <v>110</v>
      </c>
      <c r="G34" s="24">
        <v>52.27</v>
      </c>
      <c r="H34" s="24">
        <v>0.3</v>
      </c>
      <c r="I34" s="31"/>
      <c r="J34" s="31"/>
      <c r="K34" s="35"/>
    </row>
    <row r="35" spans="2:11" x14ac:dyDescent="0.35">
      <c r="B35" s="8" t="s">
        <v>121</v>
      </c>
      <c r="C35" s="57" t="s">
        <v>122</v>
      </c>
      <c r="D35" s="54" t="s">
        <v>123</v>
      </c>
      <c r="E35" s="6" t="s">
        <v>124</v>
      </c>
      <c r="F35" s="19">
        <v>8550</v>
      </c>
      <c r="G35" s="24">
        <v>50.86</v>
      </c>
      <c r="H35" s="24">
        <v>0.28999999999999998</v>
      </c>
      <c r="I35" s="31"/>
      <c r="J35" s="31"/>
      <c r="K35" s="35"/>
    </row>
    <row r="36" spans="2:11" x14ac:dyDescent="0.35">
      <c r="B36" s="8" t="s">
        <v>253</v>
      </c>
      <c r="C36" s="57" t="s">
        <v>254</v>
      </c>
      <c r="D36" s="54" t="s">
        <v>255</v>
      </c>
      <c r="E36" s="6" t="s">
        <v>124</v>
      </c>
      <c r="F36" s="19">
        <v>410</v>
      </c>
      <c r="G36" s="24">
        <v>49.38</v>
      </c>
      <c r="H36" s="24">
        <v>0.28000000000000003</v>
      </c>
      <c r="I36" s="31"/>
      <c r="J36" s="31"/>
      <c r="K36" s="35"/>
    </row>
    <row r="37" spans="2:11" x14ac:dyDescent="0.35">
      <c r="B37" s="8" t="s">
        <v>2054</v>
      </c>
      <c r="C37" s="57" t="s">
        <v>2055</v>
      </c>
      <c r="D37" s="54" t="s">
        <v>2056</v>
      </c>
      <c r="E37" s="6" t="s">
        <v>200</v>
      </c>
      <c r="F37" s="19">
        <v>5700</v>
      </c>
      <c r="G37" s="24">
        <v>47.02</v>
      </c>
      <c r="H37" s="24">
        <v>0.27</v>
      </c>
      <c r="I37" s="31"/>
      <c r="J37" s="31"/>
      <c r="K37" s="35"/>
    </row>
    <row r="38" spans="2:11" x14ac:dyDescent="0.35">
      <c r="B38" s="8" t="s">
        <v>79</v>
      </c>
      <c r="C38" s="57" t="s">
        <v>80</v>
      </c>
      <c r="D38" s="54" t="s">
        <v>81</v>
      </c>
      <c r="E38" s="6" t="s">
        <v>47</v>
      </c>
      <c r="F38" s="19">
        <v>800</v>
      </c>
      <c r="G38" s="24">
        <v>44.69</v>
      </c>
      <c r="H38" s="24">
        <v>0.25</v>
      </c>
      <c r="I38" s="31"/>
      <c r="J38" s="31"/>
      <c r="K38" s="35"/>
    </row>
    <row r="39" spans="2:11" x14ac:dyDescent="0.35">
      <c r="B39" s="8" t="s">
        <v>1669</v>
      </c>
      <c r="C39" s="57" t="s">
        <v>1670</v>
      </c>
      <c r="D39" s="54" t="s">
        <v>1671</v>
      </c>
      <c r="E39" s="6" t="s">
        <v>486</v>
      </c>
      <c r="F39" s="19">
        <v>8000</v>
      </c>
      <c r="G39" s="24">
        <v>42.38</v>
      </c>
      <c r="H39" s="24">
        <v>0.24</v>
      </c>
      <c r="I39" s="31"/>
      <c r="J39" s="31"/>
      <c r="K39" s="35"/>
    </row>
    <row r="40" spans="2:11" x14ac:dyDescent="0.35">
      <c r="B40" s="8" t="s">
        <v>151</v>
      </c>
      <c r="C40" s="57" t="s">
        <v>152</v>
      </c>
      <c r="D40" s="54" t="s">
        <v>153</v>
      </c>
      <c r="E40" s="6" t="s">
        <v>139</v>
      </c>
      <c r="F40" s="19">
        <v>568</v>
      </c>
      <c r="G40" s="24">
        <v>39.26</v>
      </c>
      <c r="H40" s="24">
        <v>0.22</v>
      </c>
      <c r="I40" s="31"/>
      <c r="J40" s="31"/>
      <c r="K40" s="35"/>
    </row>
    <row r="41" spans="2:11" x14ac:dyDescent="0.35">
      <c r="B41" s="8" t="s">
        <v>1000</v>
      </c>
      <c r="C41" s="57" t="s">
        <v>1001</v>
      </c>
      <c r="D41" s="54" t="s">
        <v>1002</v>
      </c>
      <c r="E41" s="6" t="s">
        <v>120</v>
      </c>
      <c r="F41" s="19">
        <v>3000</v>
      </c>
      <c r="G41" s="24">
        <v>38.39</v>
      </c>
      <c r="H41" s="24">
        <v>0.22</v>
      </c>
      <c r="I41" s="31"/>
      <c r="J41" s="31"/>
      <c r="K41" s="35"/>
    </row>
    <row r="42" spans="2:11" x14ac:dyDescent="0.35">
      <c r="B42" s="8" t="s">
        <v>503</v>
      </c>
      <c r="C42" s="57" t="s">
        <v>504</v>
      </c>
      <c r="D42" s="54" t="s">
        <v>505</v>
      </c>
      <c r="E42" s="6" t="s">
        <v>120</v>
      </c>
      <c r="F42" s="19">
        <v>650</v>
      </c>
      <c r="G42" s="24">
        <v>38.29</v>
      </c>
      <c r="H42" s="24">
        <v>0.22</v>
      </c>
      <c r="I42" s="31"/>
      <c r="J42" s="31"/>
      <c r="K42" s="35"/>
    </row>
    <row r="43" spans="2:11" x14ac:dyDescent="0.35">
      <c r="B43" s="8" t="s">
        <v>154</v>
      </c>
      <c r="C43" s="57" t="s">
        <v>155</v>
      </c>
      <c r="D43" s="54" t="s">
        <v>156</v>
      </c>
      <c r="E43" s="6" t="s">
        <v>139</v>
      </c>
      <c r="F43" s="19">
        <v>900</v>
      </c>
      <c r="G43" s="24">
        <v>36.36</v>
      </c>
      <c r="H43" s="24">
        <v>0.21</v>
      </c>
      <c r="I43" s="31"/>
      <c r="J43" s="31"/>
      <c r="K43" s="35"/>
    </row>
    <row r="44" spans="2:11" x14ac:dyDescent="0.35">
      <c r="B44" s="8" t="s">
        <v>405</v>
      </c>
      <c r="C44" s="57" t="s">
        <v>406</v>
      </c>
      <c r="D44" s="54" t="s">
        <v>407</v>
      </c>
      <c r="E44" s="6" t="s">
        <v>120</v>
      </c>
      <c r="F44" s="19">
        <v>1061</v>
      </c>
      <c r="G44" s="24">
        <v>36.1</v>
      </c>
      <c r="H44" s="24">
        <v>0.2</v>
      </c>
      <c r="I44" s="31"/>
      <c r="J44" s="31"/>
      <c r="K44" s="35"/>
    </row>
    <row r="45" spans="2:11" x14ac:dyDescent="0.35">
      <c r="B45" s="8" t="s">
        <v>109</v>
      </c>
      <c r="C45" s="57" t="s">
        <v>110</v>
      </c>
      <c r="D45" s="54" t="s">
        <v>111</v>
      </c>
      <c r="E45" s="6" t="s">
        <v>112</v>
      </c>
      <c r="F45" s="19">
        <v>2980</v>
      </c>
      <c r="G45" s="24">
        <v>35.340000000000003</v>
      </c>
      <c r="H45" s="24">
        <v>0.2</v>
      </c>
      <c r="I45" s="31"/>
      <c r="J45" s="31"/>
      <c r="K45" s="35"/>
    </row>
    <row r="46" spans="2:11" x14ac:dyDescent="0.35">
      <c r="B46" s="8" t="s">
        <v>1082</v>
      </c>
      <c r="C46" s="57" t="s">
        <v>1083</v>
      </c>
      <c r="D46" s="54" t="s">
        <v>1084</v>
      </c>
      <c r="E46" s="6" t="s">
        <v>302</v>
      </c>
      <c r="F46" s="19">
        <v>2670</v>
      </c>
      <c r="G46" s="24">
        <v>35.229999999999997</v>
      </c>
      <c r="H46" s="24">
        <v>0.2</v>
      </c>
      <c r="I46" s="31"/>
      <c r="J46" s="31"/>
      <c r="K46" s="35"/>
    </row>
    <row r="47" spans="2:11" x14ac:dyDescent="0.35">
      <c r="B47" s="8" t="s">
        <v>2959</v>
      </c>
      <c r="C47" s="57" t="s">
        <v>2960</v>
      </c>
      <c r="D47" s="54" t="s">
        <v>2961</v>
      </c>
      <c r="E47" s="6" t="s">
        <v>850</v>
      </c>
      <c r="F47" s="19">
        <v>1200</v>
      </c>
      <c r="G47" s="24">
        <v>35.17</v>
      </c>
      <c r="H47" s="24">
        <v>0.2</v>
      </c>
      <c r="I47" s="31"/>
      <c r="J47" s="31"/>
      <c r="K47" s="35"/>
    </row>
    <row r="48" spans="2:11" x14ac:dyDescent="0.35">
      <c r="B48" s="8" t="s">
        <v>803</v>
      </c>
      <c r="C48" s="57" t="s">
        <v>804</v>
      </c>
      <c r="D48" s="54" t="s">
        <v>805</v>
      </c>
      <c r="E48" s="6" t="s">
        <v>128</v>
      </c>
      <c r="F48" s="19">
        <v>3500</v>
      </c>
      <c r="G48" s="24">
        <v>34.1</v>
      </c>
      <c r="H48" s="24">
        <v>0.19</v>
      </c>
      <c r="I48" s="31"/>
      <c r="J48" s="31"/>
      <c r="K48" s="35"/>
    </row>
    <row r="49" spans="1:11" x14ac:dyDescent="0.35">
      <c r="B49" s="8" t="s">
        <v>144</v>
      </c>
      <c r="C49" s="57" t="s">
        <v>145</v>
      </c>
      <c r="D49" s="54" t="s">
        <v>146</v>
      </c>
      <c r="E49" s="6" t="s">
        <v>147</v>
      </c>
      <c r="F49" s="19">
        <v>20440</v>
      </c>
      <c r="G49" s="24">
        <v>33.47</v>
      </c>
      <c r="H49" s="24">
        <v>0.19</v>
      </c>
      <c r="I49" s="31"/>
      <c r="J49" s="31"/>
      <c r="K49" s="35"/>
    </row>
    <row r="50" spans="1:11" x14ac:dyDescent="0.35">
      <c r="B50" s="8" t="s">
        <v>812</v>
      </c>
      <c r="C50" s="57" t="s">
        <v>813</v>
      </c>
      <c r="D50" s="54" t="s">
        <v>814</v>
      </c>
      <c r="E50" s="6" t="s">
        <v>132</v>
      </c>
      <c r="F50" s="19">
        <v>364</v>
      </c>
      <c r="G50" s="24">
        <v>33.01</v>
      </c>
      <c r="H50" s="24">
        <v>0.19</v>
      </c>
      <c r="I50" s="31"/>
      <c r="J50" s="31"/>
      <c r="K50" s="35"/>
    </row>
    <row r="51" spans="1:11" x14ac:dyDescent="0.35">
      <c r="B51" s="8" t="s">
        <v>554</v>
      </c>
      <c r="C51" s="57" t="s">
        <v>555</v>
      </c>
      <c r="D51" s="54" t="s">
        <v>556</v>
      </c>
      <c r="E51" s="6" t="s">
        <v>89</v>
      </c>
      <c r="F51" s="19">
        <v>1800</v>
      </c>
      <c r="G51" s="24">
        <v>32.18</v>
      </c>
      <c r="H51" s="24">
        <v>0.18</v>
      </c>
      <c r="I51" s="31"/>
      <c r="J51" s="31"/>
      <c r="K51" s="35"/>
    </row>
    <row r="52" spans="1:11" x14ac:dyDescent="0.35">
      <c r="B52" s="8" t="s">
        <v>209</v>
      </c>
      <c r="C52" s="57" t="s">
        <v>210</v>
      </c>
      <c r="D52" s="54" t="s">
        <v>211</v>
      </c>
      <c r="E52" s="6" t="s">
        <v>212</v>
      </c>
      <c r="F52" s="19">
        <v>750</v>
      </c>
      <c r="G52" s="24">
        <v>31.49</v>
      </c>
      <c r="H52" s="24">
        <v>0.18</v>
      </c>
      <c r="I52" s="31"/>
      <c r="J52" s="31"/>
      <c r="K52" s="35"/>
    </row>
    <row r="53" spans="1:11" x14ac:dyDescent="0.35">
      <c r="B53" s="8" t="s">
        <v>830</v>
      </c>
      <c r="C53" s="57" t="s">
        <v>831</v>
      </c>
      <c r="D53" s="54" t="s">
        <v>832</v>
      </c>
      <c r="E53" s="6" t="s">
        <v>132</v>
      </c>
      <c r="F53" s="19">
        <v>5011</v>
      </c>
      <c r="G53" s="24">
        <v>21.17</v>
      </c>
      <c r="H53" s="24">
        <v>0.12</v>
      </c>
      <c r="I53" s="31"/>
      <c r="J53" s="31"/>
      <c r="K53" s="35"/>
    </row>
    <row r="54" spans="1:11" x14ac:dyDescent="0.35">
      <c r="B54" s="8" t="s">
        <v>328</v>
      </c>
      <c r="C54" s="57" t="s">
        <v>329</v>
      </c>
      <c r="D54" s="54" t="s">
        <v>330</v>
      </c>
      <c r="E54" s="6" t="s">
        <v>67</v>
      </c>
      <c r="F54" s="19">
        <v>5800</v>
      </c>
      <c r="G54" s="24">
        <v>20.309999999999999</v>
      </c>
      <c r="H54" s="24">
        <v>0.11</v>
      </c>
      <c r="I54" s="31"/>
      <c r="J54" s="31"/>
      <c r="K54" s="35"/>
    </row>
    <row r="55" spans="1:11" x14ac:dyDescent="0.35">
      <c r="C55" s="58" t="s">
        <v>171</v>
      </c>
      <c r="D55" s="54"/>
      <c r="E55" s="6"/>
      <c r="F55" s="19"/>
      <c r="G55" s="25">
        <v>3303.11</v>
      </c>
      <c r="H55" s="25">
        <v>18.670000000000002</v>
      </c>
      <c r="I55" s="31"/>
      <c r="J55" s="31"/>
      <c r="K55" s="35"/>
    </row>
    <row r="56" spans="1:11" x14ac:dyDescent="0.35">
      <c r="C56" s="57"/>
      <c r="D56" s="54"/>
      <c r="E56" s="6"/>
      <c r="F56" s="19"/>
      <c r="G56" s="24"/>
      <c r="H56" s="24"/>
      <c r="I56" s="31"/>
      <c r="J56" s="31"/>
      <c r="K56" s="35"/>
    </row>
    <row r="57" spans="1:11" x14ac:dyDescent="0.35">
      <c r="C57" s="58" t="s">
        <v>3</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C59" s="58" t="s">
        <v>4</v>
      </c>
      <c r="D59" s="54"/>
      <c r="E59" s="6"/>
      <c r="F59" s="19"/>
      <c r="G59" s="24" t="s">
        <v>2</v>
      </c>
      <c r="H59" s="24" t="s">
        <v>2</v>
      </c>
      <c r="I59" s="31"/>
      <c r="J59" s="31"/>
      <c r="K59" s="35"/>
    </row>
    <row r="60" spans="1:11" x14ac:dyDescent="0.35">
      <c r="C60" s="57"/>
      <c r="D60" s="54"/>
      <c r="E60" s="6"/>
      <c r="F60" s="19"/>
      <c r="G60" s="24"/>
      <c r="H60" s="24"/>
      <c r="I60" s="31"/>
      <c r="J60" s="31"/>
      <c r="K60" s="35"/>
    </row>
    <row r="61" spans="1:11" x14ac:dyDescent="0.35">
      <c r="A61" s="10"/>
      <c r="B61" s="28"/>
      <c r="C61" s="58" t="s">
        <v>5</v>
      </c>
      <c r="D61" s="54"/>
      <c r="E61" s="6"/>
      <c r="F61" s="19"/>
      <c r="G61" s="24"/>
      <c r="H61" s="24"/>
      <c r="I61" s="31"/>
      <c r="J61" s="31"/>
      <c r="K61" s="35"/>
    </row>
    <row r="62" spans="1:11" x14ac:dyDescent="0.35">
      <c r="C62" s="59" t="s">
        <v>6</v>
      </c>
      <c r="D62" s="54"/>
      <c r="E62" s="6"/>
      <c r="F62" s="19"/>
      <c r="G62" s="24"/>
      <c r="H62" s="24"/>
      <c r="I62" s="31"/>
      <c r="J62" s="31"/>
      <c r="K62" s="35"/>
    </row>
    <row r="63" spans="1:11" x14ac:dyDescent="0.35">
      <c r="B63" s="8" t="s">
        <v>2973</v>
      </c>
      <c r="C63" s="57" t="s">
        <v>2811</v>
      </c>
      <c r="D63" s="54" t="s">
        <v>2974</v>
      </c>
      <c r="E63" s="6" t="s">
        <v>1789</v>
      </c>
      <c r="F63" s="19">
        <v>100</v>
      </c>
      <c r="G63" s="24">
        <v>1011.34</v>
      </c>
      <c r="H63" s="24">
        <v>5.71</v>
      </c>
      <c r="I63" s="31">
        <v>7.6692999999999998</v>
      </c>
      <c r="J63" s="31"/>
      <c r="K63" s="35" t="s">
        <v>598</v>
      </c>
    </row>
    <row r="64" spans="1:11" x14ac:dyDescent="0.35">
      <c r="B64" s="8" t="s">
        <v>688</v>
      </c>
      <c r="C64" s="57" t="s">
        <v>217</v>
      </c>
      <c r="D64" s="54" t="s">
        <v>689</v>
      </c>
      <c r="E64" s="6" t="s">
        <v>602</v>
      </c>
      <c r="F64" s="19">
        <v>500</v>
      </c>
      <c r="G64" s="24">
        <v>517.17999999999995</v>
      </c>
      <c r="H64" s="24">
        <v>2.92</v>
      </c>
      <c r="I64" s="31">
        <v>7.8574999999999999</v>
      </c>
      <c r="J64" s="31"/>
      <c r="K64" s="35" t="s">
        <v>598</v>
      </c>
    </row>
    <row r="65" spans="2:11" x14ac:dyDescent="0.35">
      <c r="B65" s="8" t="s">
        <v>1097</v>
      </c>
      <c r="C65" s="57" t="s">
        <v>1098</v>
      </c>
      <c r="D65" s="54" t="s">
        <v>1099</v>
      </c>
      <c r="E65" s="6" t="s">
        <v>619</v>
      </c>
      <c r="F65" s="19">
        <v>500</v>
      </c>
      <c r="G65" s="24">
        <v>513.89</v>
      </c>
      <c r="H65" s="24">
        <v>2.9</v>
      </c>
      <c r="I65" s="31">
        <v>7.7938000000000001</v>
      </c>
      <c r="J65" s="31"/>
      <c r="K65" s="35" t="s">
        <v>598</v>
      </c>
    </row>
    <row r="66" spans="2:11" x14ac:dyDescent="0.35">
      <c r="B66" s="8" t="s">
        <v>2975</v>
      </c>
      <c r="C66" s="57" t="s">
        <v>1781</v>
      </c>
      <c r="D66" s="54" t="s">
        <v>2976</v>
      </c>
      <c r="E66" s="6" t="s">
        <v>619</v>
      </c>
      <c r="F66" s="19">
        <v>500</v>
      </c>
      <c r="G66" s="24">
        <v>513.01</v>
      </c>
      <c r="H66" s="24">
        <v>2.9</v>
      </c>
      <c r="I66" s="31">
        <v>7.2499000000000002</v>
      </c>
      <c r="J66" s="31"/>
      <c r="K66" s="35" t="s">
        <v>598</v>
      </c>
    </row>
    <row r="67" spans="2:11" x14ac:dyDescent="0.35">
      <c r="B67" s="8" t="s">
        <v>2977</v>
      </c>
      <c r="C67" s="57" t="s">
        <v>1365</v>
      </c>
      <c r="D67" s="54" t="s">
        <v>2978</v>
      </c>
      <c r="E67" s="6" t="s">
        <v>619</v>
      </c>
      <c r="F67" s="19">
        <v>500</v>
      </c>
      <c r="G67" s="24">
        <v>504.73</v>
      </c>
      <c r="H67" s="24">
        <v>2.85</v>
      </c>
      <c r="I67" s="31">
        <v>7.42</v>
      </c>
      <c r="J67" s="31"/>
      <c r="K67" s="35" t="s">
        <v>598</v>
      </c>
    </row>
    <row r="68" spans="2:11" x14ac:dyDescent="0.35">
      <c r="B68" s="8" t="s">
        <v>629</v>
      </c>
      <c r="C68" s="57" t="s">
        <v>630</v>
      </c>
      <c r="D68" s="54" t="s">
        <v>631</v>
      </c>
      <c r="E68" s="6" t="s">
        <v>632</v>
      </c>
      <c r="F68" s="19">
        <v>500</v>
      </c>
      <c r="G68" s="24">
        <v>502.06</v>
      </c>
      <c r="H68" s="24">
        <v>2.84</v>
      </c>
      <c r="I68" s="31">
        <v>7.7790999999999997</v>
      </c>
      <c r="J68" s="31"/>
      <c r="K68" s="35" t="s">
        <v>598</v>
      </c>
    </row>
    <row r="69" spans="2:11" x14ac:dyDescent="0.35">
      <c r="B69" s="8" t="s">
        <v>1753</v>
      </c>
      <c r="C69" s="57" t="s">
        <v>1744</v>
      </c>
      <c r="D69" s="54" t="s">
        <v>1754</v>
      </c>
      <c r="E69" s="6" t="s">
        <v>602</v>
      </c>
      <c r="F69" s="19">
        <v>5</v>
      </c>
      <c r="G69" s="24">
        <v>501.81</v>
      </c>
      <c r="H69" s="24">
        <v>2.83</v>
      </c>
      <c r="I69" s="31">
        <v>8.4646489999999996</v>
      </c>
      <c r="J69" s="31"/>
      <c r="K69" s="35" t="s">
        <v>598</v>
      </c>
    </row>
    <row r="70" spans="2:11" x14ac:dyDescent="0.35">
      <c r="B70" s="8" t="s">
        <v>1693</v>
      </c>
      <c r="C70" s="57" t="s">
        <v>743</v>
      </c>
      <c r="D70" s="54" t="s">
        <v>1694</v>
      </c>
      <c r="E70" s="6" t="s">
        <v>632</v>
      </c>
      <c r="F70" s="19">
        <v>500</v>
      </c>
      <c r="G70" s="24">
        <v>498.78</v>
      </c>
      <c r="H70" s="24">
        <v>2.82</v>
      </c>
      <c r="I70" s="31">
        <v>8.27</v>
      </c>
      <c r="J70" s="31"/>
      <c r="K70" s="35" t="s">
        <v>598</v>
      </c>
    </row>
    <row r="71" spans="2:11" x14ac:dyDescent="0.35">
      <c r="C71" s="58" t="s">
        <v>171</v>
      </c>
      <c r="D71" s="54"/>
      <c r="E71" s="6"/>
      <c r="F71" s="19"/>
      <c r="G71" s="25">
        <v>4562.8</v>
      </c>
      <c r="H71" s="25">
        <v>25.77</v>
      </c>
      <c r="I71" s="31"/>
      <c r="J71" s="31"/>
      <c r="K71" s="35"/>
    </row>
    <row r="72" spans="2:11" x14ac:dyDescent="0.35">
      <c r="C72" s="57"/>
      <c r="D72" s="54"/>
      <c r="E72" s="6"/>
      <c r="F72" s="19"/>
      <c r="G72" s="24"/>
      <c r="H72" s="24"/>
      <c r="I72" s="31"/>
      <c r="J72" s="31"/>
      <c r="K72" s="35"/>
    </row>
    <row r="73" spans="2:11" x14ac:dyDescent="0.35">
      <c r="C73" s="58" t="s">
        <v>7</v>
      </c>
      <c r="D73" s="54"/>
      <c r="E73" s="6"/>
      <c r="F73" s="19"/>
      <c r="G73" s="24" t="s">
        <v>2</v>
      </c>
      <c r="H73" s="24" t="s">
        <v>2</v>
      </c>
      <c r="I73" s="31"/>
      <c r="J73" s="31"/>
      <c r="K73" s="35"/>
    </row>
    <row r="74" spans="2:11" x14ac:dyDescent="0.35">
      <c r="C74" s="57"/>
      <c r="D74" s="54"/>
      <c r="E74" s="6"/>
      <c r="F74" s="19"/>
      <c r="G74" s="24"/>
      <c r="H74" s="24"/>
      <c r="I74" s="31"/>
      <c r="J74" s="31"/>
      <c r="K74" s="35"/>
    </row>
    <row r="75" spans="2:11" x14ac:dyDescent="0.35">
      <c r="C75" s="58" t="s">
        <v>8</v>
      </c>
      <c r="D75" s="54"/>
      <c r="E75" s="6"/>
      <c r="F75" s="19"/>
      <c r="G75" s="24" t="s">
        <v>2</v>
      </c>
      <c r="H75" s="24" t="s">
        <v>2</v>
      </c>
      <c r="I75" s="31"/>
      <c r="J75" s="31"/>
      <c r="K75" s="35"/>
    </row>
    <row r="76" spans="2:11" x14ac:dyDescent="0.35">
      <c r="C76" s="57"/>
      <c r="D76" s="54"/>
      <c r="E76" s="6"/>
      <c r="F76" s="19"/>
      <c r="G76" s="24"/>
      <c r="H76" s="24"/>
      <c r="I76" s="31"/>
      <c r="J76" s="31"/>
      <c r="K76" s="35"/>
    </row>
    <row r="77" spans="2:11" x14ac:dyDescent="0.35">
      <c r="C77" s="59" t="s">
        <v>9</v>
      </c>
      <c r="D77" s="54"/>
      <c r="E77" s="6"/>
      <c r="F77" s="19"/>
      <c r="G77" s="24"/>
      <c r="H77" s="24"/>
      <c r="I77" s="31"/>
      <c r="J77" s="31"/>
      <c r="K77" s="35"/>
    </row>
    <row r="78" spans="2:11" x14ac:dyDescent="0.35">
      <c r="B78" s="8" t="s">
        <v>1370</v>
      </c>
      <c r="C78" s="57" t="s">
        <v>1371</v>
      </c>
      <c r="D78" s="54" t="s">
        <v>1372</v>
      </c>
      <c r="E78" s="6" t="s">
        <v>185</v>
      </c>
      <c r="F78" s="19">
        <v>3500000</v>
      </c>
      <c r="G78" s="24">
        <v>3598.98</v>
      </c>
      <c r="H78" s="24">
        <v>20.329999999999998</v>
      </c>
      <c r="I78" s="31">
        <v>7.1593245999999997</v>
      </c>
      <c r="J78" s="31"/>
      <c r="K78" s="35"/>
    </row>
    <row r="79" spans="2:11" x14ac:dyDescent="0.35">
      <c r="B79" s="8" t="s">
        <v>710</v>
      </c>
      <c r="C79" s="57" t="s">
        <v>711</v>
      </c>
      <c r="D79" s="54" t="s">
        <v>712</v>
      </c>
      <c r="E79" s="6" t="s">
        <v>185</v>
      </c>
      <c r="F79" s="19">
        <v>2250000</v>
      </c>
      <c r="G79" s="24">
        <v>2254.58</v>
      </c>
      <c r="H79" s="24">
        <v>12.73</v>
      </c>
      <c r="I79" s="31">
        <v>6.8734085</v>
      </c>
      <c r="J79" s="31"/>
      <c r="K79" s="35"/>
    </row>
    <row r="80" spans="2:11" x14ac:dyDescent="0.35">
      <c r="B80" s="8" t="s">
        <v>707</v>
      </c>
      <c r="C80" s="57" t="s">
        <v>708</v>
      </c>
      <c r="D80" s="54" t="s">
        <v>709</v>
      </c>
      <c r="E80" s="6" t="s">
        <v>185</v>
      </c>
      <c r="F80" s="19">
        <v>1500000</v>
      </c>
      <c r="G80" s="24">
        <v>1531.3</v>
      </c>
      <c r="H80" s="24">
        <v>8.65</v>
      </c>
      <c r="I80" s="31">
        <v>6.9060936999999996</v>
      </c>
      <c r="J80" s="31"/>
      <c r="K80" s="35"/>
    </row>
    <row r="81" spans="2:11" x14ac:dyDescent="0.35">
      <c r="B81" s="8" t="s">
        <v>713</v>
      </c>
      <c r="C81" s="57" t="s">
        <v>714</v>
      </c>
      <c r="D81" s="54" t="s">
        <v>715</v>
      </c>
      <c r="E81" s="6" t="s">
        <v>185</v>
      </c>
      <c r="F81" s="19">
        <v>500000</v>
      </c>
      <c r="G81" s="24">
        <v>519.51</v>
      </c>
      <c r="H81" s="24">
        <v>2.93</v>
      </c>
      <c r="I81" s="31">
        <v>7.1687846999999998</v>
      </c>
      <c r="J81" s="31"/>
      <c r="K81" s="35"/>
    </row>
    <row r="82" spans="2:11" x14ac:dyDescent="0.35">
      <c r="B82" s="8" t="s">
        <v>1755</v>
      </c>
      <c r="C82" s="57" t="s">
        <v>1756</v>
      </c>
      <c r="D82" s="54" t="s">
        <v>1757</v>
      </c>
      <c r="E82" s="6" t="s">
        <v>185</v>
      </c>
      <c r="F82" s="19">
        <v>500000</v>
      </c>
      <c r="G82" s="24">
        <v>502.23</v>
      </c>
      <c r="H82" s="24">
        <v>2.84</v>
      </c>
      <c r="I82" s="31">
        <v>6.9886064000000001</v>
      </c>
      <c r="J82" s="31"/>
      <c r="K82" s="35"/>
    </row>
    <row r="83" spans="2:11" x14ac:dyDescent="0.35">
      <c r="B83" s="8" t="s">
        <v>1191</v>
      </c>
      <c r="C83" s="57" t="s">
        <v>1192</v>
      </c>
      <c r="D83" s="54" t="s">
        <v>1193</v>
      </c>
      <c r="E83" s="6" t="s">
        <v>185</v>
      </c>
      <c r="F83" s="19">
        <v>250000</v>
      </c>
      <c r="G83" s="24">
        <v>256.63</v>
      </c>
      <c r="H83" s="24">
        <v>1.45</v>
      </c>
      <c r="I83" s="31">
        <v>0</v>
      </c>
      <c r="J83" s="31"/>
      <c r="K83" s="35"/>
    </row>
    <row r="84" spans="2:11" x14ac:dyDescent="0.35">
      <c r="C84" s="58" t="s">
        <v>171</v>
      </c>
      <c r="D84" s="54"/>
      <c r="E84" s="6"/>
      <c r="F84" s="19"/>
      <c r="G84" s="25">
        <v>8663.23</v>
      </c>
      <c r="H84" s="25">
        <v>48.93</v>
      </c>
      <c r="I84" s="31"/>
      <c r="J84" s="31"/>
      <c r="K84" s="35"/>
    </row>
    <row r="85" spans="2:11" x14ac:dyDescent="0.35">
      <c r="C85" s="57"/>
      <c r="D85" s="54"/>
      <c r="E85" s="6"/>
      <c r="F85" s="19"/>
      <c r="G85" s="24"/>
      <c r="H85" s="24"/>
      <c r="I85" s="31"/>
      <c r="J85" s="31"/>
      <c r="K85" s="35"/>
    </row>
    <row r="86" spans="2:11" x14ac:dyDescent="0.35">
      <c r="C86" s="59" t="s">
        <v>10</v>
      </c>
      <c r="D86" s="54"/>
      <c r="E86" s="6"/>
      <c r="F86" s="19"/>
      <c r="G86" s="24"/>
      <c r="H86" s="24"/>
      <c r="I86" s="31"/>
      <c r="J86" s="31"/>
      <c r="K86" s="35"/>
    </row>
    <row r="87" spans="2:11" x14ac:dyDescent="0.35">
      <c r="B87" s="8" t="s">
        <v>2980</v>
      </c>
      <c r="C87" s="57" t="s">
        <v>2981</v>
      </c>
      <c r="D87" s="54" t="s">
        <v>2982</v>
      </c>
      <c r="E87" s="6" t="s">
        <v>185</v>
      </c>
      <c r="F87" s="19">
        <v>500000</v>
      </c>
      <c r="G87" s="24">
        <v>507.82</v>
      </c>
      <c r="H87" s="24">
        <v>2.87</v>
      </c>
      <c r="I87" s="31">
        <v>7.2260179999999998</v>
      </c>
      <c r="J87" s="31"/>
      <c r="K87" s="35"/>
    </row>
    <row r="88" spans="2:11" x14ac:dyDescent="0.35">
      <c r="C88" s="58" t="s">
        <v>171</v>
      </c>
      <c r="D88" s="54"/>
      <c r="E88" s="6"/>
      <c r="F88" s="19"/>
      <c r="G88" s="25">
        <v>507.82</v>
      </c>
      <c r="H88" s="25">
        <v>2.87</v>
      </c>
      <c r="I88" s="31"/>
      <c r="J88" s="31"/>
      <c r="K88" s="35"/>
    </row>
    <row r="89" spans="2:11" x14ac:dyDescent="0.35">
      <c r="C89" s="57"/>
      <c r="D89" s="54"/>
      <c r="E89" s="6"/>
      <c r="F89" s="19"/>
      <c r="G89" s="24"/>
      <c r="H89" s="24"/>
      <c r="I89" s="31"/>
      <c r="J89" s="31"/>
      <c r="K89" s="35"/>
    </row>
    <row r="90" spans="2:11" x14ac:dyDescent="0.35">
      <c r="C90" s="58" t="s">
        <v>11</v>
      </c>
      <c r="D90" s="54"/>
      <c r="E90" s="6"/>
      <c r="F90" s="19"/>
      <c r="G90" s="24"/>
      <c r="H90" s="24"/>
      <c r="I90" s="31"/>
      <c r="J90" s="31"/>
      <c r="K90" s="35"/>
    </row>
    <row r="91" spans="2:11" x14ac:dyDescent="0.35">
      <c r="C91" s="57"/>
      <c r="D91" s="54"/>
      <c r="E91" s="6"/>
      <c r="F91" s="19"/>
      <c r="G91" s="24"/>
      <c r="H91" s="24"/>
      <c r="I91" s="31"/>
      <c r="J91" s="31"/>
      <c r="K91" s="35"/>
    </row>
    <row r="92" spans="2:11" x14ac:dyDescent="0.35">
      <c r="C92" s="58" t="s">
        <v>13</v>
      </c>
      <c r="D92" s="54"/>
      <c r="E92" s="6"/>
      <c r="F92" s="19"/>
      <c r="G92" s="24" t="s">
        <v>2</v>
      </c>
      <c r="H92" s="24" t="s">
        <v>2</v>
      </c>
      <c r="I92" s="31"/>
      <c r="J92" s="31"/>
      <c r="K92" s="35"/>
    </row>
    <row r="93" spans="2:11" x14ac:dyDescent="0.35">
      <c r="C93" s="57"/>
      <c r="D93" s="54"/>
      <c r="E93" s="6"/>
      <c r="F93" s="19"/>
      <c r="G93" s="24"/>
      <c r="H93" s="24"/>
      <c r="I93" s="31"/>
      <c r="J93" s="31"/>
      <c r="K93" s="35"/>
    </row>
    <row r="94" spans="2:11" x14ac:dyDescent="0.35">
      <c r="C94" s="58" t="s">
        <v>14</v>
      </c>
      <c r="D94" s="54"/>
      <c r="E94" s="6"/>
      <c r="F94" s="19"/>
      <c r="G94" s="24" t="s">
        <v>2</v>
      </c>
      <c r="H94" s="24" t="s">
        <v>2</v>
      </c>
      <c r="I94" s="31"/>
      <c r="J94" s="31"/>
      <c r="K94" s="35"/>
    </row>
    <row r="95" spans="2:11" x14ac:dyDescent="0.35">
      <c r="C95" s="57"/>
      <c r="D95" s="54"/>
      <c r="E95" s="6"/>
      <c r="F95" s="19"/>
      <c r="G95" s="24"/>
      <c r="H95" s="24"/>
      <c r="I95" s="31"/>
      <c r="J95" s="31"/>
      <c r="K95" s="35"/>
    </row>
    <row r="96" spans="2:11" x14ac:dyDescent="0.35">
      <c r="C96" s="58" t="s">
        <v>15</v>
      </c>
      <c r="D96" s="54"/>
      <c r="E96" s="6"/>
      <c r="F96" s="19"/>
      <c r="G96" s="24" t="s">
        <v>2</v>
      </c>
      <c r="H96" s="24" t="s">
        <v>2</v>
      </c>
      <c r="I96" s="31"/>
      <c r="J96" s="31"/>
      <c r="K96" s="35"/>
    </row>
    <row r="97" spans="1:11" x14ac:dyDescent="0.35">
      <c r="C97" s="57"/>
      <c r="D97" s="54"/>
      <c r="E97" s="6"/>
      <c r="F97" s="19"/>
      <c r="G97" s="24"/>
      <c r="H97" s="24"/>
      <c r="I97" s="31"/>
      <c r="J97" s="31"/>
      <c r="K97" s="35"/>
    </row>
    <row r="98" spans="1:11" x14ac:dyDescent="0.35">
      <c r="C98" s="58" t="s">
        <v>16</v>
      </c>
      <c r="D98" s="54"/>
      <c r="E98" s="6"/>
      <c r="F98" s="19"/>
      <c r="G98" s="24" t="s">
        <v>2</v>
      </c>
      <c r="H98" s="24" t="s">
        <v>2</v>
      </c>
      <c r="I98" s="31"/>
      <c r="J98" s="31"/>
      <c r="K98" s="35"/>
    </row>
    <row r="99" spans="1:11" x14ac:dyDescent="0.35">
      <c r="C99" s="57"/>
      <c r="D99" s="54"/>
      <c r="E99" s="6"/>
      <c r="F99" s="19"/>
      <c r="G99" s="24"/>
      <c r="H99" s="24"/>
      <c r="I99" s="31"/>
      <c r="J99" s="31"/>
      <c r="K99" s="35"/>
    </row>
    <row r="100" spans="1:11" x14ac:dyDescent="0.35">
      <c r="C100" s="58" t="s">
        <v>17</v>
      </c>
      <c r="D100" s="54"/>
      <c r="E100" s="6"/>
      <c r="F100" s="19"/>
      <c r="G100" s="24" t="s">
        <v>2</v>
      </c>
      <c r="H100" s="24" t="s">
        <v>2</v>
      </c>
      <c r="I100" s="31"/>
      <c r="J100" s="31"/>
      <c r="K100" s="35"/>
    </row>
    <row r="101" spans="1:11" x14ac:dyDescent="0.35">
      <c r="C101" s="57"/>
      <c r="D101" s="54"/>
      <c r="E101" s="6"/>
      <c r="F101" s="19"/>
      <c r="G101" s="24"/>
      <c r="H101" s="24"/>
      <c r="I101" s="31"/>
      <c r="J101" s="31"/>
      <c r="K101" s="35"/>
    </row>
    <row r="102" spans="1:11" x14ac:dyDescent="0.35">
      <c r="A102" s="10"/>
      <c r="B102" s="28"/>
      <c r="C102" s="58" t="s">
        <v>18</v>
      </c>
      <c r="D102" s="54"/>
      <c r="E102" s="6"/>
      <c r="F102" s="19"/>
      <c r="G102" s="24"/>
      <c r="H102" s="24"/>
      <c r="I102" s="31"/>
      <c r="J102" s="31"/>
      <c r="K102" s="35"/>
    </row>
    <row r="103" spans="1:11" x14ac:dyDescent="0.35">
      <c r="A103" s="28"/>
      <c r="B103" s="28"/>
      <c r="C103" s="58" t="s">
        <v>19</v>
      </c>
      <c r="D103" s="54"/>
      <c r="E103" s="6"/>
      <c r="F103" s="19"/>
      <c r="G103" s="24" t="s">
        <v>2</v>
      </c>
      <c r="H103" s="24" t="s">
        <v>2</v>
      </c>
      <c r="I103" s="31"/>
      <c r="J103" s="31"/>
      <c r="K103" s="35"/>
    </row>
    <row r="104" spans="1:11" x14ac:dyDescent="0.35">
      <c r="A104" s="28"/>
      <c r="B104" s="28"/>
      <c r="C104" s="58"/>
      <c r="D104" s="54"/>
      <c r="E104" s="6"/>
      <c r="F104" s="19"/>
      <c r="G104" s="24"/>
      <c r="H104" s="24"/>
      <c r="I104" s="31"/>
      <c r="J104" s="31"/>
      <c r="K104" s="35"/>
    </row>
    <row r="105" spans="1:11" x14ac:dyDescent="0.35">
      <c r="A105" s="28"/>
      <c r="B105" s="28"/>
      <c r="C105" s="58" t="s">
        <v>20</v>
      </c>
      <c r="D105" s="54"/>
      <c r="E105" s="6"/>
      <c r="F105" s="19"/>
      <c r="G105" s="24" t="s">
        <v>2</v>
      </c>
      <c r="H105" s="24" t="s">
        <v>2</v>
      </c>
      <c r="I105" s="31"/>
      <c r="J105" s="31"/>
      <c r="K105" s="35"/>
    </row>
    <row r="106" spans="1:11" x14ac:dyDescent="0.35">
      <c r="A106" s="28"/>
      <c r="B106" s="28"/>
      <c r="C106" s="58"/>
      <c r="D106" s="54"/>
      <c r="E106" s="6"/>
      <c r="F106" s="19"/>
      <c r="G106" s="24"/>
      <c r="H106" s="24"/>
      <c r="I106" s="31"/>
      <c r="J106" s="31"/>
      <c r="K106" s="35"/>
    </row>
    <row r="107" spans="1:11" x14ac:dyDescent="0.35">
      <c r="A107" s="28"/>
      <c r="B107" s="28"/>
      <c r="C107" s="58" t="s">
        <v>21</v>
      </c>
      <c r="D107" s="54"/>
      <c r="E107" s="6"/>
      <c r="F107" s="19"/>
      <c r="G107" s="24" t="s">
        <v>2</v>
      </c>
      <c r="H107" s="24" t="s">
        <v>2</v>
      </c>
      <c r="I107" s="31"/>
      <c r="J107" s="31"/>
      <c r="K107" s="35"/>
    </row>
    <row r="108" spans="1:11" x14ac:dyDescent="0.35">
      <c r="A108" s="28"/>
      <c r="B108" s="28"/>
      <c r="C108" s="58"/>
      <c r="D108" s="54"/>
      <c r="E108" s="6"/>
      <c r="F108" s="19"/>
      <c r="G108" s="24"/>
      <c r="H108" s="24"/>
      <c r="I108" s="31"/>
      <c r="J108" s="31"/>
      <c r="K108" s="35"/>
    </row>
    <row r="109" spans="1:11" x14ac:dyDescent="0.35">
      <c r="A109" s="28"/>
      <c r="B109" s="28"/>
      <c r="C109" s="58" t="s">
        <v>22</v>
      </c>
      <c r="D109" s="54"/>
      <c r="E109" s="6"/>
      <c r="F109" s="19"/>
      <c r="G109" s="24" t="s">
        <v>2</v>
      </c>
      <c r="H109" s="24" t="s">
        <v>2</v>
      </c>
      <c r="I109" s="31"/>
      <c r="J109" s="31"/>
      <c r="K109" s="35"/>
    </row>
    <row r="110" spans="1:11" x14ac:dyDescent="0.35">
      <c r="A110" s="28"/>
      <c r="B110" s="28"/>
      <c r="C110" s="58"/>
      <c r="D110" s="54"/>
      <c r="E110" s="6"/>
      <c r="F110" s="19"/>
      <c r="G110" s="24"/>
      <c r="H110" s="24"/>
      <c r="I110" s="31"/>
      <c r="J110" s="31"/>
      <c r="K110" s="35"/>
    </row>
    <row r="111" spans="1:11" x14ac:dyDescent="0.35">
      <c r="A111" s="28"/>
      <c r="B111" s="28"/>
      <c r="C111" s="58" t="s">
        <v>23</v>
      </c>
      <c r="D111" s="54"/>
      <c r="E111" s="6"/>
      <c r="F111" s="19"/>
      <c r="G111" s="24" t="s">
        <v>2</v>
      </c>
      <c r="H111" s="24" t="s">
        <v>2</v>
      </c>
      <c r="I111" s="31"/>
      <c r="J111" s="31"/>
      <c r="K111" s="35"/>
    </row>
    <row r="112" spans="1:11" x14ac:dyDescent="0.35">
      <c r="A112" s="28"/>
      <c r="B112" s="28"/>
      <c r="C112" s="58"/>
      <c r="D112" s="54"/>
      <c r="E112" s="6"/>
      <c r="F112" s="19"/>
      <c r="G112" s="24"/>
      <c r="H112" s="24"/>
      <c r="I112" s="31"/>
      <c r="J112" s="31"/>
      <c r="K112" s="35"/>
    </row>
    <row r="113" spans="1:54" x14ac:dyDescent="0.35">
      <c r="C113" s="59" t="s">
        <v>24</v>
      </c>
      <c r="D113" s="54"/>
      <c r="E113" s="6"/>
      <c r="F113" s="19"/>
      <c r="G113" s="24"/>
      <c r="H113" s="24"/>
      <c r="I113" s="31"/>
      <c r="J113" s="31"/>
      <c r="K113" s="35"/>
    </row>
    <row r="114" spans="1:54" x14ac:dyDescent="0.35">
      <c r="B114" s="8" t="s">
        <v>186</v>
      </c>
      <c r="C114" s="57" t="s">
        <v>187</v>
      </c>
      <c r="D114" s="54"/>
      <c r="E114" s="6"/>
      <c r="F114" s="19"/>
      <c r="G114" s="24">
        <v>368.83</v>
      </c>
      <c r="H114" s="24">
        <v>2.08</v>
      </c>
      <c r="I114" s="31"/>
      <c r="J114" s="31"/>
      <c r="K114" s="35"/>
    </row>
    <row r="115" spans="1:54" x14ac:dyDescent="0.35">
      <c r="C115" s="58" t="s">
        <v>171</v>
      </c>
      <c r="D115" s="54"/>
      <c r="E115" s="6"/>
      <c r="F115" s="19"/>
      <c r="G115" s="25">
        <v>368.83</v>
      </c>
      <c r="H115" s="25">
        <v>2.08</v>
      </c>
      <c r="I115" s="31"/>
      <c r="J115" s="31"/>
      <c r="K115" s="35"/>
    </row>
    <row r="116" spans="1:54" x14ac:dyDescent="0.35">
      <c r="C116" s="57"/>
      <c r="D116" s="54"/>
      <c r="E116" s="6"/>
      <c r="F116" s="19"/>
      <c r="G116" s="24"/>
      <c r="H116" s="24"/>
      <c r="I116" s="31"/>
      <c r="J116" s="31"/>
      <c r="K116" s="35"/>
    </row>
    <row r="117" spans="1:54" x14ac:dyDescent="0.35">
      <c r="A117" s="10"/>
      <c r="B117" s="28"/>
      <c r="C117" s="58" t="s">
        <v>25</v>
      </c>
      <c r="D117" s="54"/>
      <c r="E117" s="6"/>
      <c r="F117" s="19"/>
      <c r="G117" s="24"/>
      <c r="H117" s="24"/>
      <c r="I117" s="31"/>
      <c r="J117" s="31"/>
      <c r="K117" s="35"/>
    </row>
    <row r="118" spans="1:54" s="2" customFormat="1" ht="13.5" x14ac:dyDescent="0.35">
      <c r="A118" s="28"/>
      <c r="B118" s="28"/>
      <c r="C118" s="57" t="s">
        <v>4860</v>
      </c>
      <c r="D118" s="54"/>
      <c r="E118" s="6"/>
      <c r="F118" s="19"/>
      <c r="G118" s="24" t="s">
        <v>2</v>
      </c>
      <c r="H118" s="24" t="s">
        <v>2</v>
      </c>
      <c r="I118" s="31"/>
      <c r="J118" s="31"/>
      <c r="K118" s="35"/>
      <c r="L118" s="3"/>
      <c r="AI118" s="3"/>
      <c r="AV118" s="3"/>
      <c r="AX118" s="3"/>
      <c r="BB118" s="3"/>
    </row>
    <row r="119" spans="1:54" x14ac:dyDescent="0.35">
      <c r="B119" s="8"/>
      <c r="C119" s="57" t="s">
        <v>188</v>
      </c>
      <c r="D119" s="54"/>
      <c r="E119" s="6"/>
      <c r="F119" s="19"/>
      <c r="G119" s="24">
        <v>298.38</v>
      </c>
      <c r="H119" s="24">
        <v>1.68</v>
      </c>
      <c r="I119" s="31"/>
      <c r="J119" s="31"/>
      <c r="K119" s="35"/>
    </row>
    <row r="120" spans="1:54" x14ac:dyDescent="0.35">
      <c r="C120" s="58" t="s">
        <v>171</v>
      </c>
      <c r="D120" s="54"/>
      <c r="E120" s="6"/>
      <c r="F120" s="19"/>
      <c r="G120" s="25">
        <v>298.38</v>
      </c>
      <c r="H120" s="25">
        <v>1.68</v>
      </c>
      <c r="I120" s="31"/>
      <c r="J120" s="31"/>
      <c r="K120" s="35"/>
    </row>
    <row r="121" spans="1:54" x14ac:dyDescent="0.35">
      <c r="C121" s="57"/>
      <c r="D121" s="54"/>
      <c r="E121" s="6"/>
      <c r="F121" s="19"/>
      <c r="G121" s="24"/>
      <c r="H121" s="24"/>
      <c r="I121" s="31"/>
      <c r="J121" s="31"/>
      <c r="K121" s="35"/>
    </row>
    <row r="122" spans="1:54" x14ac:dyDescent="0.35">
      <c r="C122" s="60" t="s">
        <v>189</v>
      </c>
      <c r="D122" s="55"/>
      <c r="E122" s="5"/>
      <c r="F122" s="20"/>
      <c r="G122" s="26">
        <v>17704.169999999998</v>
      </c>
      <c r="H122" s="26">
        <v>100.00000000000001</v>
      </c>
      <c r="I122" s="32"/>
      <c r="J122" s="32"/>
      <c r="K122" s="36"/>
    </row>
    <row r="125" spans="1:54" x14ac:dyDescent="0.35">
      <c r="C125" s="1" t="s">
        <v>190</v>
      </c>
    </row>
    <row r="126" spans="1:54" x14ac:dyDescent="0.35">
      <c r="C126" s="37" t="s">
        <v>191</v>
      </c>
      <c r="D126" s="37"/>
      <c r="E126" s="37"/>
      <c r="F126" s="37"/>
      <c r="G126" s="37"/>
      <c r="H126" s="37"/>
      <c r="I126" s="37"/>
      <c r="J126" s="37"/>
      <c r="K126" s="37"/>
    </row>
    <row r="127" spans="1:54" x14ac:dyDescent="0.35">
      <c r="C127" s="2" t="s">
        <v>192</v>
      </c>
    </row>
    <row r="128" spans="1:54" x14ac:dyDescent="0.35">
      <c r="C128" s="2" t="s">
        <v>193</v>
      </c>
    </row>
    <row r="129" spans="3:11" ht="30" customHeight="1" x14ac:dyDescent="0.35">
      <c r="C129" s="82" t="s">
        <v>194</v>
      </c>
      <c r="D129" s="83"/>
      <c r="E129" s="83"/>
      <c r="F129" s="83"/>
      <c r="G129" s="83"/>
      <c r="H129" s="83"/>
      <c r="I129" s="83"/>
      <c r="J129" s="83"/>
      <c r="K129" s="83"/>
    </row>
    <row r="130" spans="3:11" x14ac:dyDescent="0.35">
      <c r="C130" s="2" t="s">
        <v>195</v>
      </c>
    </row>
    <row r="131" spans="3:11" ht="43.5" customHeight="1" x14ac:dyDescent="0.35">
      <c r="C131" s="85" t="s">
        <v>4898</v>
      </c>
      <c r="D131" s="85"/>
      <c r="E131" s="85"/>
      <c r="F131" s="85"/>
      <c r="G131" s="85"/>
      <c r="H131" s="85"/>
      <c r="I131" s="85"/>
      <c r="J131" s="85"/>
      <c r="K131" s="85"/>
    </row>
    <row r="133" spans="3:11" x14ac:dyDescent="0.35">
      <c r="C133" s="79" t="s">
        <v>4945</v>
      </c>
      <c r="E133" s="79" t="s">
        <v>4946</v>
      </c>
      <c r="F133" s="80"/>
    </row>
    <row r="134" spans="3:11" x14ac:dyDescent="0.35">
      <c r="E134" s="2" t="s">
        <v>4992</v>
      </c>
    </row>
  </sheetData>
  <mergeCells count="2">
    <mergeCell ref="C129:K129"/>
    <mergeCell ref="C131:K131"/>
  </mergeCells>
  <hyperlinks>
    <hyperlink ref="J2" location="'Index'!A1" display="'Index'!A1" xr:uid="{07EED7CA-AED3-4AE4-8D5F-625B018D53B2}"/>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88DC-044C-4DB0-B971-4BCD139D32F7}">
  <sheetPr codeName="Sheet1"/>
  <dimension ref="A1:IV72"/>
  <sheetViews>
    <sheetView showGridLines="0" zoomScale="90" zoomScaleNormal="90" workbookViewId="0">
      <pane ySplit="6" topLeftCell="A6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2983</v>
      </c>
      <c r="J2" s="38" t="s">
        <v>4596</v>
      </c>
    </row>
    <row r="3" spans="1:54" ht="16" x14ac:dyDescent="0.4">
      <c r="C3" s="1" t="s">
        <v>28</v>
      </c>
      <c r="D3" s="21" t="s">
        <v>2984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A9" s="28"/>
      <c r="B9" s="28"/>
      <c r="C9" s="58" t="s">
        <v>1</v>
      </c>
      <c r="D9" s="54"/>
      <c r="E9" s="6"/>
      <c r="F9" s="19"/>
      <c r="G9" s="24" t="s">
        <v>2</v>
      </c>
      <c r="H9" s="24" t="s">
        <v>2</v>
      </c>
      <c r="I9" s="31"/>
      <c r="J9" s="31"/>
      <c r="K9" s="35"/>
    </row>
    <row r="10" spans="1:54" x14ac:dyDescent="0.35">
      <c r="A10" s="28"/>
      <c r="B10" s="28"/>
      <c r="C10" s="58"/>
      <c r="D10" s="54"/>
      <c r="E10" s="6"/>
      <c r="F10" s="19"/>
      <c r="G10" s="24"/>
      <c r="H10" s="24"/>
      <c r="I10" s="31"/>
      <c r="J10" s="31"/>
      <c r="K10" s="35"/>
    </row>
    <row r="11" spans="1:54" x14ac:dyDescent="0.35">
      <c r="A11" s="28"/>
      <c r="B11" s="28"/>
      <c r="C11" s="58" t="s">
        <v>3</v>
      </c>
      <c r="D11" s="54"/>
      <c r="E11" s="6"/>
      <c r="F11" s="19"/>
      <c r="G11" s="24" t="s">
        <v>2</v>
      </c>
      <c r="H11" s="24" t="s">
        <v>2</v>
      </c>
      <c r="I11" s="31"/>
      <c r="J11" s="31"/>
      <c r="K11" s="35"/>
    </row>
    <row r="12" spans="1:54" x14ac:dyDescent="0.35">
      <c r="A12" s="28"/>
      <c r="B12" s="28"/>
      <c r="C12" s="58"/>
      <c r="D12" s="54"/>
      <c r="E12" s="6"/>
      <c r="F12" s="19"/>
      <c r="G12" s="24"/>
      <c r="H12" s="24"/>
      <c r="I12" s="31"/>
      <c r="J12" s="31"/>
      <c r="K12" s="35"/>
    </row>
    <row r="13" spans="1:54" x14ac:dyDescent="0.35">
      <c r="C13" s="59" t="s">
        <v>4</v>
      </c>
      <c r="D13" s="54"/>
      <c r="E13" s="6"/>
      <c r="F13" s="19"/>
      <c r="G13" s="24"/>
      <c r="H13" s="24"/>
      <c r="I13" s="31"/>
      <c r="J13" s="31"/>
      <c r="K13" s="35"/>
    </row>
    <row r="14" spans="1:54" x14ac:dyDescent="0.35">
      <c r="B14" s="8" t="s">
        <v>2985</v>
      </c>
      <c r="C14" s="57" t="s">
        <v>2986</v>
      </c>
      <c r="D14" s="54" t="s">
        <v>2987</v>
      </c>
      <c r="E14" s="6" t="s">
        <v>2314</v>
      </c>
      <c r="F14" s="19">
        <v>82629.789600000004</v>
      </c>
      <c r="G14" s="24">
        <v>92845.58</v>
      </c>
      <c r="H14" s="24">
        <v>96.64</v>
      </c>
      <c r="I14" s="31"/>
      <c r="J14" s="31"/>
      <c r="K14" s="35"/>
    </row>
    <row r="15" spans="1:54" x14ac:dyDescent="0.35">
      <c r="C15" s="58" t="s">
        <v>171</v>
      </c>
      <c r="D15" s="54"/>
      <c r="E15" s="6"/>
      <c r="F15" s="19"/>
      <c r="G15" s="25">
        <v>92845.58</v>
      </c>
      <c r="H15" s="25">
        <v>96.64</v>
      </c>
      <c r="I15" s="31"/>
      <c r="J15" s="31"/>
      <c r="K15" s="35"/>
    </row>
    <row r="16" spans="1:54" x14ac:dyDescent="0.35">
      <c r="C16" s="57"/>
      <c r="D16" s="54"/>
      <c r="E16" s="6"/>
      <c r="F16" s="19"/>
      <c r="G16" s="24"/>
      <c r="H16" s="24"/>
      <c r="I16" s="31"/>
      <c r="J16" s="31"/>
      <c r="K16" s="35"/>
    </row>
    <row r="17" spans="3:11" x14ac:dyDescent="0.35">
      <c r="C17" s="58" t="s">
        <v>5</v>
      </c>
      <c r="D17" s="54"/>
      <c r="E17" s="6"/>
      <c r="F17" s="19"/>
      <c r="G17" s="24"/>
      <c r="H17" s="24"/>
      <c r="I17" s="31"/>
      <c r="J17" s="31"/>
      <c r="K17" s="35"/>
    </row>
    <row r="18" spans="3:11" x14ac:dyDescent="0.35">
      <c r="C18" s="57"/>
      <c r="D18" s="54"/>
      <c r="E18" s="6"/>
      <c r="F18" s="19"/>
      <c r="G18" s="24"/>
      <c r="H18" s="24"/>
      <c r="I18" s="31"/>
      <c r="J18" s="31"/>
      <c r="K18" s="35"/>
    </row>
    <row r="19" spans="3:11" x14ac:dyDescent="0.35">
      <c r="C19" s="58" t="s">
        <v>6</v>
      </c>
      <c r="D19" s="54"/>
      <c r="E19" s="6"/>
      <c r="F19" s="19"/>
      <c r="G19" s="24" t="s">
        <v>2</v>
      </c>
      <c r="H19" s="24" t="s">
        <v>2</v>
      </c>
      <c r="I19" s="31"/>
      <c r="J19" s="31"/>
      <c r="K19" s="35"/>
    </row>
    <row r="20" spans="3:11" x14ac:dyDescent="0.35">
      <c r="C20" s="57"/>
      <c r="D20" s="54"/>
      <c r="E20" s="6"/>
      <c r="F20" s="19"/>
      <c r="G20" s="24"/>
      <c r="H20" s="24"/>
      <c r="I20" s="31"/>
      <c r="J20" s="31"/>
      <c r="K20" s="35"/>
    </row>
    <row r="21" spans="3:11" x14ac:dyDescent="0.35">
      <c r="C21" s="58" t="s">
        <v>7</v>
      </c>
      <c r="D21" s="54"/>
      <c r="E21" s="6"/>
      <c r="F21" s="19"/>
      <c r="G21" s="24" t="s">
        <v>2</v>
      </c>
      <c r="H21" s="24" t="s">
        <v>2</v>
      </c>
      <c r="I21" s="31"/>
      <c r="J21" s="31"/>
      <c r="K21" s="35"/>
    </row>
    <row r="22" spans="3:11" x14ac:dyDescent="0.35">
      <c r="C22" s="57"/>
      <c r="D22" s="54"/>
      <c r="E22" s="6"/>
      <c r="F22" s="19"/>
      <c r="G22" s="24"/>
      <c r="H22" s="24"/>
      <c r="I22" s="31"/>
      <c r="J22" s="31"/>
      <c r="K22" s="35"/>
    </row>
    <row r="23" spans="3:11" x14ac:dyDescent="0.35">
      <c r="C23" s="58" t="s">
        <v>8</v>
      </c>
      <c r="D23" s="54"/>
      <c r="E23" s="6"/>
      <c r="F23" s="19"/>
      <c r="G23" s="24" t="s">
        <v>2</v>
      </c>
      <c r="H23" s="24" t="s">
        <v>2</v>
      </c>
      <c r="I23" s="31"/>
      <c r="J23" s="31"/>
      <c r="K23" s="35"/>
    </row>
    <row r="24" spans="3:11" x14ac:dyDescent="0.35">
      <c r="C24" s="57"/>
      <c r="D24" s="54"/>
      <c r="E24" s="6"/>
      <c r="F24" s="19"/>
      <c r="G24" s="24"/>
      <c r="H24" s="24"/>
      <c r="I24" s="31"/>
      <c r="J24" s="31"/>
      <c r="K24" s="35"/>
    </row>
    <row r="25" spans="3:11" x14ac:dyDescent="0.35">
      <c r="C25" s="58" t="s">
        <v>9</v>
      </c>
      <c r="D25" s="54"/>
      <c r="E25" s="6"/>
      <c r="F25" s="19"/>
      <c r="G25" s="24" t="s">
        <v>2</v>
      </c>
      <c r="H25" s="24" t="s">
        <v>2</v>
      </c>
      <c r="I25" s="31"/>
      <c r="J25" s="31"/>
      <c r="K25" s="35"/>
    </row>
    <row r="26" spans="3:11" x14ac:dyDescent="0.35">
      <c r="C26" s="57"/>
      <c r="D26" s="54"/>
      <c r="E26" s="6"/>
      <c r="F26" s="19"/>
      <c r="G26" s="24"/>
      <c r="H26" s="24"/>
      <c r="I26" s="31"/>
      <c r="J26" s="31"/>
      <c r="K26" s="35"/>
    </row>
    <row r="27" spans="3:11" x14ac:dyDescent="0.35">
      <c r="C27" s="58" t="s">
        <v>10</v>
      </c>
      <c r="D27" s="54"/>
      <c r="E27" s="6"/>
      <c r="F27" s="19"/>
      <c r="G27" s="24" t="s">
        <v>2</v>
      </c>
      <c r="H27" s="24" t="s">
        <v>2</v>
      </c>
      <c r="I27" s="31"/>
      <c r="J27" s="31"/>
      <c r="K27" s="35"/>
    </row>
    <row r="28" spans="3:11" x14ac:dyDescent="0.35">
      <c r="C28" s="57"/>
      <c r="D28" s="54"/>
      <c r="E28" s="6"/>
      <c r="F28" s="19"/>
      <c r="G28" s="24"/>
      <c r="H28" s="24"/>
      <c r="I28" s="31"/>
      <c r="J28" s="31"/>
      <c r="K28" s="35"/>
    </row>
    <row r="29" spans="3:11" x14ac:dyDescent="0.35">
      <c r="C29" s="58" t="s">
        <v>11</v>
      </c>
      <c r="D29" s="54"/>
      <c r="E29" s="6"/>
      <c r="F29" s="19"/>
      <c r="G29" s="24"/>
      <c r="H29" s="24"/>
      <c r="I29" s="31"/>
      <c r="J29" s="31"/>
      <c r="K29" s="35"/>
    </row>
    <row r="30" spans="3:11" x14ac:dyDescent="0.35">
      <c r="C30" s="57"/>
      <c r="D30" s="54"/>
      <c r="E30" s="6"/>
      <c r="F30" s="19"/>
      <c r="G30" s="24"/>
      <c r="H30" s="24"/>
      <c r="I30" s="31"/>
      <c r="J30" s="31"/>
      <c r="K30" s="35"/>
    </row>
    <row r="31" spans="3:11" x14ac:dyDescent="0.35">
      <c r="C31" s="58" t="s">
        <v>13</v>
      </c>
      <c r="D31" s="54"/>
      <c r="E31" s="6"/>
      <c r="F31" s="19"/>
      <c r="G31" s="24" t="s">
        <v>2</v>
      </c>
      <c r="H31" s="24" t="s">
        <v>2</v>
      </c>
      <c r="I31" s="31"/>
      <c r="J31" s="31"/>
      <c r="K31" s="35"/>
    </row>
    <row r="32" spans="3:11" x14ac:dyDescent="0.35">
      <c r="C32" s="57"/>
      <c r="D32" s="54"/>
      <c r="E32" s="6"/>
      <c r="F32" s="19"/>
      <c r="G32" s="24"/>
      <c r="H32" s="24"/>
      <c r="I32" s="31"/>
      <c r="J32" s="31"/>
      <c r="K32" s="35"/>
    </row>
    <row r="33" spans="1:11" x14ac:dyDescent="0.35">
      <c r="C33" s="58" t="s">
        <v>14</v>
      </c>
      <c r="D33" s="54"/>
      <c r="E33" s="6"/>
      <c r="F33" s="19"/>
      <c r="G33" s="24" t="s">
        <v>2</v>
      </c>
      <c r="H33" s="24" t="s">
        <v>2</v>
      </c>
      <c r="I33" s="31"/>
      <c r="J33" s="31"/>
      <c r="K33" s="35"/>
    </row>
    <row r="34" spans="1:11" x14ac:dyDescent="0.35">
      <c r="C34" s="57"/>
      <c r="D34" s="54"/>
      <c r="E34" s="6"/>
      <c r="F34" s="19"/>
      <c r="G34" s="24"/>
      <c r="H34" s="24"/>
      <c r="I34" s="31"/>
      <c r="J34" s="31"/>
      <c r="K34" s="35"/>
    </row>
    <row r="35" spans="1:11" x14ac:dyDescent="0.35">
      <c r="C35" s="58" t="s">
        <v>15</v>
      </c>
      <c r="D35" s="54"/>
      <c r="E35" s="6"/>
      <c r="F35" s="19"/>
      <c r="G35" s="24" t="s">
        <v>2</v>
      </c>
      <c r="H35" s="24" t="s">
        <v>2</v>
      </c>
      <c r="I35" s="31"/>
      <c r="J35" s="31"/>
      <c r="K35" s="35"/>
    </row>
    <row r="36" spans="1:11" x14ac:dyDescent="0.35">
      <c r="C36" s="57"/>
      <c r="D36" s="54"/>
      <c r="E36" s="6"/>
      <c r="F36" s="19"/>
      <c r="G36" s="24"/>
      <c r="H36" s="24"/>
      <c r="I36" s="31"/>
      <c r="J36" s="31"/>
      <c r="K36" s="35"/>
    </row>
    <row r="37" spans="1:11" x14ac:dyDescent="0.35">
      <c r="C37" s="58" t="s">
        <v>16</v>
      </c>
      <c r="D37" s="54"/>
      <c r="E37" s="6"/>
      <c r="F37" s="19"/>
      <c r="G37" s="24" t="s">
        <v>2</v>
      </c>
      <c r="H37" s="24" t="s">
        <v>2</v>
      </c>
      <c r="I37" s="31"/>
      <c r="J37" s="31"/>
      <c r="K37" s="35"/>
    </row>
    <row r="38" spans="1:11" x14ac:dyDescent="0.35">
      <c r="C38" s="57"/>
      <c r="D38" s="54"/>
      <c r="E38" s="6"/>
      <c r="F38" s="19"/>
      <c r="G38" s="24"/>
      <c r="H38" s="24"/>
      <c r="I38" s="31"/>
      <c r="J38" s="31"/>
      <c r="K38" s="35"/>
    </row>
    <row r="39" spans="1:11" x14ac:dyDescent="0.35">
      <c r="C39" s="58" t="s">
        <v>17</v>
      </c>
      <c r="D39" s="54"/>
      <c r="E39" s="6"/>
      <c r="F39" s="19"/>
      <c r="G39" s="24" t="s">
        <v>2</v>
      </c>
      <c r="H39" s="24" t="s">
        <v>2</v>
      </c>
      <c r="I39" s="31"/>
      <c r="J39" s="31"/>
      <c r="K39" s="35"/>
    </row>
    <row r="40" spans="1:11" x14ac:dyDescent="0.35">
      <c r="C40" s="57"/>
      <c r="D40" s="54"/>
      <c r="E40" s="6"/>
      <c r="F40" s="19"/>
      <c r="G40" s="24"/>
      <c r="H40" s="24"/>
      <c r="I40" s="31"/>
      <c r="J40" s="31"/>
      <c r="K40" s="35"/>
    </row>
    <row r="41" spans="1:11" x14ac:dyDescent="0.35">
      <c r="A41" s="10"/>
      <c r="B41" s="28"/>
      <c r="C41" s="58" t="s">
        <v>18</v>
      </c>
      <c r="D41" s="54"/>
      <c r="E41" s="6"/>
      <c r="F41" s="19"/>
      <c r="G41" s="24"/>
      <c r="H41" s="24"/>
      <c r="I41" s="31"/>
      <c r="J41" s="31"/>
      <c r="K41" s="35"/>
    </row>
    <row r="42" spans="1:11" x14ac:dyDescent="0.35">
      <c r="A42" s="28"/>
      <c r="B42" s="28"/>
      <c r="C42" s="58" t="s">
        <v>19</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20</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21</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A48" s="28"/>
      <c r="B48" s="28"/>
      <c r="C48" s="58" t="s">
        <v>22</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23</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C52" s="59" t="s">
        <v>24</v>
      </c>
      <c r="D52" s="54"/>
      <c r="E52" s="6"/>
      <c r="F52" s="19"/>
      <c r="G52" s="24"/>
      <c r="H52" s="24"/>
      <c r="I52" s="31"/>
      <c r="J52" s="31"/>
      <c r="K52" s="35"/>
    </row>
    <row r="53" spans="1:54" x14ac:dyDescent="0.35">
      <c r="B53" s="8" t="s">
        <v>186</v>
      </c>
      <c r="C53" s="57" t="s">
        <v>187</v>
      </c>
      <c r="D53" s="54"/>
      <c r="E53" s="6"/>
      <c r="F53" s="19"/>
      <c r="G53" s="24">
        <v>3552.75</v>
      </c>
      <c r="H53" s="24">
        <v>3.7</v>
      </c>
      <c r="I53" s="31"/>
      <c r="J53" s="31"/>
      <c r="K53" s="35"/>
    </row>
    <row r="54" spans="1:54" x14ac:dyDescent="0.35">
      <c r="C54" s="58" t="s">
        <v>171</v>
      </c>
      <c r="D54" s="54"/>
      <c r="E54" s="6"/>
      <c r="F54" s="19"/>
      <c r="G54" s="25">
        <v>3552.75</v>
      </c>
      <c r="H54" s="25">
        <v>3.7</v>
      </c>
      <c r="I54" s="31"/>
      <c r="J54" s="31"/>
      <c r="K54" s="35"/>
    </row>
    <row r="55" spans="1:54" x14ac:dyDescent="0.35">
      <c r="C55" s="57"/>
      <c r="D55" s="54"/>
      <c r="E55" s="6"/>
      <c r="F55" s="19"/>
      <c r="G55" s="24"/>
      <c r="H55" s="24"/>
      <c r="I55" s="31"/>
      <c r="J55" s="31"/>
      <c r="K55" s="35"/>
    </row>
    <row r="56" spans="1:54" x14ac:dyDescent="0.35">
      <c r="A56" s="10"/>
      <c r="B56" s="28"/>
      <c r="C56" s="58" t="s">
        <v>25</v>
      </c>
      <c r="D56" s="54"/>
      <c r="E56" s="6"/>
      <c r="F56" s="19"/>
      <c r="G56" s="24"/>
      <c r="H56" s="24"/>
      <c r="I56" s="31"/>
      <c r="J56" s="31"/>
      <c r="K56" s="35"/>
    </row>
    <row r="57" spans="1:54" s="2" customFormat="1" ht="13.5" x14ac:dyDescent="0.35">
      <c r="A57" s="28"/>
      <c r="B57" s="28"/>
      <c r="C57" s="57" t="s">
        <v>4860</v>
      </c>
      <c r="D57" s="54"/>
      <c r="E57" s="6"/>
      <c r="F57" s="19"/>
      <c r="G57" s="24" t="s">
        <v>2</v>
      </c>
      <c r="H57" s="24" t="s">
        <v>2</v>
      </c>
      <c r="I57" s="31"/>
      <c r="J57" s="31"/>
      <c r="K57" s="35"/>
      <c r="L57" s="3"/>
      <c r="AI57" s="3"/>
      <c r="AV57" s="3"/>
      <c r="AX57" s="3"/>
      <c r="BB57" s="3"/>
    </row>
    <row r="58" spans="1:54" x14ac:dyDescent="0.35">
      <c r="B58" s="8"/>
      <c r="C58" s="57" t="s">
        <v>188</v>
      </c>
      <c r="D58" s="54"/>
      <c r="E58" s="6"/>
      <c r="F58" s="19"/>
      <c r="G58" s="24">
        <v>-321.58999999999997</v>
      </c>
      <c r="H58" s="24">
        <v>-0.34</v>
      </c>
      <c r="I58" s="31"/>
      <c r="J58" s="31"/>
      <c r="K58" s="35"/>
    </row>
    <row r="59" spans="1:54" x14ac:dyDescent="0.35">
      <c r="C59" s="58" t="s">
        <v>171</v>
      </c>
      <c r="D59" s="54"/>
      <c r="E59" s="6"/>
      <c r="F59" s="19"/>
      <c r="G59" s="25">
        <v>-321.58999999999997</v>
      </c>
      <c r="H59" s="25">
        <v>-0.34</v>
      </c>
      <c r="I59" s="31"/>
      <c r="J59" s="31"/>
      <c r="K59" s="35"/>
    </row>
    <row r="60" spans="1:54" x14ac:dyDescent="0.35">
      <c r="C60" s="57"/>
      <c r="D60" s="54"/>
      <c r="E60" s="6"/>
      <c r="F60" s="19"/>
      <c r="G60" s="24"/>
      <c r="H60" s="24"/>
      <c r="I60" s="31"/>
      <c r="J60" s="31"/>
      <c r="K60" s="35"/>
    </row>
    <row r="61" spans="1:54" x14ac:dyDescent="0.35">
      <c r="C61" s="60" t="s">
        <v>189</v>
      </c>
      <c r="D61" s="55"/>
      <c r="E61" s="5"/>
      <c r="F61" s="20"/>
      <c r="G61" s="26">
        <v>96076.74</v>
      </c>
      <c r="H61" s="26">
        <v>100</v>
      </c>
      <c r="I61" s="32"/>
      <c r="J61" s="32"/>
      <c r="K61" s="36"/>
    </row>
    <row r="64" spans="1:54" x14ac:dyDescent="0.35">
      <c r="C64" s="1" t="s">
        <v>190</v>
      </c>
    </row>
    <row r="65" spans="3:11" x14ac:dyDescent="0.35">
      <c r="C65" s="37" t="s">
        <v>191</v>
      </c>
      <c r="D65" s="37"/>
      <c r="E65" s="37"/>
      <c r="F65" s="37"/>
      <c r="G65" s="37"/>
      <c r="H65" s="37"/>
      <c r="I65" s="37"/>
      <c r="J65" s="37"/>
      <c r="K65" s="37"/>
    </row>
    <row r="66" spans="3:11" x14ac:dyDescent="0.35">
      <c r="C66" s="2" t="s">
        <v>192</v>
      </c>
    </row>
    <row r="67" spans="3:11" x14ac:dyDescent="0.35">
      <c r="C67" s="2" t="s">
        <v>193</v>
      </c>
    </row>
    <row r="68" spans="3:11" ht="30" customHeight="1" x14ac:dyDescent="0.35">
      <c r="C68" s="82" t="s">
        <v>194</v>
      </c>
      <c r="D68" s="83"/>
      <c r="E68" s="83"/>
      <c r="F68" s="83"/>
      <c r="G68" s="83"/>
      <c r="H68" s="83"/>
      <c r="I68" s="83"/>
      <c r="J68" s="83"/>
      <c r="K68" s="83"/>
    </row>
    <row r="69" spans="3:11" x14ac:dyDescent="0.35">
      <c r="C69" s="2" t="s">
        <v>195</v>
      </c>
    </row>
    <row r="71" spans="3:11" x14ac:dyDescent="0.35">
      <c r="C71" s="79" t="s">
        <v>4945</v>
      </c>
      <c r="E71" s="79" t="s">
        <v>4946</v>
      </c>
      <c r="F71" s="80"/>
    </row>
    <row r="72" spans="3:11" x14ac:dyDescent="0.35">
      <c r="E72" s="2" t="s">
        <v>4993</v>
      </c>
    </row>
  </sheetData>
  <mergeCells count="1">
    <mergeCell ref="C68:K68"/>
  </mergeCells>
  <hyperlinks>
    <hyperlink ref="J2" location="'Index'!A1" display="'Index'!A1" xr:uid="{8A1F7D37-033E-426D-804B-2DC43F1119EA}"/>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2083-0F4F-41DA-B823-2D7D010AA30E}">
  <sheetPr codeName="Sheet1"/>
  <dimension ref="A1:IV85"/>
  <sheetViews>
    <sheetView showGridLines="0" zoomScale="90" zoomScaleNormal="90" workbookViewId="0">
      <pane ySplit="6" topLeftCell="A7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2988</v>
      </c>
      <c r="J2" s="38" t="s">
        <v>4596</v>
      </c>
    </row>
    <row r="3" spans="1:54" ht="16" x14ac:dyDescent="0.4">
      <c r="C3" s="1" t="s">
        <v>28</v>
      </c>
      <c r="D3" s="21" t="s">
        <v>2989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2990</v>
      </c>
      <c r="C18" s="57" t="s">
        <v>1365</v>
      </c>
      <c r="D18" s="54" t="s">
        <v>2991</v>
      </c>
      <c r="E18" s="6" t="s">
        <v>619</v>
      </c>
      <c r="F18" s="19">
        <v>300</v>
      </c>
      <c r="G18" s="24">
        <v>3002.08</v>
      </c>
      <c r="H18" s="24">
        <v>3.35</v>
      </c>
      <c r="I18" s="31">
        <v>7.3334000000000001</v>
      </c>
      <c r="J18" s="31"/>
      <c r="K18" s="35" t="s">
        <v>598</v>
      </c>
    </row>
    <row r="19" spans="2:11" x14ac:dyDescent="0.35">
      <c r="B19" s="8" t="s">
        <v>2992</v>
      </c>
      <c r="C19" s="57" t="s">
        <v>1781</v>
      </c>
      <c r="D19" s="54" t="s">
        <v>2993</v>
      </c>
      <c r="E19" s="6" t="s">
        <v>619</v>
      </c>
      <c r="F19" s="19">
        <v>250</v>
      </c>
      <c r="G19" s="24">
        <v>2504.42</v>
      </c>
      <c r="H19" s="24">
        <v>2.79</v>
      </c>
      <c r="I19" s="31">
        <v>7.6075999999999997</v>
      </c>
      <c r="J19" s="31"/>
      <c r="K19" s="35" t="s">
        <v>598</v>
      </c>
    </row>
    <row r="20" spans="2:11" x14ac:dyDescent="0.35">
      <c r="C20" s="58" t="s">
        <v>171</v>
      </c>
      <c r="D20" s="54"/>
      <c r="E20" s="6"/>
      <c r="F20" s="19"/>
      <c r="G20" s="25">
        <v>5506.5</v>
      </c>
      <c r="H20" s="25">
        <v>6.14</v>
      </c>
      <c r="I20" s="31"/>
      <c r="J20" s="31"/>
      <c r="K20" s="35"/>
    </row>
    <row r="21" spans="2:11" x14ac:dyDescent="0.35">
      <c r="C21" s="57"/>
      <c r="D21" s="54"/>
      <c r="E21" s="6"/>
      <c r="F21" s="19"/>
      <c r="G21" s="24"/>
      <c r="H21" s="24"/>
      <c r="I21" s="31"/>
      <c r="J21" s="31"/>
      <c r="K21" s="35"/>
    </row>
    <row r="22" spans="2:11" x14ac:dyDescent="0.35">
      <c r="C22" s="58" t="s">
        <v>7</v>
      </c>
      <c r="D22" s="54"/>
      <c r="E22" s="6"/>
      <c r="F22" s="19"/>
      <c r="G22" s="24" t="s">
        <v>2</v>
      </c>
      <c r="H22" s="24" t="s">
        <v>2</v>
      </c>
      <c r="I22" s="31"/>
      <c r="J22" s="31"/>
      <c r="K22" s="35"/>
    </row>
    <row r="23" spans="2:11" x14ac:dyDescent="0.35">
      <c r="C23" s="57"/>
      <c r="D23" s="54"/>
      <c r="E23" s="6"/>
      <c r="F23" s="19"/>
      <c r="G23" s="24"/>
      <c r="H23" s="24"/>
      <c r="I23" s="31"/>
      <c r="J23" s="31"/>
      <c r="K23" s="35"/>
    </row>
    <row r="24" spans="2:11" x14ac:dyDescent="0.35">
      <c r="C24" s="58" t="s">
        <v>8</v>
      </c>
      <c r="D24" s="54"/>
      <c r="E24" s="6"/>
      <c r="F24" s="19"/>
      <c r="G24" s="24" t="s">
        <v>2</v>
      </c>
      <c r="H24" s="24" t="s">
        <v>2</v>
      </c>
      <c r="I24" s="31"/>
      <c r="J24" s="31"/>
      <c r="K24" s="35"/>
    </row>
    <row r="25" spans="2:11" x14ac:dyDescent="0.35">
      <c r="C25" s="57"/>
      <c r="D25" s="54"/>
      <c r="E25" s="6"/>
      <c r="F25" s="19"/>
      <c r="G25" s="24"/>
      <c r="H25" s="24"/>
      <c r="I25" s="31"/>
      <c r="J25" s="31"/>
      <c r="K25" s="35"/>
    </row>
    <row r="26" spans="2:11" x14ac:dyDescent="0.35">
      <c r="C26" s="59" t="s">
        <v>9</v>
      </c>
      <c r="D26" s="54"/>
      <c r="E26" s="6"/>
      <c r="F26" s="19"/>
      <c r="G26" s="24"/>
      <c r="H26" s="24"/>
      <c r="I26" s="31"/>
      <c r="J26" s="31"/>
      <c r="K26" s="35"/>
    </row>
    <row r="27" spans="2:11" x14ac:dyDescent="0.35">
      <c r="B27" s="8" t="s">
        <v>2994</v>
      </c>
      <c r="C27" s="57" t="s">
        <v>2995</v>
      </c>
      <c r="D27" s="54" t="s">
        <v>2996</v>
      </c>
      <c r="E27" s="6" t="s">
        <v>185</v>
      </c>
      <c r="F27" s="19">
        <v>1500000</v>
      </c>
      <c r="G27" s="24">
        <v>1500.72</v>
      </c>
      <c r="H27" s="24">
        <v>1.67</v>
      </c>
      <c r="I27" s="31">
        <v>6.7877000000000001</v>
      </c>
      <c r="J27" s="31"/>
      <c r="K27" s="35"/>
    </row>
    <row r="28" spans="2:11" x14ac:dyDescent="0.35">
      <c r="C28" s="58" t="s">
        <v>171</v>
      </c>
      <c r="D28" s="54"/>
      <c r="E28" s="6"/>
      <c r="F28" s="19"/>
      <c r="G28" s="25">
        <v>1500.72</v>
      </c>
      <c r="H28" s="25">
        <v>1.67</v>
      </c>
      <c r="I28" s="31"/>
      <c r="J28" s="31"/>
      <c r="K28" s="35"/>
    </row>
    <row r="29" spans="2:11" x14ac:dyDescent="0.35">
      <c r="C29" s="57"/>
      <c r="D29" s="54"/>
      <c r="E29" s="6"/>
      <c r="F29" s="19"/>
      <c r="G29" s="24"/>
      <c r="H29" s="24"/>
      <c r="I29" s="31"/>
      <c r="J29" s="31"/>
      <c r="K29" s="35"/>
    </row>
    <row r="30" spans="2:11" x14ac:dyDescent="0.35">
      <c r="C30" s="59" t="s">
        <v>10</v>
      </c>
      <c r="D30" s="54"/>
      <c r="E30" s="6"/>
      <c r="F30" s="19"/>
      <c r="G30" s="24"/>
      <c r="H30" s="24"/>
      <c r="I30" s="31"/>
      <c r="J30" s="31"/>
      <c r="K30" s="35"/>
    </row>
    <row r="31" spans="2:11" x14ac:dyDescent="0.35">
      <c r="B31" s="8" t="s">
        <v>1449</v>
      </c>
      <c r="C31" s="57" t="s">
        <v>1450</v>
      </c>
      <c r="D31" s="54" t="s">
        <v>1451</v>
      </c>
      <c r="E31" s="6" t="s">
        <v>185</v>
      </c>
      <c r="F31" s="19">
        <v>41500000</v>
      </c>
      <c r="G31" s="24">
        <v>41508.01</v>
      </c>
      <c r="H31" s="24">
        <v>46.3</v>
      </c>
      <c r="I31" s="31">
        <v>6.6500500000000002</v>
      </c>
      <c r="J31" s="31"/>
      <c r="K31" s="35"/>
    </row>
    <row r="32" spans="2:11" x14ac:dyDescent="0.35">
      <c r="B32" s="8" t="s">
        <v>2997</v>
      </c>
      <c r="C32" s="57" t="s">
        <v>2998</v>
      </c>
      <c r="D32" s="54" t="s">
        <v>2999</v>
      </c>
      <c r="E32" s="6" t="s">
        <v>185</v>
      </c>
      <c r="F32" s="19">
        <v>12500000</v>
      </c>
      <c r="G32" s="24">
        <v>12500.06</v>
      </c>
      <c r="H32" s="24">
        <v>13.94</v>
      </c>
      <c r="I32" s="31">
        <v>6.6914999999999996</v>
      </c>
      <c r="J32" s="31"/>
      <c r="K32" s="35"/>
    </row>
    <row r="33" spans="1:11" x14ac:dyDescent="0.35">
      <c r="B33" s="8" t="s">
        <v>3000</v>
      </c>
      <c r="C33" s="57" t="s">
        <v>3001</v>
      </c>
      <c r="D33" s="54" t="s">
        <v>3002</v>
      </c>
      <c r="E33" s="6" t="s">
        <v>185</v>
      </c>
      <c r="F33" s="19">
        <v>10000000</v>
      </c>
      <c r="G33" s="24">
        <v>10009.34</v>
      </c>
      <c r="H33" s="24">
        <v>11.17</v>
      </c>
      <c r="I33" s="31">
        <v>6.6936</v>
      </c>
      <c r="J33" s="31"/>
      <c r="K33" s="35"/>
    </row>
    <row r="34" spans="1:11" x14ac:dyDescent="0.35">
      <c r="B34" s="8" t="s">
        <v>1463</v>
      </c>
      <c r="C34" s="57" t="s">
        <v>1464</v>
      </c>
      <c r="D34" s="54" t="s">
        <v>1465</v>
      </c>
      <c r="E34" s="6" t="s">
        <v>185</v>
      </c>
      <c r="F34" s="19">
        <v>500000</v>
      </c>
      <c r="G34" s="24">
        <v>500.67</v>
      </c>
      <c r="H34" s="24">
        <v>0.56000000000000005</v>
      </c>
      <c r="I34" s="31">
        <v>6.5800999999999998</v>
      </c>
      <c r="J34" s="31"/>
      <c r="K34" s="35"/>
    </row>
    <row r="35" spans="1:11" x14ac:dyDescent="0.35">
      <c r="C35" s="58" t="s">
        <v>171</v>
      </c>
      <c r="D35" s="54"/>
      <c r="E35" s="6"/>
      <c r="F35" s="19"/>
      <c r="G35" s="25">
        <v>64518.080000000002</v>
      </c>
      <c r="H35" s="25">
        <v>71.97</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3003</v>
      </c>
      <c r="C47" s="57" t="s">
        <v>3004</v>
      </c>
      <c r="D47" s="54" t="s">
        <v>3005</v>
      </c>
      <c r="E47" s="6" t="s">
        <v>185</v>
      </c>
      <c r="F47" s="19">
        <v>4897400</v>
      </c>
      <c r="G47" s="24">
        <v>4836.7700000000004</v>
      </c>
      <c r="H47" s="24">
        <v>5.4</v>
      </c>
      <c r="I47" s="31">
        <v>6.5366999999999997</v>
      </c>
      <c r="J47" s="31"/>
      <c r="K47" s="35"/>
    </row>
    <row r="48" spans="1:11" x14ac:dyDescent="0.35">
      <c r="B48" s="8" t="s">
        <v>3006</v>
      </c>
      <c r="C48" s="57" t="s">
        <v>3007</v>
      </c>
      <c r="D48" s="54" t="s">
        <v>3008</v>
      </c>
      <c r="E48" s="6" t="s">
        <v>185</v>
      </c>
      <c r="F48" s="19">
        <v>2994600</v>
      </c>
      <c r="G48" s="24">
        <v>2967</v>
      </c>
      <c r="H48" s="24">
        <v>3.31</v>
      </c>
      <c r="I48" s="31">
        <v>6.53</v>
      </c>
      <c r="J48" s="31"/>
      <c r="K48" s="35"/>
    </row>
    <row r="49" spans="1:11" x14ac:dyDescent="0.35">
      <c r="B49" s="8" t="s">
        <v>3009</v>
      </c>
      <c r="C49" s="57" t="s">
        <v>3010</v>
      </c>
      <c r="D49" s="54" t="s">
        <v>3011</v>
      </c>
      <c r="E49" s="6" t="s">
        <v>185</v>
      </c>
      <c r="F49" s="19">
        <v>2542000</v>
      </c>
      <c r="G49" s="24">
        <v>2507.4299999999998</v>
      </c>
      <c r="H49" s="24">
        <v>2.8</v>
      </c>
      <c r="I49" s="31">
        <v>6.5362499999999999</v>
      </c>
      <c r="J49" s="31"/>
      <c r="K49" s="35"/>
    </row>
    <row r="50" spans="1:11" x14ac:dyDescent="0.35">
      <c r="B50" s="8" t="s">
        <v>3012</v>
      </c>
      <c r="C50" s="57" t="s">
        <v>3013</v>
      </c>
      <c r="D50" s="54" t="s">
        <v>3014</v>
      </c>
      <c r="E50" s="6" t="s">
        <v>185</v>
      </c>
      <c r="F50" s="19">
        <v>1721400</v>
      </c>
      <c r="G50" s="24">
        <v>1687.24</v>
      </c>
      <c r="H50" s="24">
        <v>1.88</v>
      </c>
      <c r="I50" s="31">
        <v>6.6579499999999996</v>
      </c>
      <c r="J50" s="31"/>
      <c r="K50" s="35"/>
    </row>
    <row r="51" spans="1:11" x14ac:dyDescent="0.35">
      <c r="B51" s="8" t="s">
        <v>3015</v>
      </c>
      <c r="C51" s="57" t="s">
        <v>3016</v>
      </c>
      <c r="D51" s="54" t="s">
        <v>3017</v>
      </c>
      <c r="E51" s="6" t="s">
        <v>185</v>
      </c>
      <c r="F51" s="19">
        <v>275000</v>
      </c>
      <c r="G51" s="24">
        <v>270.05</v>
      </c>
      <c r="H51" s="24">
        <v>0.3</v>
      </c>
      <c r="I51" s="31">
        <v>6.6223000000000001</v>
      </c>
      <c r="J51" s="31"/>
      <c r="K51" s="35"/>
    </row>
    <row r="52" spans="1:11" x14ac:dyDescent="0.35">
      <c r="C52" s="58" t="s">
        <v>171</v>
      </c>
      <c r="D52" s="54"/>
      <c r="E52" s="6"/>
      <c r="F52" s="19"/>
      <c r="G52" s="25">
        <v>12268.49</v>
      </c>
      <c r="H52" s="25">
        <v>13.69</v>
      </c>
      <c r="I52" s="31"/>
      <c r="J52" s="31"/>
      <c r="K52" s="35"/>
    </row>
    <row r="53" spans="1:11" x14ac:dyDescent="0.35">
      <c r="C53" s="57"/>
      <c r="D53" s="54"/>
      <c r="E53" s="6"/>
      <c r="F53" s="19"/>
      <c r="G53" s="24"/>
      <c r="H53" s="24"/>
      <c r="I53" s="31"/>
      <c r="J53" s="31"/>
      <c r="K53" s="35"/>
    </row>
    <row r="54" spans="1:11" x14ac:dyDescent="0.35">
      <c r="A54" s="10"/>
      <c r="B54" s="28"/>
      <c r="C54" s="58" t="s">
        <v>18</v>
      </c>
      <c r="D54" s="54"/>
      <c r="E54" s="6"/>
      <c r="F54" s="19"/>
      <c r="G54" s="24"/>
      <c r="H54" s="24"/>
      <c r="I54" s="31"/>
      <c r="J54" s="31"/>
      <c r="K54" s="35"/>
    </row>
    <row r="55" spans="1:11" x14ac:dyDescent="0.35">
      <c r="A55" s="28"/>
      <c r="B55" s="28"/>
      <c r="C55" s="58" t="s">
        <v>19</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20</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21</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22</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23</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C65" s="59" t="s">
        <v>24</v>
      </c>
      <c r="D65" s="54"/>
      <c r="E65" s="6"/>
      <c r="F65" s="19"/>
      <c r="G65" s="24"/>
      <c r="H65" s="24"/>
      <c r="I65" s="31"/>
      <c r="J65" s="31"/>
      <c r="K65" s="35"/>
    </row>
    <row r="66" spans="1:54" x14ac:dyDescent="0.35">
      <c r="B66" s="8" t="s">
        <v>186</v>
      </c>
      <c r="C66" s="57" t="s">
        <v>187</v>
      </c>
      <c r="D66" s="54"/>
      <c r="E66" s="6"/>
      <c r="F66" s="19"/>
      <c r="G66" s="24">
        <v>4176.6000000000004</v>
      </c>
      <c r="H66" s="24">
        <v>4.66</v>
      </c>
      <c r="I66" s="31"/>
      <c r="J66" s="31"/>
      <c r="K66" s="35"/>
    </row>
    <row r="67" spans="1:54" x14ac:dyDescent="0.35">
      <c r="C67" s="58" t="s">
        <v>171</v>
      </c>
      <c r="D67" s="54"/>
      <c r="E67" s="6"/>
      <c r="F67" s="19"/>
      <c r="G67" s="25">
        <v>4176.6000000000004</v>
      </c>
      <c r="H67" s="25">
        <v>4.66</v>
      </c>
      <c r="I67" s="31"/>
      <c r="J67" s="31"/>
      <c r="K67" s="35"/>
    </row>
    <row r="68" spans="1:54" x14ac:dyDescent="0.35">
      <c r="C68" s="57"/>
      <c r="D68" s="54"/>
      <c r="E68" s="6"/>
      <c r="F68" s="19"/>
      <c r="G68" s="24"/>
      <c r="H68" s="24"/>
      <c r="I68" s="31"/>
      <c r="J68" s="31"/>
      <c r="K68" s="35"/>
    </row>
    <row r="69" spans="1:54" x14ac:dyDescent="0.35">
      <c r="A69" s="10"/>
      <c r="B69" s="28"/>
      <c r="C69" s="58" t="s">
        <v>25</v>
      </c>
      <c r="D69" s="54"/>
      <c r="E69" s="6"/>
      <c r="F69" s="19"/>
      <c r="G69" s="24"/>
      <c r="H69" s="24"/>
      <c r="I69" s="31"/>
      <c r="J69" s="31"/>
      <c r="K69" s="35"/>
    </row>
    <row r="70" spans="1:54" s="2" customFormat="1" ht="13.5" x14ac:dyDescent="0.35">
      <c r="A70" s="28"/>
      <c r="B70" s="28"/>
      <c r="C70" s="57" t="s">
        <v>4860</v>
      </c>
      <c r="D70" s="54"/>
      <c r="E70" s="6"/>
      <c r="F70" s="19"/>
      <c r="G70" s="24" t="s">
        <v>2</v>
      </c>
      <c r="H70" s="24" t="s">
        <v>2</v>
      </c>
      <c r="I70" s="31"/>
      <c r="J70" s="31"/>
      <c r="K70" s="35"/>
      <c r="L70" s="3"/>
      <c r="AI70" s="3"/>
      <c r="AV70" s="3"/>
      <c r="AX70" s="3"/>
      <c r="BB70" s="3"/>
    </row>
    <row r="71" spans="1:54" x14ac:dyDescent="0.35">
      <c r="B71" s="8"/>
      <c r="C71" s="57" t="s">
        <v>188</v>
      </c>
      <c r="D71" s="54"/>
      <c r="E71" s="6"/>
      <c r="F71" s="19"/>
      <c r="G71" s="24">
        <v>1677.8</v>
      </c>
      <c r="H71" s="24">
        <v>1.87</v>
      </c>
      <c r="I71" s="31"/>
      <c r="J71" s="31"/>
      <c r="K71" s="35"/>
    </row>
    <row r="72" spans="1:54" x14ac:dyDescent="0.35">
      <c r="C72" s="58" t="s">
        <v>171</v>
      </c>
      <c r="D72" s="54"/>
      <c r="E72" s="6"/>
      <c r="F72" s="19"/>
      <c r="G72" s="25">
        <v>1677.8</v>
      </c>
      <c r="H72" s="25">
        <v>1.87</v>
      </c>
      <c r="I72" s="31"/>
      <c r="J72" s="31"/>
      <c r="K72" s="35"/>
    </row>
    <row r="73" spans="1:54" x14ac:dyDescent="0.35">
      <c r="C73" s="57"/>
      <c r="D73" s="54"/>
      <c r="E73" s="6"/>
      <c r="F73" s="19"/>
      <c r="G73" s="24"/>
      <c r="H73" s="24"/>
      <c r="I73" s="31"/>
      <c r="J73" s="31"/>
      <c r="K73" s="35"/>
    </row>
    <row r="74" spans="1:54" x14ac:dyDescent="0.35">
      <c r="C74" s="60" t="s">
        <v>189</v>
      </c>
      <c r="D74" s="55"/>
      <c r="E74" s="5"/>
      <c r="F74" s="20"/>
      <c r="G74" s="26">
        <v>89648.19</v>
      </c>
      <c r="H74" s="26">
        <v>100</v>
      </c>
      <c r="I74" s="32"/>
      <c r="J74" s="32"/>
      <c r="K74" s="36"/>
    </row>
    <row r="77" spans="1:54" x14ac:dyDescent="0.35">
      <c r="C77" s="1" t="s">
        <v>190</v>
      </c>
    </row>
    <row r="78" spans="1:54" x14ac:dyDescent="0.35">
      <c r="C78" s="37" t="s">
        <v>191</v>
      </c>
      <c r="D78" s="37"/>
      <c r="E78" s="37"/>
      <c r="F78" s="37"/>
      <c r="G78" s="37"/>
      <c r="H78" s="37"/>
      <c r="I78" s="37"/>
      <c r="J78" s="37"/>
      <c r="K78" s="37"/>
    </row>
    <row r="79" spans="1:54" x14ac:dyDescent="0.35">
      <c r="C79" s="2" t="s">
        <v>192</v>
      </c>
    </row>
    <row r="80" spans="1:54" x14ac:dyDescent="0.35">
      <c r="C80" s="2" t="s">
        <v>193</v>
      </c>
    </row>
    <row r="81" spans="3:11" ht="30" customHeight="1" x14ac:dyDescent="0.35">
      <c r="C81" s="82" t="s">
        <v>194</v>
      </c>
      <c r="D81" s="83"/>
      <c r="E81" s="83"/>
      <c r="F81" s="83"/>
      <c r="G81" s="83"/>
      <c r="H81" s="83"/>
      <c r="I81" s="83"/>
      <c r="J81" s="83"/>
      <c r="K81" s="83"/>
    </row>
    <row r="82" spans="3:11" x14ac:dyDescent="0.35">
      <c r="C82" s="2" t="s">
        <v>195</v>
      </c>
    </row>
    <row r="84" spans="3:11" x14ac:dyDescent="0.35">
      <c r="C84" s="79" t="s">
        <v>4945</v>
      </c>
      <c r="E84" s="79" t="s">
        <v>4946</v>
      </c>
      <c r="F84" s="80"/>
    </row>
    <row r="85" spans="3:11" x14ac:dyDescent="0.35">
      <c r="E85" s="2" t="s">
        <v>4994</v>
      </c>
    </row>
  </sheetData>
  <mergeCells count="1">
    <mergeCell ref="C81:K81"/>
  </mergeCells>
  <hyperlinks>
    <hyperlink ref="J2" location="'Index'!A1" display="'Index'!A1" xr:uid="{6C0356B2-7BA0-4C14-996A-E2C8C8C359BE}"/>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44C3-4161-457C-927C-4F7794BAEE8A}">
  <sheetPr codeName="Sheet1"/>
  <dimension ref="A1:IV95"/>
  <sheetViews>
    <sheetView showGridLines="0" zoomScale="90" zoomScaleNormal="90" workbookViewId="0">
      <pane ySplit="6" topLeftCell="A8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3018</v>
      </c>
      <c r="J2" s="38" t="s">
        <v>4596</v>
      </c>
    </row>
    <row r="3" spans="1:54" ht="16" x14ac:dyDescent="0.4">
      <c r="C3" s="1" t="s">
        <v>28</v>
      </c>
      <c r="D3" s="21" t="s">
        <v>3019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2427</v>
      </c>
      <c r="C18" s="57" t="s">
        <v>1781</v>
      </c>
      <c r="D18" s="54" t="s">
        <v>2428</v>
      </c>
      <c r="E18" s="6" t="s">
        <v>619</v>
      </c>
      <c r="F18" s="19">
        <v>250</v>
      </c>
      <c r="G18" s="24">
        <v>2456.5</v>
      </c>
      <c r="H18" s="24">
        <v>5.28</v>
      </c>
      <c r="I18" s="31">
        <v>7.66</v>
      </c>
      <c r="J18" s="31"/>
      <c r="K18" s="35" t="s">
        <v>598</v>
      </c>
    </row>
    <row r="19" spans="2:11" x14ac:dyDescent="0.35">
      <c r="C19" s="58" t="s">
        <v>171</v>
      </c>
      <c r="D19" s="54"/>
      <c r="E19" s="6"/>
      <c r="F19" s="19"/>
      <c r="G19" s="25">
        <v>2456.5</v>
      </c>
      <c r="H19" s="25">
        <v>5.28</v>
      </c>
      <c r="I19" s="31"/>
      <c r="J19" s="31"/>
      <c r="K19" s="35"/>
    </row>
    <row r="20" spans="2:11" x14ac:dyDescent="0.35">
      <c r="C20" s="57"/>
      <c r="D20" s="54"/>
      <c r="E20" s="6"/>
      <c r="F20" s="19"/>
      <c r="G20" s="24"/>
      <c r="H20" s="24"/>
      <c r="I20" s="31"/>
      <c r="J20" s="31"/>
      <c r="K20" s="35"/>
    </row>
    <row r="21" spans="2:11" x14ac:dyDescent="0.35">
      <c r="C21" s="58" t="s">
        <v>7</v>
      </c>
      <c r="D21" s="54"/>
      <c r="E21" s="6"/>
      <c r="F21" s="19"/>
      <c r="G21" s="24" t="s">
        <v>2</v>
      </c>
      <c r="H21" s="24" t="s">
        <v>2</v>
      </c>
      <c r="I21" s="31"/>
      <c r="J21" s="31"/>
      <c r="K21" s="35"/>
    </row>
    <row r="22" spans="2:11" x14ac:dyDescent="0.35">
      <c r="C22" s="57"/>
      <c r="D22" s="54"/>
      <c r="E22" s="6"/>
      <c r="F22" s="19"/>
      <c r="G22" s="24"/>
      <c r="H22" s="24"/>
      <c r="I22" s="31"/>
      <c r="J22" s="31"/>
      <c r="K22" s="35"/>
    </row>
    <row r="23" spans="2:11" x14ac:dyDescent="0.35">
      <c r="C23" s="58" t="s">
        <v>8</v>
      </c>
      <c r="D23" s="54"/>
      <c r="E23" s="6"/>
      <c r="F23" s="19"/>
      <c r="G23" s="24" t="s">
        <v>2</v>
      </c>
      <c r="H23" s="24" t="s">
        <v>2</v>
      </c>
      <c r="I23" s="31"/>
      <c r="J23" s="31"/>
      <c r="K23" s="35"/>
    </row>
    <row r="24" spans="2:11" x14ac:dyDescent="0.35">
      <c r="C24" s="57"/>
      <c r="D24" s="54"/>
      <c r="E24" s="6"/>
      <c r="F24" s="19"/>
      <c r="G24" s="24"/>
      <c r="H24" s="24"/>
      <c r="I24" s="31"/>
      <c r="J24" s="31"/>
      <c r="K24" s="35"/>
    </row>
    <row r="25" spans="2:11" x14ac:dyDescent="0.35">
      <c r="C25" s="58" t="s">
        <v>9</v>
      </c>
      <c r="D25" s="54"/>
      <c r="E25" s="6"/>
      <c r="F25" s="19"/>
      <c r="G25" s="24" t="s">
        <v>2</v>
      </c>
      <c r="H25" s="24" t="s">
        <v>2</v>
      </c>
      <c r="I25" s="31"/>
      <c r="J25" s="31"/>
      <c r="K25" s="35"/>
    </row>
    <row r="26" spans="2:11" x14ac:dyDescent="0.35">
      <c r="C26" s="57"/>
      <c r="D26" s="54"/>
      <c r="E26" s="6"/>
      <c r="F26" s="19"/>
      <c r="G26" s="24"/>
      <c r="H26" s="24"/>
      <c r="I26" s="31"/>
      <c r="J26" s="31"/>
      <c r="K26" s="35"/>
    </row>
    <row r="27" spans="2:11" x14ac:dyDescent="0.35">
      <c r="C27" s="59" t="s">
        <v>10</v>
      </c>
      <c r="D27" s="54"/>
      <c r="E27" s="6"/>
      <c r="F27" s="19"/>
      <c r="G27" s="24"/>
      <c r="H27" s="24"/>
      <c r="I27" s="31"/>
      <c r="J27" s="31"/>
      <c r="K27" s="35"/>
    </row>
    <row r="28" spans="2:11" x14ac:dyDescent="0.35">
      <c r="B28" s="8" t="s">
        <v>3020</v>
      </c>
      <c r="C28" s="57" t="s">
        <v>3021</v>
      </c>
      <c r="D28" s="54" t="s">
        <v>3022</v>
      </c>
      <c r="E28" s="6" t="s">
        <v>185</v>
      </c>
      <c r="F28" s="19">
        <v>12000000</v>
      </c>
      <c r="G28" s="24">
        <v>12176.15</v>
      </c>
      <c r="H28" s="24">
        <v>26.19</v>
      </c>
      <c r="I28" s="31">
        <v>7.0695164999999998</v>
      </c>
      <c r="J28" s="31"/>
      <c r="K28" s="35"/>
    </row>
    <row r="29" spans="2:11" x14ac:dyDescent="0.35">
      <c r="B29" s="8" t="s">
        <v>3023</v>
      </c>
      <c r="C29" s="57" t="s">
        <v>3024</v>
      </c>
      <c r="D29" s="54" t="s">
        <v>3025</v>
      </c>
      <c r="E29" s="6" t="s">
        <v>185</v>
      </c>
      <c r="F29" s="19">
        <v>5000000</v>
      </c>
      <c r="G29" s="24">
        <v>5072.03</v>
      </c>
      <c r="H29" s="24">
        <v>10.91</v>
      </c>
      <c r="I29" s="31">
        <v>7.0747929999999997</v>
      </c>
      <c r="J29" s="31"/>
      <c r="K29" s="35"/>
    </row>
    <row r="30" spans="2:11" x14ac:dyDescent="0.35">
      <c r="B30" s="8" t="s">
        <v>3026</v>
      </c>
      <c r="C30" s="57" t="s">
        <v>3027</v>
      </c>
      <c r="D30" s="54" t="s">
        <v>3028</v>
      </c>
      <c r="E30" s="6" t="s">
        <v>185</v>
      </c>
      <c r="F30" s="19">
        <v>3000000</v>
      </c>
      <c r="G30" s="24">
        <v>3038.74</v>
      </c>
      <c r="H30" s="24">
        <v>6.54</v>
      </c>
      <c r="I30" s="31">
        <v>7.0695164999999998</v>
      </c>
      <c r="J30" s="31"/>
      <c r="K30" s="35"/>
    </row>
    <row r="31" spans="2:11" x14ac:dyDescent="0.35">
      <c r="B31" s="8" t="s">
        <v>3029</v>
      </c>
      <c r="C31" s="57" t="s">
        <v>3030</v>
      </c>
      <c r="D31" s="54" t="s">
        <v>3031</v>
      </c>
      <c r="E31" s="6" t="s">
        <v>185</v>
      </c>
      <c r="F31" s="19">
        <v>2500000</v>
      </c>
      <c r="G31" s="24">
        <v>2549.8200000000002</v>
      </c>
      <c r="H31" s="24">
        <v>5.49</v>
      </c>
      <c r="I31" s="31">
        <v>7.0996807000000004</v>
      </c>
      <c r="J31" s="31"/>
      <c r="K31" s="35"/>
    </row>
    <row r="32" spans="2:11" x14ac:dyDescent="0.35">
      <c r="B32" s="8" t="s">
        <v>3032</v>
      </c>
      <c r="C32" s="57" t="s">
        <v>3033</v>
      </c>
      <c r="D32" s="54" t="s">
        <v>3034</v>
      </c>
      <c r="E32" s="6" t="s">
        <v>185</v>
      </c>
      <c r="F32" s="19">
        <v>2500000</v>
      </c>
      <c r="G32" s="24">
        <v>2528.27</v>
      </c>
      <c r="H32" s="24">
        <v>5.44</v>
      </c>
      <c r="I32" s="31">
        <v>7.0604079999999998</v>
      </c>
      <c r="J32" s="31"/>
      <c r="K32" s="35"/>
    </row>
    <row r="33" spans="1:11" x14ac:dyDescent="0.35">
      <c r="B33" s="8" t="s">
        <v>3035</v>
      </c>
      <c r="C33" s="57" t="s">
        <v>3036</v>
      </c>
      <c r="D33" s="54" t="s">
        <v>3037</v>
      </c>
      <c r="E33" s="6" t="s">
        <v>185</v>
      </c>
      <c r="F33" s="19">
        <v>2000000</v>
      </c>
      <c r="G33" s="24">
        <v>2032.28</v>
      </c>
      <c r="H33" s="24">
        <v>4.37</v>
      </c>
      <c r="I33" s="31">
        <v>7.1118138999999996</v>
      </c>
      <c r="J33" s="31"/>
      <c r="K33" s="35"/>
    </row>
    <row r="34" spans="1:11" x14ac:dyDescent="0.35">
      <c r="B34" s="8" t="s">
        <v>3038</v>
      </c>
      <c r="C34" s="57" t="s">
        <v>3039</v>
      </c>
      <c r="D34" s="54" t="s">
        <v>3040</v>
      </c>
      <c r="E34" s="6" t="s">
        <v>185</v>
      </c>
      <c r="F34" s="19">
        <v>1500000</v>
      </c>
      <c r="G34" s="24">
        <v>1522.05</v>
      </c>
      <c r="H34" s="24">
        <v>3.27</v>
      </c>
      <c r="I34" s="31">
        <v>7.0856602999999998</v>
      </c>
      <c r="J34" s="31"/>
      <c r="K34" s="35"/>
    </row>
    <row r="35" spans="1:11" x14ac:dyDescent="0.35">
      <c r="B35" s="8" t="s">
        <v>3041</v>
      </c>
      <c r="C35" s="57" t="s">
        <v>3042</v>
      </c>
      <c r="D35" s="54" t="s">
        <v>3043</v>
      </c>
      <c r="E35" s="6" t="s">
        <v>185</v>
      </c>
      <c r="F35" s="19">
        <v>1000000</v>
      </c>
      <c r="G35" s="24">
        <v>1014.37</v>
      </c>
      <c r="H35" s="24">
        <v>2.1800000000000002</v>
      </c>
      <c r="I35" s="31">
        <v>7.0782591000000004</v>
      </c>
      <c r="J35" s="31"/>
      <c r="K35" s="35"/>
    </row>
    <row r="36" spans="1:11" x14ac:dyDescent="0.35">
      <c r="B36" s="8" t="s">
        <v>3044</v>
      </c>
      <c r="C36" s="57" t="s">
        <v>3045</v>
      </c>
      <c r="D36" s="54" t="s">
        <v>3046</v>
      </c>
      <c r="E36" s="6" t="s">
        <v>185</v>
      </c>
      <c r="F36" s="19">
        <v>1000000</v>
      </c>
      <c r="G36" s="24">
        <v>1014.2</v>
      </c>
      <c r="H36" s="24">
        <v>2.1800000000000002</v>
      </c>
      <c r="I36" s="31">
        <v>7.0746896000000001</v>
      </c>
      <c r="J36" s="31"/>
      <c r="K36" s="35"/>
    </row>
    <row r="37" spans="1:11" x14ac:dyDescent="0.35">
      <c r="B37" s="8" t="s">
        <v>3047</v>
      </c>
      <c r="C37" s="57" t="s">
        <v>3048</v>
      </c>
      <c r="D37" s="54" t="s">
        <v>3049</v>
      </c>
      <c r="E37" s="6" t="s">
        <v>185</v>
      </c>
      <c r="F37" s="19">
        <v>1000000</v>
      </c>
      <c r="G37" s="24">
        <v>990.97</v>
      </c>
      <c r="H37" s="24">
        <v>2.13</v>
      </c>
      <c r="I37" s="31">
        <v>7.0575562999999999</v>
      </c>
      <c r="J37" s="31"/>
      <c r="K37" s="35"/>
    </row>
    <row r="38" spans="1:11" x14ac:dyDescent="0.35">
      <c r="B38" s="8" t="s">
        <v>3050</v>
      </c>
      <c r="C38" s="57" t="s">
        <v>3051</v>
      </c>
      <c r="D38" s="54" t="s">
        <v>3052</v>
      </c>
      <c r="E38" s="6" t="s">
        <v>185</v>
      </c>
      <c r="F38" s="19">
        <v>500000</v>
      </c>
      <c r="G38" s="24">
        <v>506.53</v>
      </c>
      <c r="H38" s="24">
        <v>1.0900000000000001</v>
      </c>
      <c r="I38" s="31">
        <v>7.1062021</v>
      </c>
      <c r="J38" s="31"/>
      <c r="K38" s="35"/>
    </row>
    <row r="39" spans="1:11" x14ac:dyDescent="0.35">
      <c r="B39" s="8" t="s">
        <v>3053</v>
      </c>
      <c r="C39" s="57" t="s">
        <v>3054</v>
      </c>
      <c r="D39" s="54" t="s">
        <v>3055</v>
      </c>
      <c r="E39" s="6" t="s">
        <v>185</v>
      </c>
      <c r="F39" s="19">
        <v>300000</v>
      </c>
      <c r="G39" s="24">
        <v>304.85000000000002</v>
      </c>
      <c r="H39" s="24">
        <v>0.66</v>
      </c>
      <c r="I39" s="31">
        <v>7.0782591000000004</v>
      </c>
      <c r="J39" s="31"/>
      <c r="K39" s="35"/>
    </row>
    <row r="40" spans="1:11" x14ac:dyDescent="0.35">
      <c r="B40" s="8" t="s">
        <v>3056</v>
      </c>
      <c r="C40" s="57" t="s">
        <v>3057</v>
      </c>
      <c r="D40" s="54" t="s">
        <v>3058</v>
      </c>
      <c r="E40" s="6" t="s">
        <v>185</v>
      </c>
      <c r="F40" s="19">
        <v>50000</v>
      </c>
      <c r="G40" s="24">
        <v>50.39</v>
      </c>
      <c r="H40" s="24">
        <v>0.11</v>
      </c>
      <c r="I40" s="31">
        <v>6.9957539999999998</v>
      </c>
      <c r="J40" s="31"/>
      <c r="K40" s="35"/>
    </row>
    <row r="41" spans="1:11" x14ac:dyDescent="0.35">
      <c r="C41" s="58" t="s">
        <v>171</v>
      </c>
      <c r="D41" s="54"/>
      <c r="E41" s="6"/>
      <c r="F41" s="19"/>
      <c r="G41" s="25">
        <v>32800.65</v>
      </c>
      <c r="H41" s="25">
        <v>70.56</v>
      </c>
      <c r="I41" s="31"/>
      <c r="J41" s="31"/>
      <c r="K41" s="35"/>
    </row>
    <row r="42" spans="1:11" x14ac:dyDescent="0.35">
      <c r="C42" s="57"/>
      <c r="D42" s="54"/>
      <c r="E42" s="6"/>
      <c r="F42" s="19"/>
      <c r="G42" s="24"/>
      <c r="H42" s="24"/>
      <c r="I42" s="31"/>
      <c r="J42" s="31"/>
      <c r="K42" s="35"/>
    </row>
    <row r="43" spans="1:11" x14ac:dyDescent="0.35">
      <c r="A43" s="10"/>
      <c r="B43" s="28"/>
      <c r="C43" s="58" t="s">
        <v>11</v>
      </c>
      <c r="D43" s="54"/>
      <c r="E43" s="6"/>
      <c r="F43" s="19"/>
      <c r="G43" s="24"/>
      <c r="H43" s="24"/>
      <c r="I43" s="31"/>
      <c r="J43" s="31"/>
      <c r="K43" s="35"/>
    </row>
    <row r="44" spans="1:11" x14ac:dyDescent="0.35">
      <c r="A44" s="28"/>
      <c r="B44" s="28"/>
      <c r="C44" s="58" t="s">
        <v>13</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14</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A48" s="28"/>
      <c r="B48" s="28"/>
      <c r="C48" s="58" t="s">
        <v>15</v>
      </c>
      <c r="D48" s="54"/>
      <c r="E48" s="6"/>
      <c r="F48" s="19"/>
      <c r="G48" s="24" t="s">
        <v>2</v>
      </c>
      <c r="H48" s="24" t="s">
        <v>2</v>
      </c>
      <c r="I48" s="31"/>
      <c r="J48" s="31"/>
      <c r="K48" s="35"/>
    </row>
    <row r="49" spans="1:11" x14ac:dyDescent="0.35">
      <c r="A49" s="28"/>
      <c r="B49" s="28"/>
      <c r="C49" s="58"/>
      <c r="D49" s="54"/>
      <c r="E49" s="6"/>
      <c r="F49" s="19"/>
      <c r="G49" s="24"/>
      <c r="H49" s="24"/>
      <c r="I49" s="31"/>
      <c r="J49" s="31"/>
      <c r="K49" s="35"/>
    </row>
    <row r="50" spans="1:11" x14ac:dyDescent="0.35">
      <c r="A50" s="28"/>
      <c r="B50" s="28"/>
      <c r="C50" s="58" t="s">
        <v>16</v>
      </c>
      <c r="D50" s="54"/>
      <c r="E50" s="6"/>
      <c r="F50" s="19"/>
      <c r="G50" s="24" t="s">
        <v>2</v>
      </c>
      <c r="H50" s="24" t="s">
        <v>2</v>
      </c>
      <c r="I50" s="31"/>
      <c r="J50" s="31"/>
      <c r="K50" s="35"/>
    </row>
    <row r="51" spans="1:11" x14ac:dyDescent="0.35">
      <c r="A51" s="28"/>
      <c r="B51" s="28"/>
      <c r="C51" s="58"/>
      <c r="D51" s="54"/>
      <c r="E51" s="6"/>
      <c r="F51" s="19"/>
      <c r="G51" s="24"/>
      <c r="H51" s="24"/>
      <c r="I51" s="31"/>
      <c r="J51" s="31"/>
      <c r="K51" s="35"/>
    </row>
    <row r="52" spans="1:11" x14ac:dyDescent="0.35">
      <c r="C52" s="59" t="s">
        <v>17</v>
      </c>
      <c r="D52" s="54"/>
      <c r="E52" s="6"/>
      <c r="F52" s="19"/>
      <c r="G52" s="24"/>
      <c r="H52" s="24"/>
      <c r="I52" s="31"/>
      <c r="J52" s="31"/>
      <c r="K52" s="35"/>
    </row>
    <row r="53" spans="1:11" x14ac:dyDescent="0.35">
      <c r="B53" s="8" t="s">
        <v>3059</v>
      </c>
      <c r="C53" s="57" t="s">
        <v>3060</v>
      </c>
      <c r="D53" s="54" t="s">
        <v>3061</v>
      </c>
      <c r="E53" s="6" t="s">
        <v>185</v>
      </c>
      <c r="F53" s="19">
        <v>1815000</v>
      </c>
      <c r="G53" s="24">
        <v>1704.46</v>
      </c>
      <c r="H53" s="24">
        <v>3.67</v>
      </c>
      <c r="I53" s="31">
        <v>6.858778</v>
      </c>
      <c r="J53" s="31"/>
      <c r="K53" s="35"/>
    </row>
    <row r="54" spans="1:11" x14ac:dyDescent="0.35">
      <c r="B54" s="8" t="s">
        <v>3062</v>
      </c>
      <c r="C54" s="57" t="s">
        <v>3063</v>
      </c>
      <c r="D54" s="54" t="s">
        <v>3064</v>
      </c>
      <c r="E54" s="6" t="s">
        <v>185</v>
      </c>
      <c r="F54" s="19">
        <v>1621000</v>
      </c>
      <c r="G54" s="24">
        <v>1502.43</v>
      </c>
      <c r="H54" s="24">
        <v>3.23</v>
      </c>
      <c r="I54" s="31">
        <v>6.8797747999999999</v>
      </c>
      <c r="J54" s="31"/>
      <c r="K54" s="35"/>
    </row>
    <row r="55" spans="1:11" x14ac:dyDescent="0.35">
      <c r="B55" s="8" t="s">
        <v>3065</v>
      </c>
      <c r="C55" s="57" t="s">
        <v>3066</v>
      </c>
      <c r="D55" s="54" t="s">
        <v>3067</v>
      </c>
      <c r="E55" s="6" t="s">
        <v>185</v>
      </c>
      <c r="F55" s="19">
        <v>1562000</v>
      </c>
      <c r="G55" s="24">
        <v>1442.39</v>
      </c>
      <c r="H55" s="24">
        <v>3.1</v>
      </c>
      <c r="I55" s="31">
        <v>6.8803948000000004</v>
      </c>
      <c r="J55" s="31"/>
      <c r="K55" s="35"/>
    </row>
    <row r="56" spans="1:11" x14ac:dyDescent="0.35">
      <c r="B56" s="8" t="s">
        <v>3068</v>
      </c>
      <c r="C56" s="57" t="s">
        <v>3069</v>
      </c>
      <c r="D56" s="54" t="s">
        <v>3070</v>
      </c>
      <c r="E56" s="6" t="s">
        <v>185</v>
      </c>
      <c r="F56" s="19">
        <v>1480000</v>
      </c>
      <c r="G56" s="24">
        <v>1356.74</v>
      </c>
      <c r="H56" s="24">
        <v>2.92</v>
      </c>
      <c r="I56" s="31">
        <v>6.8723315999999999</v>
      </c>
      <c r="J56" s="31"/>
      <c r="K56" s="35"/>
    </row>
    <row r="57" spans="1:11" x14ac:dyDescent="0.35">
      <c r="B57" s="8" t="s">
        <v>3071</v>
      </c>
      <c r="C57" s="57" t="s">
        <v>3072</v>
      </c>
      <c r="D57" s="54" t="s">
        <v>3073</v>
      </c>
      <c r="E57" s="6" t="s">
        <v>185</v>
      </c>
      <c r="F57" s="19">
        <v>1208000</v>
      </c>
      <c r="G57" s="24">
        <v>1114.06</v>
      </c>
      <c r="H57" s="24">
        <v>2.4</v>
      </c>
      <c r="I57" s="31">
        <v>6.8805497999999998</v>
      </c>
      <c r="J57" s="31"/>
      <c r="K57" s="35"/>
    </row>
    <row r="58" spans="1:11" x14ac:dyDescent="0.35">
      <c r="B58" s="8" t="s">
        <v>3074</v>
      </c>
      <c r="C58" s="57" t="s">
        <v>3075</v>
      </c>
      <c r="D58" s="54" t="s">
        <v>3076</v>
      </c>
      <c r="E58" s="6" t="s">
        <v>185</v>
      </c>
      <c r="F58" s="19">
        <v>1200000</v>
      </c>
      <c r="G58" s="24">
        <v>1107.5</v>
      </c>
      <c r="H58" s="24">
        <v>2.38</v>
      </c>
      <c r="I58" s="31">
        <v>6.8804464999999997</v>
      </c>
      <c r="J58" s="31"/>
      <c r="K58" s="35"/>
    </row>
    <row r="59" spans="1:11" x14ac:dyDescent="0.35">
      <c r="B59" s="8" t="s">
        <v>3077</v>
      </c>
      <c r="C59" s="57" t="s">
        <v>3078</v>
      </c>
      <c r="D59" s="54" t="s">
        <v>3079</v>
      </c>
      <c r="E59" s="6" t="s">
        <v>185</v>
      </c>
      <c r="F59" s="19">
        <v>837000</v>
      </c>
      <c r="G59" s="24">
        <v>785.59</v>
      </c>
      <c r="H59" s="24">
        <v>1.69</v>
      </c>
      <c r="I59" s="31">
        <v>6.858778</v>
      </c>
      <c r="J59" s="31"/>
      <c r="K59" s="35"/>
    </row>
    <row r="60" spans="1:11" x14ac:dyDescent="0.35">
      <c r="B60" s="8" t="s">
        <v>3080</v>
      </c>
      <c r="C60" s="57" t="s">
        <v>3081</v>
      </c>
      <c r="D60" s="54" t="s">
        <v>3082</v>
      </c>
      <c r="E60" s="6" t="s">
        <v>185</v>
      </c>
      <c r="F60" s="19">
        <v>555000</v>
      </c>
      <c r="G60" s="24">
        <v>529.23</v>
      </c>
      <c r="H60" s="24">
        <v>1.1399999999999999</v>
      </c>
      <c r="I60" s="31">
        <v>6.858778</v>
      </c>
      <c r="J60" s="31"/>
      <c r="K60" s="35"/>
    </row>
    <row r="61" spans="1:11" x14ac:dyDescent="0.35">
      <c r="B61" s="8" t="s">
        <v>3083</v>
      </c>
      <c r="C61" s="57" t="s">
        <v>3084</v>
      </c>
      <c r="D61" s="54" t="s">
        <v>3085</v>
      </c>
      <c r="E61" s="6" t="s">
        <v>185</v>
      </c>
      <c r="F61" s="19">
        <v>122000</v>
      </c>
      <c r="G61" s="24">
        <v>114.42</v>
      </c>
      <c r="H61" s="24">
        <v>0.25</v>
      </c>
      <c r="I61" s="31">
        <v>6.858778</v>
      </c>
      <c r="J61" s="31"/>
      <c r="K61" s="35"/>
    </row>
    <row r="62" spans="1:11" x14ac:dyDescent="0.35">
      <c r="C62" s="58" t="s">
        <v>171</v>
      </c>
      <c r="D62" s="54"/>
      <c r="E62" s="6"/>
      <c r="F62" s="19"/>
      <c r="G62" s="25">
        <v>9656.82</v>
      </c>
      <c r="H62" s="25">
        <v>20.78</v>
      </c>
      <c r="I62" s="31"/>
      <c r="J62" s="31"/>
      <c r="K62" s="35"/>
    </row>
    <row r="63" spans="1:11" x14ac:dyDescent="0.35">
      <c r="C63" s="57"/>
      <c r="D63" s="54"/>
      <c r="E63" s="6"/>
      <c r="F63" s="19"/>
      <c r="G63" s="24"/>
      <c r="H63" s="24"/>
      <c r="I63" s="31"/>
      <c r="J63" s="31"/>
      <c r="K63" s="35"/>
    </row>
    <row r="64" spans="1:11" x14ac:dyDescent="0.35">
      <c r="A64" s="10"/>
      <c r="B64" s="28"/>
      <c r="C64" s="58" t="s">
        <v>18</v>
      </c>
      <c r="D64" s="54"/>
      <c r="E64" s="6"/>
      <c r="F64" s="19"/>
      <c r="G64" s="24"/>
      <c r="H64" s="24"/>
      <c r="I64" s="31"/>
      <c r="J64" s="31"/>
      <c r="K64" s="35"/>
    </row>
    <row r="65" spans="1:54" x14ac:dyDescent="0.35">
      <c r="A65" s="28"/>
      <c r="B65" s="28"/>
      <c r="C65" s="58" t="s">
        <v>19</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20</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21</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22</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A73" s="28"/>
      <c r="B73" s="28"/>
      <c r="C73" s="58" t="s">
        <v>23</v>
      </c>
      <c r="D73" s="54"/>
      <c r="E73" s="6"/>
      <c r="F73" s="19"/>
      <c r="G73" s="24" t="s">
        <v>2</v>
      </c>
      <c r="H73" s="24" t="s">
        <v>2</v>
      </c>
      <c r="I73" s="31"/>
      <c r="J73" s="31"/>
      <c r="K73" s="35"/>
    </row>
    <row r="74" spans="1:54" x14ac:dyDescent="0.35">
      <c r="A74" s="28"/>
      <c r="B74" s="28"/>
      <c r="C74" s="58"/>
      <c r="D74" s="54"/>
      <c r="E74" s="6"/>
      <c r="F74" s="19"/>
      <c r="G74" s="24"/>
      <c r="H74" s="24"/>
      <c r="I74" s="31"/>
      <c r="J74" s="31"/>
      <c r="K74" s="35"/>
    </row>
    <row r="75" spans="1:54" x14ac:dyDescent="0.35">
      <c r="C75" s="59" t="s">
        <v>24</v>
      </c>
      <c r="D75" s="54"/>
      <c r="E75" s="6"/>
      <c r="F75" s="19"/>
      <c r="G75" s="24"/>
      <c r="H75" s="24"/>
      <c r="I75" s="31"/>
      <c r="J75" s="31"/>
      <c r="K75" s="35"/>
    </row>
    <row r="76" spans="1:54" x14ac:dyDescent="0.35">
      <c r="B76" s="8" t="s">
        <v>186</v>
      </c>
      <c r="C76" s="57" t="s">
        <v>187</v>
      </c>
      <c r="D76" s="54"/>
      <c r="E76" s="6"/>
      <c r="F76" s="19"/>
      <c r="G76" s="24">
        <v>450.06</v>
      </c>
      <c r="H76" s="24">
        <v>0.97</v>
      </c>
      <c r="I76" s="31"/>
      <c r="J76" s="31"/>
      <c r="K76" s="35"/>
    </row>
    <row r="77" spans="1:54" x14ac:dyDescent="0.35">
      <c r="C77" s="58" t="s">
        <v>171</v>
      </c>
      <c r="D77" s="54"/>
      <c r="E77" s="6"/>
      <c r="F77" s="19"/>
      <c r="G77" s="25">
        <v>450.06</v>
      </c>
      <c r="H77" s="25">
        <v>0.97</v>
      </c>
      <c r="I77" s="31"/>
      <c r="J77" s="31"/>
      <c r="K77" s="35"/>
    </row>
    <row r="78" spans="1:54" x14ac:dyDescent="0.35">
      <c r="C78" s="57"/>
      <c r="D78" s="54"/>
      <c r="E78" s="6"/>
      <c r="F78" s="19"/>
      <c r="G78" s="24"/>
      <c r="H78" s="24"/>
      <c r="I78" s="31"/>
      <c r="J78" s="31"/>
      <c r="K78" s="35"/>
    </row>
    <row r="79" spans="1:54" x14ac:dyDescent="0.35">
      <c r="A79" s="10"/>
      <c r="B79" s="28"/>
      <c r="C79" s="58" t="s">
        <v>25</v>
      </c>
      <c r="D79" s="54"/>
      <c r="E79" s="6"/>
      <c r="F79" s="19"/>
      <c r="G79" s="24"/>
      <c r="H79" s="24"/>
      <c r="I79" s="31"/>
      <c r="J79" s="31"/>
      <c r="K79" s="35"/>
    </row>
    <row r="80" spans="1:54" s="2" customFormat="1" ht="13.5" x14ac:dyDescent="0.35">
      <c r="A80" s="28"/>
      <c r="B80" s="28"/>
      <c r="C80" s="57" t="s">
        <v>4860</v>
      </c>
      <c r="D80" s="54"/>
      <c r="E80" s="6"/>
      <c r="F80" s="19"/>
      <c r="G80" s="24" t="s">
        <v>2</v>
      </c>
      <c r="H80" s="24" t="s">
        <v>2</v>
      </c>
      <c r="I80" s="31"/>
      <c r="J80" s="31"/>
      <c r="K80" s="35"/>
      <c r="L80" s="3"/>
      <c r="AI80" s="3"/>
      <c r="AV80" s="3"/>
      <c r="AX80" s="3"/>
      <c r="BB80" s="3"/>
    </row>
    <row r="81" spans="2:11" x14ac:dyDescent="0.35">
      <c r="B81" s="8"/>
      <c r="C81" s="57" t="s">
        <v>188</v>
      </c>
      <c r="D81" s="54"/>
      <c r="E81" s="6"/>
      <c r="F81" s="19"/>
      <c r="G81" s="24">
        <v>1119.02</v>
      </c>
      <c r="H81" s="24">
        <v>2.41</v>
      </c>
      <c r="I81" s="31"/>
      <c r="J81" s="31"/>
      <c r="K81" s="35"/>
    </row>
    <row r="82" spans="2:11" x14ac:dyDescent="0.35">
      <c r="C82" s="58" t="s">
        <v>171</v>
      </c>
      <c r="D82" s="54"/>
      <c r="E82" s="6"/>
      <c r="F82" s="19"/>
      <c r="G82" s="25">
        <v>1119.02</v>
      </c>
      <c r="H82" s="25">
        <v>2.41</v>
      </c>
      <c r="I82" s="31"/>
      <c r="J82" s="31"/>
      <c r="K82" s="35"/>
    </row>
    <row r="83" spans="2:11" x14ac:dyDescent="0.35">
      <c r="C83" s="57"/>
      <c r="D83" s="54"/>
      <c r="E83" s="6"/>
      <c r="F83" s="19"/>
      <c r="G83" s="24"/>
      <c r="H83" s="24"/>
      <c r="I83" s="31"/>
      <c r="J83" s="31"/>
      <c r="K83" s="35"/>
    </row>
    <row r="84" spans="2:11" x14ac:dyDescent="0.35">
      <c r="C84" s="60" t="s">
        <v>189</v>
      </c>
      <c r="D84" s="55"/>
      <c r="E84" s="5"/>
      <c r="F84" s="20"/>
      <c r="G84" s="26">
        <v>46483.05</v>
      </c>
      <c r="H84" s="26">
        <v>100</v>
      </c>
      <c r="I84" s="32"/>
      <c r="J84" s="32"/>
      <c r="K84" s="36"/>
    </row>
    <row r="87" spans="2:11" x14ac:dyDescent="0.35">
      <c r="C87" s="1" t="s">
        <v>190</v>
      </c>
    </row>
    <row r="88" spans="2:11" x14ac:dyDescent="0.35">
      <c r="C88" s="37" t="s">
        <v>191</v>
      </c>
      <c r="D88" s="37"/>
      <c r="E88" s="37"/>
      <c r="F88" s="37"/>
      <c r="G88" s="37"/>
      <c r="H88" s="37"/>
      <c r="I88" s="37"/>
      <c r="J88" s="37"/>
      <c r="K88" s="37"/>
    </row>
    <row r="89" spans="2:11" x14ac:dyDescent="0.35">
      <c r="C89" s="2" t="s">
        <v>192</v>
      </c>
    </row>
    <row r="90" spans="2:11" x14ac:dyDescent="0.35">
      <c r="C90" s="2" t="s">
        <v>193</v>
      </c>
    </row>
    <row r="91" spans="2:11" ht="30" customHeight="1" x14ac:dyDescent="0.35">
      <c r="C91" s="82" t="s">
        <v>194</v>
      </c>
      <c r="D91" s="83"/>
      <c r="E91" s="83"/>
      <c r="F91" s="83"/>
      <c r="G91" s="83"/>
      <c r="H91" s="83"/>
      <c r="I91" s="83"/>
      <c r="J91" s="83"/>
      <c r="K91" s="83"/>
    </row>
    <row r="92" spans="2:11" x14ac:dyDescent="0.35">
      <c r="C92" s="2" t="s">
        <v>195</v>
      </c>
    </row>
    <row r="94" spans="2:11" x14ac:dyDescent="0.35">
      <c r="C94" s="79" t="s">
        <v>4945</v>
      </c>
      <c r="E94" s="79" t="s">
        <v>4946</v>
      </c>
      <c r="F94" s="80"/>
    </row>
    <row r="95" spans="2:11" x14ac:dyDescent="0.35">
      <c r="E95" s="2" t="s">
        <v>4995</v>
      </c>
    </row>
  </sheetData>
  <mergeCells count="1">
    <mergeCell ref="C91:K91"/>
  </mergeCells>
  <hyperlinks>
    <hyperlink ref="J2" location="'Index'!A1" display="'Index'!A1" xr:uid="{E8DCACBA-4093-4DC4-B2A5-5184408202F1}"/>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3B12-9408-4F36-B5E9-3BAC9F9DE118}">
  <sheetPr codeName="Sheet1"/>
  <dimension ref="A1:IV87"/>
  <sheetViews>
    <sheetView showGridLines="0" zoomScale="90" zoomScaleNormal="90" workbookViewId="0">
      <pane ySplit="6" topLeftCell="A7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3086</v>
      </c>
      <c r="J2" s="38" t="s">
        <v>4596</v>
      </c>
    </row>
    <row r="3" spans="1:54" ht="16" x14ac:dyDescent="0.4">
      <c r="C3" s="1" t="s">
        <v>28</v>
      </c>
      <c r="D3" s="21" t="s">
        <v>3087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1432</v>
      </c>
      <c r="C26" s="57" t="s">
        <v>1394</v>
      </c>
      <c r="D26" s="54" t="s">
        <v>1433</v>
      </c>
      <c r="E26" s="6" t="s">
        <v>185</v>
      </c>
      <c r="F26" s="19">
        <v>2500000</v>
      </c>
      <c r="G26" s="24">
        <v>2522</v>
      </c>
      <c r="H26" s="24">
        <v>21.75</v>
      </c>
      <c r="I26" s="31">
        <v>7.0039099</v>
      </c>
      <c r="J26" s="31"/>
      <c r="K26" s="35"/>
    </row>
    <row r="27" spans="1:11" x14ac:dyDescent="0.35">
      <c r="B27" s="8" t="s">
        <v>3088</v>
      </c>
      <c r="C27" s="57" t="s">
        <v>3089</v>
      </c>
      <c r="D27" s="54" t="s">
        <v>3090</v>
      </c>
      <c r="E27" s="6" t="s">
        <v>185</v>
      </c>
      <c r="F27" s="19">
        <v>2500000</v>
      </c>
      <c r="G27" s="24">
        <v>2521.4699999999998</v>
      </c>
      <c r="H27" s="24">
        <v>21.74</v>
      </c>
      <c r="I27" s="31">
        <v>7.0140986999999999</v>
      </c>
      <c r="J27" s="31"/>
      <c r="K27" s="35"/>
    </row>
    <row r="28" spans="1:11" x14ac:dyDescent="0.35">
      <c r="B28" s="8" t="s">
        <v>1457</v>
      </c>
      <c r="C28" s="57" t="s">
        <v>1458</v>
      </c>
      <c r="D28" s="54" t="s">
        <v>1459</v>
      </c>
      <c r="E28" s="6" t="s">
        <v>185</v>
      </c>
      <c r="F28" s="19">
        <v>1500000</v>
      </c>
      <c r="G28" s="24">
        <v>1513.2</v>
      </c>
      <c r="H28" s="24">
        <v>13.05</v>
      </c>
      <c r="I28" s="31">
        <v>7.0145403999999996</v>
      </c>
      <c r="J28" s="31"/>
      <c r="K28" s="35"/>
    </row>
    <row r="29" spans="1:11" x14ac:dyDescent="0.35">
      <c r="B29" s="8" t="s">
        <v>1851</v>
      </c>
      <c r="C29" s="57" t="s">
        <v>1852</v>
      </c>
      <c r="D29" s="54" t="s">
        <v>1853</v>
      </c>
      <c r="E29" s="6" t="s">
        <v>185</v>
      </c>
      <c r="F29" s="19">
        <v>1500000</v>
      </c>
      <c r="G29" s="24">
        <v>1511.59</v>
      </c>
      <c r="H29" s="24">
        <v>13.03</v>
      </c>
      <c r="I29" s="31">
        <v>6.9834904</v>
      </c>
      <c r="J29" s="31"/>
      <c r="K29" s="35"/>
    </row>
    <row r="30" spans="1:11" x14ac:dyDescent="0.35">
      <c r="B30" s="8" t="s">
        <v>3091</v>
      </c>
      <c r="C30" s="57" t="s">
        <v>3092</v>
      </c>
      <c r="D30" s="54" t="s">
        <v>3093</v>
      </c>
      <c r="E30" s="6" t="s">
        <v>185</v>
      </c>
      <c r="F30" s="19">
        <v>200000</v>
      </c>
      <c r="G30" s="24">
        <v>201.5</v>
      </c>
      <c r="H30" s="24">
        <v>1.74</v>
      </c>
      <c r="I30" s="31">
        <v>6.9931625000000004</v>
      </c>
      <c r="J30" s="31"/>
      <c r="K30" s="35"/>
    </row>
    <row r="31" spans="1:11" x14ac:dyDescent="0.35">
      <c r="B31" s="8" t="s">
        <v>3094</v>
      </c>
      <c r="C31" s="57" t="s">
        <v>3095</v>
      </c>
      <c r="D31" s="54" t="s">
        <v>3096</v>
      </c>
      <c r="E31" s="6" t="s">
        <v>185</v>
      </c>
      <c r="F31" s="19">
        <v>116100</v>
      </c>
      <c r="G31" s="24">
        <v>117.02</v>
      </c>
      <c r="H31" s="24">
        <v>1.01</v>
      </c>
      <c r="I31" s="31">
        <v>6.9729099000000003</v>
      </c>
      <c r="J31" s="31"/>
      <c r="K31" s="35"/>
    </row>
    <row r="32" spans="1:11" x14ac:dyDescent="0.35">
      <c r="B32" s="8" t="s">
        <v>3097</v>
      </c>
      <c r="C32" s="57" t="s">
        <v>3098</v>
      </c>
      <c r="D32" s="54" t="s">
        <v>3099</v>
      </c>
      <c r="E32" s="6" t="s">
        <v>185</v>
      </c>
      <c r="F32" s="19">
        <v>104000</v>
      </c>
      <c r="G32" s="24">
        <v>104.53</v>
      </c>
      <c r="H32" s="24">
        <v>0.9</v>
      </c>
      <c r="I32" s="31">
        <v>6.8549499999999997</v>
      </c>
      <c r="J32" s="31"/>
      <c r="K32" s="35"/>
    </row>
    <row r="33" spans="1:11" x14ac:dyDescent="0.35">
      <c r="B33" s="8" t="s">
        <v>3100</v>
      </c>
      <c r="C33" s="57" t="s">
        <v>3101</v>
      </c>
      <c r="D33" s="54" t="s">
        <v>3102</v>
      </c>
      <c r="E33" s="6" t="s">
        <v>185</v>
      </c>
      <c r="F33" s="19">
        <v>100000</v>
      </c>
      <c r="G33" s="24">
        <v>100.86</v>
      </c>
      <c r="H33" s="24">
        <v>0.87</v>
      </c>
      <c r="I33" s="31">
        <v>7.0194263000000001</v>
      </c>
      <c r="J33" s="31"/>
      <c r="K33" s="35"/>
    </row>
    <row r="34" spans="1:11" x14ac:dyDescent="0.35">
      <c r="B34" s="8" t="s">
        <v>3103</v>
      </c>
      <c r="C34" s="57" t="s">
        <v>3104</v>
      </c>
      <c r="D34" s="54" t="s">
        <v>3105</v>
      </c>
      <c r="E34" s="6" t="s">
        <v>185</v>
      </c>
      <c r="F34" s="19">
        <v>50000</v>
      </c>
      <c r="G34" s="24">
        <v>50.43</v>
      </c>
      <c r="H34" s="24">
        <v>0.43</v>
      </c>
      <c r="I34" s="31">
        <v>7.0194263000000001</v>
      </c>
      <c r="J34" s="31"/>
      <c r="K34" s="35"/>
    </row>
    <row r="35" spans="1:11" x14ac:dyDescent="0.35">
      <c r="C35" s="58" t="s">
        <v>171</v>
      </c>
      <c r="D35" s="54"/>
      <c r="E35" s="6"/>
      <c r="F35" s="19"/>
      <c r="G35" s="25">
        <v>8642.6</v>
      </c>
      <c r="H35" s="25">
        <v>74.52</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3080</v>
      </c>
      <c r="C47" s="57" t="s">
        <v>3081</v>
      </c>
      <c r="D47" s="54" t="s">
        <v>3082</v>
      </c>
      <c r="E47" s="6" t="s">
        <v>185</v>
      </c>
      <c r="F47" s="19">
        <v>776000</v>
      </c>
      <c r="G47" s="24">
        <v>739.97</v>
      </c>
      <c r="H47" s="24">
        <v>6.38</v>
      </c>
      <c r="I47" s="31">
        <v>6.858778</v>
      </c>
      <c r="J47" s="31"/>
      <c r="K47" s="35"/>
    </row>
    <row r="48" spans="1:11" x14ac:dyDescent="0.35">
      <c r="B48" s="8" t="s">
        <v>3106</v>
      </c>
      <c r="C48" s="57" t="s">
        <v>3107</v>
      </c>
      <c r="D48" s="54" t="s">
        <v>3108</v>
      </c>
      <c r="E48" s="6" t="s">
        <v>185</v>
      </c>
      <c r="F48" s="19">
        <v>480000</v>
      </c>
      <c r="G48" s="24">
        <v>465.72</v>
      </c>
      <c r="H48" s="24">
        <v>4.0199999999999996</v>
      </c>
      <c r="I48" s="31">
        <v>6.7400500000000001</v>
      </c>
      <c r="J48" s="31"/>
      <c r="K48" s="35"/>
    </row>
    <row r="49" spans="1:11" x14ac:dyDescent="0.35">
      <c r="B49" s="8" t="s">
        <v>3109</v>
      </c>
      <c r="C49" s="57" t="s">
        <v>3110</v>
      </c>
      <c r="D49" s="54" t="s">
        <v>3111</v>
      </c>
      <c r="E49" s="6" t="s">
        <v>185</v>
      </c>
      <c r="F49" s="19">
        <v>400000</v>
      </c>
      <c r="G49" s="24">
        <v>391.04</v>
      </c>
      <c r="H49" s="24">
        <v>3.37</v>
      </c>
      <c r="I49" s="31">
        <v>6.6900500000000003</v>
      </c>
      <c r="J49" s="31"/>
      <c r="K49" s="35"/>
    </row>
    <row r="50" spans="1:11" x14ac:dyDescent="0.35">
      <c r="B50" s="8" t="s">
        <v>3006</v>
      </c>
      <c r="C50" s="57" t="s">
        <v>3007</v>
      </c>
      <c r="D50" s="54" t="s">
        <v>3008</v>
      </c>
      <c r="E50" s="6" t="s">
        <v>185</v>
      </c>
      <c r="F50" s="19">
        <v>385000</v>
      </c>
      <c r="G50" s="24">
        <v>381.45</v>
      </c>
      <c r="H50" s="24">
        <v>3.29</v>
      </c>
      <c r="I50" s="31">
        <v>6.53</v>
      </c>
      <c r="J50" s="31"/>
      <c r="K50" s="35"/>
    </row>
    <row r="51" spans="1:11" x14ac:dyDescent="0.35">
      <c r="B51" s="8" t="s">
        <v>3112</v>
      </c>
      <c r="C51" s="57" t="s">
        <v>3113</v>
      </c>
      <c r="D51" s="54" t="s">
        <v>3114</v>
      </c>
      <c r="E51" s="6" t="s">
        <v>185</v>
      </c>
      <c r="F51" s="19">
        <v>350000</v>
      </c>
      <c r="G51" s="24">
        <v>334.18</v>
      </c>
      <c r="H51" s="24">
        <v>2.88</v>
      </c>
      <c r="I51" s="31">
        <v>6.858778</v>
      </c>
      <c r="J51" s="31"/>
      <c r="K51" s="35"/>
    </row>
    <row r="52" spans="1:11" x14ac:dyDescent="0.35">
      <c r="B52" s="8" t="s">
        <v>3115</v>
      </c>
      <c r="C52" s="57" t="s">
        <v>3116</v>
      </c>
      <c r="D52" s="54" t="s">
        <v>3117</v>
      </c>
      <c r="E52" s="6" t="s">
        <v>185</v>
      </c>
      <c r="F52" s="19">
        <v>200000</v>
      </c>
      <c r="G52" s="24">
        <v>193.95</v>
      </c>
      <c r="H52" s="24">
        <v>1.67</v>
      </c>
      <c r="I52" s="31">
        <v>6.7410500000000004</v>
      </c>
      <c r="J52" s="31"/>
      <c r="K52" s="35"/>
    </row>
    <row r="53" spans="1:11" x14ac:dyDescent="0.35">
      <c r="B53" s="8" t="s">
        <v>3118</v>
      </c>
      <c r="C53" s="57" t="s">
        <v>3119</v>
      </c>
      <c r="D53" s="54" t="s">
        <v>3120</v>
      </c>
      <c r="E53" s="6" t="s">
        <v>185</v>
      </c>
      <c r="F53" s="19">
        <v>190000</v>
      </c>
      <c r="G53" s="24">
        <v>184.48</v>
      </c>
      <c r="H53" s="24">
        <v>1.59</v>
      </c>
      <c r="I53" s="31">
        <v>6.7386999999999997</v>
      </c>
      <c r="J53" s="31"/>
      <c r="K53" s="35"/>
    </row>
    <row r="54" spans="1:11" x14ac:dyDescent="0.35">
      <c r="C54" s="58" t="s">
        <v>171</v>
      </c>
      <c r="D54" s="54"/>
      <c r="E54" s="6"/>
      <c r="F54" s="19"/>
      <c r="G54" s="25">
        <v>2690.79</v>
      </c>
      <c r="H54" s="25">
        <v>23.2</v>
      </c>
      <c r="I54" s="31"/>
      <c r="J54" s="31"/>
      <c r="K54" s="35"/>
    </row>
    <row r="55" spans="1:11" x14ac:dyDescent="0.35">
      <c r="C55" s="57"/>
      <c r="D55" s="54"/>
      <c r="E55" s="6"/>
      <c r="F55" s="19"/>
      <c r="G55" s="24"/>
      <c r="H55" s="24"/>
      <c r="I55" s="31"/>
      <c r="J55" s="31"/>
      <c r="K55" s="35"/>
    </row>
    <row r="56" spans="1:11" x14ac:dyDescent="0.35">
      <c r="A56" s="10"/>
      <c r="B56" s="28"/>
      <c r="C56" s="58" t="s">
        <v>18</v>
      </c>
      <c r="D56" s="54"/>
      <c r="E56" s="6"/>
      <c r="F56" s="19"/>
      <c r="G56" s="24"/>
      <c r="H56" s="24"/>
      <c r="I56" s="31"/>
      <c r="J56" s="31"/>
      <c r="K56" s="35"/>
    </row>
    <row r="57" spans="1:11" x14ac:dyDescent="0.35">
      <c r="A57" s="28"/>
      <c r="B57" s="28"/>
      <c r="C57" s="58" t="s">
        <v>19</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20</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21</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22</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23</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C67" s="59" t="s">
        <v>24</v>
      </c>
      <c r="D67" s="54"/>
      <c r="E67" s="6"/>
      <c r="F67" s="19"/>
      <c r="G67" s="24"/>
      <c r="H67" s="24"/>
      <c r="I67" s="31"/>
      <c r="J67" s="31"/>
      <c r="K67" s="35"/>
    </row>
    <row r="68" spans="1:54" x14ac:dyDescent="0.35">
      <c r="B68" s="8" t="s">
        <v>186</v>
      </c>
      <c r="C68" s="57" t="s">
        <v>187</v>
      </c>
      <c r="D68" s="54"/>
      <c r="E68" s="6"/>
      <c r="F68" s="19"/>
      <c r="G68" s="24">
        <v>21.74</v>
      </c>
      <c r="H68" s="24">
        <v>0.19</v>
      </c>
      <c r="I68" s="31"/>
      <c r="J68" s="31"/>
      <c r="K68" s="35"/>
    </row>
    <row r="69" spans="1:54" x14ac:dyDescent="0.35">
      <c r="C69" s="58" t="s">
        <v>171</v>
      </c>
      <c r="D69" s="54"/>
      <c r="E69" s="6"/>
      <c r="F69" s="19"/>
      <c r="G69" s="25">
        <v>21.74</v>
      </c>
      <c r="H69" s="25">
        <v>0.19</v>
      </c>
      <c r="I69" s="31"/>
      <c r="J69" s="31"/>
      <c r="K69" s="35"/>
    </row>
    <row r="70" spans="1:54" x14ac:dyDescent="0.35">
      <c r="C70" s="57"/>
      <c r="D70" s="54"/>
      <c r="E70" s="6"/>
      <c r="F70" s="19"/>
      <c r="G70" s="24"/>
      <c r="H70" s="24"/>
      <c r="I70" s="31"/>
      <c r="J70" s="31"/>
      <c r="K70" s="35"/>
    </row>
    <row r="71" spans="1:54" x14ac:dyDescent="0.35">
      <c r="A71" s="10"/>
      <c r="B71" s="28"/>
      <c r="C71" s="58" t="s">
        <v>25</v>
      </c>
      <c r="D71" s="54"/>
      <c r="E71" s="6"/>
      <c r="F71" s="19"/>
      <c r="G71" s="24"/>
      <c r="H71" s="24"/>
      <c r="I71" s="31"/>
      <c r="J71" s="31"/>
      <c r="K71" s="35"/>
    </row>
    <row r="72" spans="1:54" s="2" customFormat="1" ht="13.5" x14ac:dyDescent="0.35">
      <c r="A72" s="28"/>
      <c r="B72" s="28"/>
      <c r="C72" s="57" t="s">
        <v>4860</v>
      </c>
      <c r="D72" s="54"/>
      <c r="E72" s="6"/>
      <c r="F72" s="19"/>
      <c r="G72" s="24" t="s">
        <v>2</v>
      </c>
      <c r="H72" s="24" t="s">
        <v>2</v>
      </c>
      <c r="I72" s="31"/>
      <c r="J72" s="31"/>
      <c r="K72" s="35"/>
      <c r="L72" s="3"/>
      <c r="AI72" s="3"/>
      <c r="AV72" s="3"/>
      <c r="AX72" s="3"/>
      <c r="BB72" s="3"/>
    </row>
    <row r="73" spans="1:54" x14ac:dyDescent="0.35">
      <c r="B73" s="8"/>
      <c r="C73" s="57" t="s">
        <v>188</v>
      </c>
      <c r="D73" s="54"/>
      <c r="E73" s="6"/>
      <c r="F73" s="19"/>
      <c r="G73" s="24">
        <v>241.51</v>
      </c>
      <c r="H73" s="24">
        <v>2.09</v>
      </c>
      <c r="I73" s="31"/>
      <c r="J73" s="31"/>
      <c r="K73" s="35"/>
    </row>
    <row r="74" spans="1:54" x14ac:dyDescent="0.35">
      <c r="C74" s="58" t="s">
        <v>171</v>
      </c>
      <c r="D74" s="54"/>
      <c r="E74" s="6"/>
      <c r="F74" s="19"/>
      <c r="G74" s="25">
        <v>241.51</v>
      </c>
      <c r="H74" s="25">
        <v>2.09</v>
      </c>
      <c r="I74" s="31"/>
      <c r="J74" s="31"/>
      <c r="K74" s="35"/>
    </row>
    <row r="75" spans="1:54" x14ac:dyDescent="0.35">
      <c r="C75" s="57"/>
      <c r="D75" s="54"/>
      <c r="E75" s="6"/>
      <c r="F75" s="19"/>
      <c r="G75" s="24"/>
      <c r="H75" s="24"/>
      <c r="I75" s="31"/>
      <c r="J75" s="31"/>
      <c r="K75" s="35"/>
    </row>
    <row r="76" spans="1:54" x14ac:dyDescent="0.35">
      <c r="C76" s="60" t="s">
        <v>189</v>
      </c>
      <c r="D76" s="55"/>
      <c r="E76" s="5"/>
      <c r="F76" s="20"/>
      <c r="G76" s="26">
        <v>11596.64</v>
      </c>
      <c r="H76" s="26">
        <v>100</v>
      </c>
      <c r="I76" s="32"/>
      <c r="J76" s="32"/>
      <c r="K76" s="36"/>
    </row>
    <row r="79" spans="1:54" x14ac:dyDescent="0.35">
      <c r="C79" s="1" t="s">
        <v>190</v>
      </c>
    </row>
    <row r="80" spans="1:54" x14ac:dyDescent="0.35">
      <c r="C80" s="37" t="s">
        <v>191</v>
      </c>
      <c r="D80" s="37"/>
      <c r="E80" s="37"/>
      <c r="F80" s="37"/>
      <c r="G80" s="37"/>
      <c r="H80" s="37"/>
      <c r="I80" s="37"/>
      <c r="J80" s="37"/>
      <c r="K80" s="37"/>
    </row>
    <row r="81" spans="3:11" x14ac:dyDescent="0.35">
      <c r="C81" s="2" t="s">
        <v>192</v>
      </c>
    </row>
    <row r="82" spans="3:11" x14ac:dyDescent="0.35">
      <c r="C82" s="2" t="s">
        <v>193</v>
      </c>
    </row>
    <row r="83" spans="3:11" ht="30" customHeight="1" x14ac:dyDescent="0.35">
      <c r="C83" s="82" t="s">
        <v>194</v>
      </c>
      <c r="D83" s="83"/>
      <c r="E83" s="83"/>
      <c r="F83" s="83"/>
      <c r="G83" s="83"/>
      <c r="H83" s="83"/>
      <c r="I83" s="83"/>
      <c r="J83" s="83"/>
      <c r="K83" s="83"/>
    </row>
    <row r="84" spans="3:11" x14ac:dyDescent="0.35">
      <c r="C84" s="2" t="s">
        <v>195</v>
      </c>
    </row>
    <row r="86" spans="3:11" x14ac:dyDescent="0.35">
      <c r="C86" s="79" t="s">
        <v>4945</v>
      </c>
      <c r="E86" s="79" t="s">
        <v>4946</v>
      </c>
      <c r="F86" s="80"/>
    </row>
    <row r="87" spans="3:11" x14ac:dyDescent="0.35">
      <c r="E87" s="2" t="s">
        <v>4994</v>
      </c>
    </row>
  </sheetData>
  <mergeCells count="1">
    <mergeCell ref="C83:K83"/>
  </mergeCells>
  <hyperlinks>
    <hyperlink ref="J2" location="'Index'!A1" display="'Index'!A1" xr:uid="{B341E6FC-A58C-4112-B174-6BC906F690D7}"/>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4257-60FA-4B50-9533-7D89094D0BC9}">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3121</v>
      </c>
      <c r="J2" s="38" t="s">
        <v>4596</v>
      </c>
    </row>
    <row r="3" spans="1:54" ht="16" x14ac:dyDescent="0.4">
      <c r="C3" s="1" t="s">
        <v>28</v>
      </c>
      <c r="D3" s="21" t="s">
        <v>3122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851</v>
      </c>
      <c r="C10" s="57" t="s">
        <v>852</v>
      </c>
      <c r="D10" s="54" t="s">
        <v>853</v>
      </c>
      <c r="E10" s="6" t="s">
        <v>147</v>
      </c>
      <c r="F10" s="19">
        <v>4254364</v>
      </c>
      <c r="G10" s="24">
        <v>11829.26</v>
      </c>
      <c r="H10" s="24">
        <v>7.91</v>
      </c>
      <c r="I10" s="31"/>
      <c r="J10" s="31"/>
      <c r="K10" s="35"/>
    </row>
    <row r="11" spans="1:54" x14ac:dyDescent="0.35">
      <c r="B11" s="8" t="s">
        <v>2125</v>
      </c>
      <c r="C11" s="57" t="s">
        <v>2126</v>
      </c>
      <c r="D11" s="54" t="s">
        <v>2127</v>
      </c>
      <c r="E11" s="6" t="s">
        <v>112</v>
      </c>
      <c r="F11" s="19">
        <v>2013567</v>
      </c>
      <c r="G11" s="24">
        <v>6014.52</v>
      </c>
      <c r="H11" s="24">
        <v>4.0199999999999996</v>
      </c>
      <c r="I11" s="31"/>
      <c r="J11" s="31"/>
      <c r="K11" s="35"/>
    </row>
    <row r="12" spans="1:54" x14ac:dyDescent="0.35">
      <c r="B12" s="8" t="s">
        <v>532</v>
      </c>
      <c r="C12" s="57" t="s">
        <v>533</v>
      </c>
      <c r="D12" s="54" t="s">
        <v>534</v>
      </c>
      <c r="E12" s="6" t="s">
        <v>198</v>
      </c>
      <c r="F12" s="19">
        <v>120379</v>
      </c>
      <c r="G12" s="24">
        <v>5482.36</v>
      </c>
      <c r="H12" s="24">
        <v>3.67</v>
      </c>
      <c r="I12" s="31"/>
      <c r="J12" s="31"/>
      <c r="K12" s="35"/>
    </row>
    <row r="13" spans="1:54" x14ac:dyDescent="0.35">
      <c r="B13" s="8" t="s">
        <v>571</v>
      </c>
      <c r="C13" s="57" t="s">
        <v>572</v>
      </c>
      <c r="D13" s="54" t="s">
        <v>573</v>
      </c>
      <c r="E13" s="6" t="s">
        <v>277</v>
      </c>
      <c r="F13" s="19">
        <v>822008</v>
      </c>
      <c r="G13" s="24">
        <v>5248.52</v>
      </c>
      <c r="H13" s="24">
        <v>3.51</v>
      </c>
      <c r="I13" s="31"/>
      <c r="J13" s="31"/>
      <c r="K13" s="35"/>
    </row>
    <row r="14" spans="1:54" x14ac:dyDescent="0.35">
      <c r="B14" s="8" t="s">
        <v>2059</v>
      </c>
      <c r="C14" s="57" t="s">
        <v>2060</v>
      </c>
      <c r="D14" s="54" t="s">
        <v>2061</v>
      </c>
      <c r="E14" s="6" t="s">
        <v>1044</v>
      </c>
      <c r="F14" s="19">
        <v>116550</v>
      </c>
      <c r="G14" s="24">
        <v>4869.87</v>
      </c>
      <c r="H14" s="24">
        <v>3.26</v>
      </c>
      <c r="I14" s="31"/>
      <c r="J14" s="31"/>
      <c r="K14" s="35"/>
    </row>
    <row r="15" spans="1:54" x14ac:dyDescent="0.35">
      <c r="B15" s="8" t="s">
        <v>75</v>
      </c>
      <c r="C15" s="57" t="s">
        <v>76</v>
      </c>
      <c r="D15" s="54" t="s">
        <v>77</v>
      </c>
      <c r="E15" s="6" t="s">
        <v>78</v>
      </c>
      <c r="F15" s="19">
        <v>77932</v>
      </c>
      <c r="G15" s="24">
        <v>4752.92</v>
      </c>
      <c r="H15" s="24">
        <v>3.18</v>
      </c>
      <c r="I15" s="31"/>
      <c r="J15" s="31"/>
      <c r="K15" s="35"/>
    </row>
    <row r="16" spans="1:54" x14ac:dyDescent="0.35">
      <c r="B16" s="8" t="s">
        <v>1927</v>
      </c>
      <c r="C16" s="57" t="s">
        <v>1928</v>
      </c>
      <c r="D16" s="54" t="s">
        <v>1929</v>
      </c>
      <c r="E16" s="6" t="s">
        <v>1930</v>
      </c>
      <c r="F16" s="19">
        <v>1040305</v>
      </c>
      <c r="G16" s="24">
        <v>4623.6400000000003</v>
      </c>
      <c r="H16" s="24">
        <v>3.09</v>
      </c>
      <c r="I16" s="31"/>
      <c r="J16" s="31"/>
      <c r="K16" s="35"/>
    </row>
    <row r="17" spans="2:11" x14ac:dyDescent="0.35">
      <c r="B17" s="8" t="s">
        <v>960</v>
      </c>
      <c r="C17" s="57" t="s">
        <v>961</v>
      </c>
      <c r="D17" s="54" t="s">
        <v>962</v>
      </c>
      <c r="E17" s="6" t="s">
        <v>147</v>
      </c>
      <c r="F17" s="19">
        <v>48001</v>
      </c>
      <c r="G17" s="24">
        <v>4165.17</v>
      </c>
      <c r="H17" s="24">
        <v>2.78</v>
      </c>
      <c r="I17" s="31"/>
      <c r="J17" s="31"/>
      <c r="K17" s="35"/>
    </row>
    <row r="18" spans="2:11" x14ac:dyDescent="0.35">
      <c r="B18" s="8" t="s">
        <v>2062</v>
      </c>
      <c r="C18" s="57" t="s">
        <v>2063</v>
      </c>
      <c r="D18" s="54" t="s">
        <v>2064</v>
      </c>
      <c r="E18" s="6" t="s">
        <v>116</v>
      </c>
      <c r="F18" s="19">
        <v>1035919</v>
      </c>
      <c r="G18" s="24">
        <v>4064.95</v>
      </c>
      <c r="H18" s="24">
        <v>2.72</v>
      </c>
      <c r="I18" s="31"/>
      <c r="J18" s="31"/>
      <c r="K18" s="35"/>
    </row>
    <row r="19" spans="2:11" x14ac:dyDescent="0.35">
      <c r="B19" s="8" t="s">
        <v>1988</v>
      </c>
      <c r="C19" s="57" t="s">
        <v>1365</v>
      </c>
      <c r="D19" s="54" t="s">
        <v>1989</v>
      </c>
      <c r="E19" s="6" t="s">
        <v>112</v>
      </c>
      <c r="F19" s="19">
        <v>892271</v>
      </c>
      <c r="G19" s="24">
        <v>4001.84</v>
      </c>
      <c r="H19" s="24">
        <v>2.68</v>
      </c>
      <c r="I19" s="31"/>
      <c r="J19" s="31"/>
      <c r="K19" s="35"/>
    </row>
    <row r="20" spans="2:11" x14ac:dyDescent="0.35">
      <c r="B20" s="8" t="s">
        <v>1971</v>
      </c>
      <c r="C20" s="57" t="s">
        <v>1781</v>
      </c>
      <c r="D20" s="54" t="s">
        <v>1972</v>
      </c>
      <c r="E20" s="6" t="s">
        <v>112</v>
      </c>
      <c r="F20" s="19">
        <v>765431</v>
      </c>
      <c r="G20" s="24">
        <v>3832.51</v>
      </c>
      <c r="H20" s="24">
        <v>2.56</v>
      </c>
      <c r="I20" s="31"/>
      <c r="J20" s="31"/>
      <c r="K20" s="35"/>
    </row>
    <row r="21" spans="2:11" x14ac:dyDescent="0.35">
      <c r="B21" s="8" t="s">
        <v>2085</v>
      </c>
      <c r="C21" s="57" t="s">
        <v>2086</v>
      </c>
      <c r="D21" s="54" t="s">
        <v>2087</v>
      </c>
      <c r="E21" s="6" t="s">
        <v>139</v>
      </c>
      <c r="F21" s="19">
        <v>54186</v>
      </c>
      <c r="G21" s="24">
        <v>3541.62</v>
      </c>
      <c r="H21" s="24">
        <v>2.37</v>
      </c>
      <c r="I21" s="31"/>
      <c r="J21" s="31"/>
      <c r="K21" s="35"/>
    </row>
    <row r="22" spans="2:11" x14ac:dyDescent="0.35">
      <c r="B22" s="8" t="s">
        <v>133</v>
      </c>
      <c r="C22" s="57" t="s">
        <v>134</v>
      </c>
      <c r="D22" s="54" t="s">
        <v>135</v>
      </c>
      <c r="E22" s="6" t="s">
        <v>74</v>
      </c>
      <c r="F22" s="19">
        <v>143926</v>
      </c>
      <c r="G22" s="24">
        <v>3408.89</v>
      </c>
      <c r="H22" s="24">
        <v>2.2799999999999998</v>
      </c>
      <c r="I22" s="31"/>
      <c r="J22" s="31"/>
      <c r="K22" s="35"/>
    </row>
    <row r="23" spans="2:11" x14ac:dyDescent="0.35">
      <c r="B23" s="8" t="s">
        <v>2054</v>
      </c>
      <c r="C23" s="57" t="s">
        <v>2055</v>
      </c>
      <c r="D23" s="54" t="s">
        <v>2056</v>
      </c>
      <c r="E23" s="6" t="s">
        <v>200</v>
      </c>
      <c r="F23" s="19">
        <v>393229</v>
      </c>
      <c r="G23" s="24">
        <v>3243.75</v>
      </c>
      <c r="H23" s="24">
        <v>2.17</v>
      </c>
      <c r="I23" s="31"/>
      <c r="J23" s="31"/>
      <c r="K23" s="35"/>
    </row>
    <row r="24" spans="2:11" x14ac:dyDescent="0.35">
      <c r="B24" s="8" t="s">
        <v>544</v>
      </c>
      <c r="C24" s="57" t="s">
        <v>545</v>
      </c>
      <c r="D24" s="54" t="s">
        <v>546</v>
      </c>
      <c r="E24" s="6" t="s">
        <v>147</v>
      </c>
      <c r="F24" s="19">
        <v>90767</v>
      </c>
      <c r="G24" s="24">
        <v>3232.98</v>
      </c>
      <c r="H24" s="24">
        <v>2.16</v>
      </c>
      <c r="I24" s="31"/>
      <c r="J24" s="31"/>
      <c r="K24" s="35"/>
    </row>
    <row r="25" spans="2:11" x14ac:dyDescent="0.35">
      <c r="B25" s="8" t="s">
        <v>79</v>
      </c>
      <c r="C25" s="57" t="s">
        <v>80</v>
      </c>
      <c r="D25" s="54" t="s">
        <v>81</v>
      </c>
      <c r="E25" s="6" t="s">
        <v>47</v>
      </c>
      <c r="F25" s="19">
        <v>56760</v>
      </c>
      <c r="G25" s="24">
        <v>3170.56</v>
      </c>
      <c r="H25" s="24">
        <v>2.12</v>
      </c>
      <c r="I25" s="31"/>
      <c r="J25" s="31"/>
      <c r="K25" s="35"/>
    </row>
    <row r="26" spans="2:11" x14ac:dyDescent="0.35">
      <c r="B26" s="8" t="s">
        <v>402</v>
      </c>
      <c r="C26" s="57" t="s">
        <v>403</v>
      </c>
      <c r="D26" s="54" t="s">
        <v>404</v>
      </c>
      <c r="E26" s="6" t="s">
        <v>353</v>
      </c>
      <c r="F26" s="19">
        <v>1657280</v>
      </c>
      <c r="G26" s="24">
        <v>3165.07</v>
      </c>
      <c r="H26" s="24">
        <v>2.12</v>
      </c>
      <c r="I26" s="31"/>
      <c r="J26" s="31"/>
      <c r="K26" s="35"/>
    </row>
    <row r="27" spans="2:11" x14ac:dyDescent="0.35">
      <c r="B27" s="8" t="s">
        <v>2695</v>
      </c>
      <c r="C27" s="57" t="s">
        <v>2696</v>
      </c>
      <c r="D27" s="54" t="s">
        <v>2697</v>
      </c>
      <c r="E27" s="6" t="s">
        <v>112</v>
      </c>
      <c r="F27" s="19">
        <v>26535</v>
      </c>
      <c r="G27" s="24">
        <v>3154.15</v>
      </c>
      <c r="H27" s="24">
        <v>2.11</v>
      </c>
      <c r="I27" s="31"/>
      <c r="J27" s="31"/>
      <c r="K27" s="35"/>
    </row>
    <row r="28" spans="2:11" x14ac:dyDescent="0.35">
      <c r="B28" s="8" t="s">
        <v>966</v>
      </c>
      <c r="C28" s="57" t="s">
        <v>967</v>
      </c>
      <c r="D28" s="54" t="s">
        <v>968</v>
      </c>
      <c r="E28" s="6" t="s">
        <v>85</v>
      </c>
      <c r="F28" s="19">
        <v>2298942</v>
      </c>
      <c r="G28" s="24">
        <v>3135.99</v>
      </c>
      <c r="H28" s="24">
        <v>2.1</v>
      </c>
      <c r="I28" s="31"/>
      <c r="J28" s="31"/>
      <c r="K28" s="35"/>
    </row>
    <row r="29" spans="2:11" x14ac:dyDescent="0.35">
      <c r="B29" s="8" t="s">
        <v>109</v>
      </c>
      <c r="C29" s="57" t="s">
        <v>110</v>
      </c>
      <c r="D29" s="54" t="s">
        <v>111</v>
      </c>
      <c r="E29" s="6" t="s">
        <v>112</v>
      </c>
      <c r="F29" s="19">
        <v>256410</v>
      </c>
      <c r="G29" s="24">
        <v>3040.89</v>
      </c>
      <c r="H29" s="24">
        <v>2.0299999999999998</v>
      </c>
      <c r="I29" s="31"/>
      <c r="J29" s="31"/>
      <c r="K29" s="35"/>
    </row>
    <row r="30" spans="2:11" x14ac:dyDescent="0.35">
      <c r="B30" s="8" t="s">
        <v>800</v>
      </c>
      <c r="C30" s="57" t="s">
        <v>801</v>
      </c>
      <c r="D30" s="54" t="s">
        <v>802</v>
      </c>
      <c r="E30" s="6" t="s">
        <v>277</v>
      </c>
      <c r="F30" s="19">
        <v>180984</v>
      </c>
      <c r="G30" s="24">
        <v>2941.8</v>
      </c>
      <c r="H30" s="24">
        <v>1.97</v>
      </c>
      <c r="I30" s="31"/>
      <c r="J30" s="31"/>
      <c r="K30" s="35"/>
    </row>
    <row r="31" spans="2:11" x14ac:dyDescent="0.35">
      <c r="B31" s="8" t="s">
        <v>512</v>
      </c>
      <c r="C31" s="57" t="s">
        <v>513</v>
      </c>
      <c r="D31" s="54" t="s">
        <v>514</v>
      </c>
      <c r="E31" s="6" t="s">
        <v>124</v>
      </c>
      <c r="F31" s="19">
        <v>1808975</v>
      </c>
      <c r="G31" s="24">
        <v>2824.17</v>
      </c>
      <c r="H31" s="24">
        <v>1.89</v>
      </c>
      <c r="I31" s="31"/>
      <c r="J31" s="31"/>
      <c r="K31" s="35"/>
    </row>
    <row r="32" spans="2:11" x14ac:dyDescent="0.35">
      <c r="B32" s="8" t="s">
        <v>1993</v>
      </c>
      <c r="C32" s="57" t="s">
        <v>729</v>
      </c>
      <c r="D32" s="54" t="s">
        <v>1994</v>
      </c>
      <c r="E32" s="6" t="s">
        <v>43</v>
      </c>
      <c r="F32" s="19">
        <v>1143131</v>
      </c>
      <c r="G32" s="24">
        <v>2749.8</v>
      </c>
      <c r="H32" s="24">
        <v>1.84</v>
      </c>
      <c r="I32" s="31"/>
      <c r="J32" s="31"/>
      <c r="K32" s="35"/>
    </row>
    <row r="33" spans="2:11" x14ac:dyDescent="0.35">
      <c r="B33" s="8" t="s">
        <v>2105</v>
      </c>
      <c r="C33" s="57" t="s">
        <v>2106</v>
      </c>
      <c r="D33" s="54" t="s">
        <v>2107</v>
      </c>
      <c r="E33" s="6" t="s">
        <v>312</v>
      </c>
      <c r="F33" s="19">
        <v>94340</v>
      </c>
      <c r="G33" s="24">
        <v>2739.87</v>
      </c>
      <c r="H33" s="24">
        <v>1.83</v>
      </c>
      <c r="I33" s="31"/>
      <c r="J33" s="31"/>
      <c r="K33" s="35"/>
    </row>
    <row r="34" spans="2:11" x14ac:dyDescent="0.35">
      <c r="B34" s="8" t="s">
        <v>554</v>
      </c>
      <c r="C34" s="57" t="s">
        <v>555</v>
      </c>
      <c r="D34" s="54" t="s">
        <v>556</v>
      </c>
      <c r="E34" s="6" t="s">
        <v>89</v>
      </c>
      <c r="F34" s="19">
        <v>146595</v>
      </c>
      <c r="G34" s="24">
        <v>2620.75</v>
      </c>
      <c r="H34" s="24">
        <v>1.75</v>
      </c>
      <c r="I34" s="31"/>
      <c r="J34" s="31"/>
      <c r="K34" s="35"/>
    </row>
    <row r="35" spans="2:11" x14ac:dyDescent="0.35">
      <c r="B35" s="8" t="s">
        <v>2068</v>
      </c>
      <c r="C35" s="57" t="s">
        <v>2069</v>
      </c>
      <c r="D35" s="54" t="s">
        <v>2070</v>
      </c>
      <c r="E35" s="6" t="s">
        <v>132</v>
      </c>
      <c r="F35" s="19">
        <v>155128</v>
      </c>
      <c r="G35" s="24">
        <v>2598.5500000000002</v>
      </c>
      <c r="H35" s="24">
        <v>1.74</v>
      </c>
      <c r="I35" s="31"/>
      <c r="J35" s="31"/>
      <c r="K35" s="35"/>
    </row>
    <row r="36" spans="2:11" x14ac:dyDescent="0.35">
      <c r="B36" s="8" t="s">
        <v>2698</v>
      </c>
      <c r="C36" s="57" t="s">
        <v>2699</v>
      </c>
      <c r="D36" s="54" t="s">
        <v>2700</v>
      </c>
      <c r="E36" s="6" t="s">
        <v>116</v>
      </c>
      <c r="F36" s="19">
        <v>482371</v>
      </c>
      <c r="G36" s="24">
        <v>2553.91</v>
      </c>
      <c r="H36" s="24">
        <v>1.71</v>
      </c>
      <c r="I36" s="31"/>
      <c r="J36" s="31"/>
      <c r="K36" s="35"/>
    </row>
    <row r="37" spans="2:11" x14ac:dyDescent="0.35">
      <c r="B37" s="8" t="s">
        <v>278</v>
      </c>
      <c r="C37" s="57" t="s">
        <v>279</v>
      </c>
      <c r="D37" s="54" t="s">
        <v>280</v>
      </c>
      <c r="E37" s="6" t="s">
        <v>163</v>
      </c>
      <c r="F37" s="19">
        <v>230955</v>
      </c>
      <c r="G37" s="24">
        <v>2499.0500000000002</v>
      </c>
      <c r="H37" s="24">
        <v>1.67</v>
      </c>
      <c r="I37" s="31"/>
      <c r="J37" s="31"/>
      <c r="K37" s="35"/>
    </row>
    <row r="38" spans="2:11" x14ac:dyDescent="0.35">
      <c r="B38" s="8" t="s">
        <v>2259</v>
      </c>
      <c r="C38" s="57" t="s">
        <v>2260</v>
      </c>
      <c r="D38" s="54" t="s">
        <v>2261</v>
      </c>
      <c r="E38" s="6" t="s">
        <v>200</v>
      </c>
      <c r="F38" s="19">
        <v>170847</v>
      </c>
      <c r="G38" s="24">
        <v>2373.75</v>
      </c>
      <c r="H38" s="24">
        <v>1.59</v>
      </c>
      <c r="I38" s="31"/>
      <c r="J38" s="31"/>
      <c r="K38" s="35"/>
    </row>
    <row r="39" spans="2:11" x14ac:dyDescent="0.35">
      <c r="B39" s="8" t="s">
        <v>151</v>
      </c>
      <c r="C39" s="57" t="s">
        <v>152</v>
      </c>
      <c r="D39" s="54" t="s">
        <v>153</v>
      </c>
      <c r="E39" s="6" t="s">
        <v>139</v>
      </c>
      <c r="F39" s="19">
        <v>32135</v>
      </c>
      <c r="G39" s="24">
        <v>2221.25</v>
      </c>
      <c r="H39" s="24">
        <v>1.48</v>
      </c>
      <c r="I39" s="31"/>
      <c r="J39" s="31"/>
      <c r="K39" s="35"/>
    </row>
    <row r="40" spans="2:11" x14ac:dyDescent="0.35">
      <c r="B40" s="8" t="s">
        <v>1931</v>
      </c>
      <c r="C40" s="57" t="s">
        <v>1932</v>
      </c>
      <c r="D40" s="54" t="s">
        <v>1933</v>
      </c>
      <c r="E40" s="6" t="s">
        <v>67</v>
      </c>
      <c r="F40" s="19">
        <v>411798</v>
      </c>
      <c r="G40" s="24">
        <v>2206.41</v>
      </c>
      <c r="H40" s="24">
        <v>1.48</v>
      </c>
      <c r="I40" s="31"/>
      <c r="J40" s="31"/>
      <c r="K40" s="35"/>
    </row>
    <row r="41" spans="2:11" x14ac:dyDescent="0.35">
      <c r="B41" s="8" t="s">
        <v>439</v>
      </c>
      <c r="C41" s="57" t="s">
        <v>440</v>
      </c>
      <c r="D41" s="54" t="s">
        <v>441</v>
      </c>
      <c r="E41" s="6" t="s">
        <v>43</v>
      </c>
      <c r="F41" s="19">
        <v>2112917</v>
      </c>
      <c r="G41" s="24">
        <v>2171.66</v>
      </c>
      <c r="H41" s="24">
        <v>1.45</v>
      </c>
      <c r="I41" s="31"/>
      <c r="J41" s="31"/>
      <c r="K41" s="35"/>
    </row>
    <row r="42" spans="2:11" x14ac:dyDescent="0.35">
      <c r="B42" s="8" t="s">
        <v>228</v>
      </c>
      <c r="C42" s="57" t="s">
        <v>229</v>
      </c>
      <c r="D42" s="54" t="s">
        <v>230</v>
      </c>
      <c r="E42" s="6" t="s">
        <v>196</v>
      </c>
      <c r="F42" s="19">
        <v>232838</v>
      </c>
      <c r="G42" s="24">
        <v>2167.02</v>
      </c>
      <c r="H42" s="24">
        <v>1.45</v>
      </c>
      <c r="I42" s="31"/>
      <c r="J42" s="31"/>
      <c r="K42" s="35"/>
    </row>
    <row r="43" spans="2:11" x14ac:dyDescent="0.35">
      <c r="B43" s="8" t="s">
        <v>234</v>
      </c>
      <c r="C43" s="57" t="s">
        <v>235</v>
      </c>
      <c r="D43" s="54" t="s">
        <v>236</v>
      </c>
      <c r="E43" s="6" t="s">
        <v>67</v>
      </c>
      <c r="F43" s="19">
        <v>8252</v>
      </c>
      <c r="G43" s="24">
        <v>2120.29</v>
      </c>
      <c r="H43" s="24">
        <v>1.42</v>
      </c>
      <c r="I43" s="31"/>
      <c r="J43" s="31"/>
      <c r="K43" s="35"/>
    </row>
    <row r="44" spans="2:11" x14ac:dyDescent="0.35">
      <c r="B44" s="8" t="s">
        <v>2188</v>
      </c>
      <c r="C44" s="57" t="s">
        <v>2189</v>
      </c>
      <c r="D44" s="54" t="s">
        <v>2190</v>
      </c>
      <c r="E44" s="6" t="s">
        <v>116</v>
      </c>
      <c r="F44" s="19">
        <v>327465</v>
      </c>
      <c r="G44" s="24">
        <v>2104.4499999999998</v>
      </c>
      <c r="H44" s="24">
        <v>1.41</v>
      </c>
      <c r="I44" s="31"/>
      <c r="J44" s="31"/>
      <c r="K44" s="35"/>
    </row>
    <row r="45" spans="2:11" x14ac:dyDescent="0.35">
      <c r="B45" s="8" t="s">
        <v>2077</v>
      </c>
      <c r="C45" s="57" t="s">
        <v>772</v>
      </c>
      <c r="D45" s="54" t="s">
        <v>2078</v>
      </c>
      <c r="E45" s="6" t="s">
        <v>43</v>
      </c>
      <c r="F45" s="19">
        <v>2065976</v>
      </c>
      <c r="G45" s="24">
        <v>2068.46</v>
      </c>
      <c r="H45" s="24">
        <v>1.38</v>
      </c>
      <c r="I45" s="31"/>
      <c r="J45" s="31"/>
      <c r="K45" s="35"/>
    </row>
    <row r="46" spans="2:11" x14ac:dyDescent="0.35">
      <c r="B46" s="8" t="s">
        <v>2140</v>
      </c>
      <c r="C46" s="57" t="s">
        <v>2141</v>
      </c>
      <c r="D46" s="54" t="s">
        <v>2142</v>
      </c>
      <c r="E46" s="6" t="s">
        <v>116</v>
      </c>
      <c r="F46" s="19">
        <v>187840</v>
      </c>
      <c r="G46" s="24">
        <v>1954.85</v>
      </c>
      <c r="H46" s="24">
        <v>1.31</v>
      </c>
      <c r="I46" s="31"/>
      <c r="J46" s="31"/>
      <c r="K46" s="35"/>
    </row>
    <row r="47" spans="2:11" x14ac:dyDescent="0.35">
      <c r="B47" s="8" t="s">
        <v>913</v>
      </c>
      <c r="C47" s="57" t="s">
        <v>914</v>
      </c>
      <c r="D47" s="54" t="s">
        <v>915</v>
      </c>
      <c r="E47" s="6" t="s">
        <v>78</v>
      </c>
      <c r="F47" s="19">
        <v>57622</v>
      </c>
      <c r="G47" s="24">
        <v>1936.13</v>
      </c>
      <c r="H47" s="24">
        <v>1.29</v>
      </c>
      <c r="I47" s="31"/>
      <c r="J47" s="31"/>
      <c r="K47" s="35"/>
    </row>
    <row r="48" spans="2:11" x14ac:dyDescent="0.35">
      <c r="B48" s="8" t="s">
        <v>948</v>
      </c>
      <c r="C48" s="57" t="s">
        <v>949</v>
      </c>
      <c r="D48" s="54" t="s">
        <v>950</v>
      </c>
      <c r="E48" s="6" t="s">
        <v>163</v>
      </c>
      <c r="F48" s="19">
        <v>362348</v>
      </c>
      <c r="G48" s="24">
        <v>1837.1</v>
      </c>
      <c r="H48" s="24">
        <v>1.23</v>
      </c>
      <c r="I48" s="31"/>
      <c r="J48" s="31"/>
      <c r="K48" s="35"/>
    </row>
    <row r="49" spans="2:11" x14ac:dyDescent="0.35">
      <c r="B49" s="8" t="s">
        <v>2226</v>
      </c>
      <c r="C49" s="57" t="s">
        <v>581</v>
      </c>
      <c r="D49" s="54" t="s">
        <v>2227</v>
      </c>
      <c r="E49" s="6" t="s">
        <v>124</v>
      </c>
      <c r="F49" s="19">
        <v>5317</v>
      </c>
      <c r="G49" s="24">
        <v>1813.11</v>
      </c>
      <c r="H49" s="24">
        <v>1.21</v>
      </c>
      <c r="I49" s="31"/>
      <c r="J49" s="31"/>
      <c r="K49" s="35"/>
    </row>
    <row r="50" spans="2:11" x14ac:dyDescent="0.35">
      <c r="B50" s="8" t="s">
        <v>2074</v>
      </c>
      <c r="C50" s="57" t="s">
        <v>2075</v>
      </c>
      <c r="D50" s="54" t="s">
        <v>2076</v>
      </c>
      <c r="E50" s="6" t="s">
        <v>139</v>
      </c>
      <c r="F50" s="19">
        <v>787674</v>
      </c>
      <c r="G50" s="24">
        <v>1806.92</v>
      </c>
      <c r="H50" s="24">
        <v>1.21</v>
      </c>
      <c r="I50" s="31"/>
      <c r="J50" s="31"/>
      <c r="K50" s="35"/>
    </row>
    <row r="51" spans="2:11" x14ac:dyDescent="0.35">
      <c r="B51" s="8" t="s">
        <v>319</v>
      </c>
      <c r="C51" s="57" t="s">
        <v>320</v>
      </c>
      <c r="D51" s="54" t="s">
        <v>321</v>
      </c>
      <c r="E51" s="6" t="s">
        <v>116</v>
      </c>
      <c r="F51" s="19">
        <v>221812</v>
      </c>
      <c r="G51" s="24">
        <v>1788.25</v>
      </c>
      <c r="H51" s="24">
        <v>1.2</v>
      </c>
      <c r="I51" s="31"/>
      <c r="J51" s="31"/>
      <c r="K51" s="35"/>
    </row>
    <row r="52" spans="2:11" x14ac:dyDescent="0.35">
      <c r="B52" s="8" t="s">
        <v>2701</v>
      </c>
      <c r="C52" s="57" t="s">
        <v>1226</v>
      </c>
      <c r="D52" s="54" t="s">
        <v>2702</v>
      </c>
      <c r="E52" s="6" t="s">
        <v>112</v>
      </c>
      <c r="F52" s="19">
        <v>1095069</v>
      </c>
      <c r="G52" s="24">
        <v>1632.09</v>
      </c>
      <c r="H52" s="24">
        <v>1.0900000000000001</v>
      </c>
      <c r="I52" s="31"/>
      <c r="J52" s="31"/>
      <c r="K52" s="35"/>
    </row>
    <row r="53" spans="2:11" x14ac:dyDescent="0.35">
      <c r="B53" s="8" t="s">
        <v>414</v>
      </c>
      <c r="C53" s="57" t="s">
        <v>415</v>
      </c>
      <c r="D53" s="54" t="s">
        <v>416</v>
      </c>
      <c r="E53" s="6" t="s">
        <v>89</v>
      </c>
      <c r="F53" s="19">
        <v>239305</v>
      </c>
      <c r="G53" s="24">
        <v>1567.09</v>
      </c>
      <c r="H53" s="24">
        <v>1.05</v>
      </c>
      <c r="I53" s="31"/>
      <c r="J53" s="31"/>
      <c r="K53" s="35"/>
    </row>
    <row r="54" spans="2:11" x14ac:dyDescent="0.35">
      <c r="B54" s="8" t="s">
        <v>978</v>
      </c>
      <c r="C54" s="57" t="s">
        <v>979</v>
      </c>
      <c r="D54" s="54" t="s">
        <v>980</v>
      </c>
      <c r="E54" s="6" t="s">
        <v>116</v>
      </c>
      <c r="F54" s="19">
        <v>1939335</v>
      </c>
      <c r="G54" s="24">
        <v>1564.85</v>
      </c>
      <c r="H54" s="24">
        <v>1.05</v>
      </c>
      <c r="I54" s="31"/>
      <c r="J54" s="31"/>
      <c r="K54" s="35"/>
    </row>
    <row r="55" spans="2:11" x14ac:dyDescent="0.35">
      <c r="B55" s="8" t="s">
        <v>2143</v>
      </c>
      <c r="C55" s="57" t="s">
        <v>2144</v>
      </c>
      <c r="D55" s="54" t="s">
        <v>2145</v>
      </c>
      <c r="E55" s="6" t="s">
        <v>78</v>
      </c>
      <c r="F55" s="19">
        <v>153374</v>
      </c>
      <c r="G55" s="24">
        <v>1490.34</v>
      </c>
      <c r="H55" s="24">
        <v>1</v>
      </c>
      <c r="I55" s="31"/>
      <c r="J55" s="31"/>
      <c r="K55" s="35"/>
    </row>
    <row r="56" spans="2:11" x14ac:dyDescent="0.35">
      <c r="B56" s="8" t="s">
        <v>2111</v>
      </c>
      <c r="C56" s="57" t="s">
        <v>2112</v>
      </c>
      <c r="D56" s="54" t="s">
        <v>2113</v>
      </c>
      <c r="E56" s="6" t="s">
        <v>128</v>
      </c>
      <c r="F56" s="19">
        <v>184854</v>
      </c>
      <c r="G56" s="24">
        <v>1454.62</v>
      </c>
      <c r="H56" s="24">
        <v>0.97</v>
      </c>
      <c r="I56" s="31"/>
      <c r="J56" s="31"/>
      <c r="K56" s="35"/>
    </row>
    <row r="57" spans="2:11" x14ac:dyDescent="0.35">
      <c r="B57" s="8" t="s">
        <v>2203</v>
      </c>
      <c r="C57" s="57" t="s">
        <v>1293</v>
      </c>
      <c r="D57" s="54" t="s">
        <v>2204</v>
      </c>
      <c r="E57" s="6" t="s">
        <v>43</v>
      </c>
      <c r="F57" s="19">
        <v>1184072</v>
      </c>
      <c r="G57" s="24">
        <v>1425.27</v>
      </c>
      <c r="H57" s="24">
        <v>0.95</v>
      </c>
      <c r="I57" s="31"/>
      <c r="J57" s="31"/>
      <c r="K57" s="35"/>
    </row>
    <row r="58" spans="2:11" x14ac:dyDescent="0.35">
      <c r="B58" s="8" t="s">
        <v>2703</v>
      </c>
      <c r="C58" s="57" t="s">
        <v>2704</v>
      </c>
      <c r="D58" s="54" t="s">
        <v>2705</v>
      </c>
      <c r="E58" s="6" t="s">
        <v>353</v>
      </c>
      <c r="F58" s="19">
        <v>169922</v>
      </c>
      <c r="G58" s="24">
        <v>1293.19</v>
      </c>
      <c r="H58" s="24">
        <v>0.86</v>
      </c>
      <c r="I58" s="31"/>
      <c r="J58" s="31"/>
      <c r="K58" s="35"/>
    </row>
    <row r="59" spans="2:11" x14ac:dyDescent="0.35">
      <c r="B59" s="8" t="s">
        <v>442</v>
      </c>
      <c r="C59" s="57" t="s">
        <v>443</v>
      </c>
      <c r="D59" s="54" t="s">
        <v>444</v>
      </c>
      <c r="E59" s="6" t="s">
        <v>89</v>
      </c>
      <c r="F59" s="19">
        <v>136032</v>
      </c>
      <c r="G59" s="24">
        <v>1213.4100000000001</v>
      </c>
      <c r="H59" s="24">
        <v>0.81</v>
      </c>
      <c r="I59" s="31"/>
      <c r="J59" s="31"/>
      <c r="K59" s="35"/>
    </row>
    <row r="60" spans="2:11" x14ac:dyDescent="0.35">
      <c r="C60" s="58" t="s">
        <v>171</v>
      </c>
      <c r="D60" s="54"/>
      <c r="E60" s="6"/>
      <c r="F60" s="19"/>
      <c r="G60" s="25">
        <v>149717.87</v>
      </c>
      <c r="H60" s="25">
        <v>100.13</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292.82</v>
      </c>
      <c r="H102" s="24">
        <v>0.2</v>
      </c>
      <c r="I102" s="31"/>
      <c r="J102" s="31"/>
      <c r="K102" s="35"/>
    </row>
    <row r="103" spans="1:54" x14ac:dyDescent="0.35">
      <c r="C103" s="58" t="s">
        <v>171</v>
      </c>
      <c r="D103" s="54"/>
      <c r="E103" s="6"/>
      <c r="F103" s="19"/>
      <c r="G103" s="25">
        <v>292.82</v>
      </c>
      <c r="H103" s="25">
        <v>0.2</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-424.3</v>
      </c>
      <c r="H107" s="24">
        <v>-0.33</v>
      </c>
      <c r="I107" s="31"/>
      <c r="J107" s="31"/>
      <c r="K107" s="35"/>
    </row>
    <row r="108" spans="1:54" x14ac:dyDescent="0.35">
      <c r="C108" s="58" t="s">
        <v>171</v>
      </c>
      <c r="D108" s="54"/>
      <c r="E108" s="6"/>
      <c r="F108" s="19"/>
      <c r="G108" s="25">
        <v>-424.3</v>
      </c>
      <c r="H108" s="25">
        <v>-0.33</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149586.39000000001</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4981</v>
      </c>
    </row>
  </sheetData>
  <mergeCells count="1">
    <mergeCell ref="C117:K117"/>
  </mergeCells>
  <hyperlinks>
    <hyperlink ref="J2" location="'Index'!A1" display="'Index'!A1" xr:uid="{C2A15E74-0CF0-4706-BDB1-95BF03A24D5F}"/>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DEF3A-5E61-4B50-88B6-7989D9A87FF1}">
  <sheetPr codeName="Sheet1"/>
  <dimension ref="A1:IV87"/>
  <sheetViews>
    <sheetView showGridLines="0" zoomScale="90" zoomScaleNormal="90" workbookViewId="0">
      <pane ySplit="6" topLeftCell="A7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3123</v>
      </c>
      <c r="J2" s="38" t="s">
        <v>4596</v>
      </c>
    </row>
    <row r="3" spans="1:54" ht="16" x14ac:dyDescent="0.4">
      <c r="C3" s="1" t="s">
        <v>28</v>
      </c>
      <c r="D3" s="21" t="s">
        <v>3124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3125</v>
      </c>
      <c r="C26" s="57" t="s">
        <v>3126</v>
      </c>
      <c r="D26" s="54" t="s">
        <v>3127</v>
      </c>
      <c r="E26" s="6" t="s">
        <v>185</v>
      </c>
      <c r="F26" s="19">
        <v>9500000</v>
      </c>
      <c r="G26" s="24">
        <v>9648.31</v>
      </c>
      <c r="H26" s="24">
        <v>25.78</v>
      </c>
      <c r="I26" s="31">
        <v>7.0397080000000001</v>
      </c>
      <c r="J26" s="31"/>
      <c r="K26" s="35"/>
    </row>
    <row r="27" spans="1:11" x14ac:dyDescent="0.35">
      <c r="B27" s="8" t="s">
        <v>3128</v>
      </c>
      <c r="C27" s="57" t="s">
        <v>3129</v>
      </c>
      <c r="D27" s="54" t="s">
        <v>3130</v>
      </c>
      <c r="E27" s="6" t="s">
        <v>185</v>
      </c>
      <c r="F27" s="19">
        <v>6000000</v>
      </c>
      <c r="G27" s="24">
        <v>6092.12</v>
      </c>
      <c r="H27" s="24">
        <v>16.28</v>
      </c>
      <c r="I27" s="31">
        <v>7.0796596000000003</v>
      </c>
      <c r="J27" s="31"/>
      <c r="K27" s="35"/>
    </row>
    <row r="28" spans="1:11" x14ac:dyDescent="0.35">
      <c r="B28" s="8" t="s">
        <v>3131</v>
      </c>
      <c r="C28" s="57" t="s">
        <v>3132</v>
      </c>
      <c r="D28" s="54" t="s">
        <v>3133</v>
      </c>
      <c r="E28" s="6" t="s">
        <v>185</v>
      </c>
      <c r="F28" s="19">
        <v>4500000</v>
      </c>
      <c r="G28" s="24">
        <v>4569.1899999999996</v>
      </c>
      <c r="H28" s="24">
        <v>12.21</v>
      </c>
      <c r="I28" s="31">
        <v>7.0575628999999998</v>
      </c>
      <c r="J28" s="31"/>
      <c r="K28" s="35"/>
    </row>
    <row r="29" spans="1:11" x14ac:dyDescent="0.35">
      <c r="B29" s="8" t="s">
        <v>3134</v>
      </c>
      <c r="C29" s="57" t="s">
        <v>3135</v>
      </c>
      <c r="D29" s="54" t="s">
        <v>3136</v>
      </c>
      <c r="E29" s="6" t="s">
        <v>185</v>
      </c>
      <c r="F29" s="19">
        <v>2500000</v>
      </c>
      <c r="G29" s="24">
        <v>2533.2600000000002</v>
      </c>
      <c r="H29" s="24">
        <v>6.77</v>
      </c>
      <c r="I29" s="31">
        <v>7.0892789</v>
      </c>
      <c r="J29" s="31"/>
      <c r="K29" s="35"/>
    </row>
    <row r="30" spans="1:11" x14ac:dyDescent="0.35">
      <c r="B30" s="8" t="s">
        <v>3137</v>
      </c>
      <c r="C30" s="57" t="s">
        <v>3138</v>
      </c>
      <c r="D30" s="54" t="s">
        <v>3139</v>
      </c>
      <c r="E30" s="6" t="s">
        <v>185</v>
      </c>
      <c r="F30" s="19">
        <v>2000000</v>
      </c>
      <c r="G30" s="24">
        <v>2030.47</v>
      </c>
      <c r="H30" s="24">
        <v>5.42</v>
      </c>
      <c r="I30" s="31">
        <v>7.0885786</v>
      </c>
      <c r="J30" s="31"/>
      <c r="K30" s="35"/>
    </row>
    <row r="31" spans="1:11" x14ac:dyDescent="0.35">
      <c r="B31" s="8" t="s">
        <v>3140</v>
      </c>
      <c r="C31" s="57" t="s">
        <v>3141</v>
      </c>
      <c r="D31" s="54" t="s">
        <v>3142</v>
      </c>
      <c r="E31" s="6" t="s">
        <v>185</v>
      </c>
      <c r="F31" s="19">
        <v>1000000</v>
      </c>
      <c r="G31" s="24">
        <v>1014.83</v>
      </c>
      <c r="H31" s="24">
        <v>2.71</v>
      </c>
      <c r="I31" s="31">
        <v>7.0783081000000001</v>
      </c>
      <c r="J31" s="31"/>
      <c r="K31" s="35"/>
    </row>
    <row r="32" spans="1:11" x14ac:dyDescent="0.35">
      <c r="C32" s="58" t="s">
        <v>171</v>
      </c>
      <c r="D32" s="54"/>
      <c r="E32" s="6"/>
      <c r="F32" s="19"/>
      <c r="G32" s="25">
        <v>25888.18</v>
      </c>
      <c r="H32" s="25">
        <v>69.17</v>
      </c>
      <c r="I32" s="31"/>
      <c r="J32" s="31"/>
      <c r="K32" s="35"/>
    </row>
    <row r="33" spans="1:11" x14ac:dyDescent="0.35">
      <c r="C33" s="57"/>
      <c r="D33" s="54"/>
      <c r="E33" s="6"/>
      <c r="F33" s="19"/>
      <c r="G33" s="24"/>
      <c r="H33" s="24"/>
      <c r="I33" s="31"/>
      <c r="J33" s="31"/>
      <c r="K33" s="35"/>
    </row>
    <row r="34" spans="1:11" x14ac:dyDescent="0.35">
      <c r="A34" s="10"/>
      <c r="B34" s="28"/>
      <c r="C34" s="58" t="s">
        <v>11</v>
      </c>
      <c r="D34" s="54"/>
      <c r="E34" s="6"/>
      <c r="F34" s="19"/>
      <c r="G34" s="24"/>
      <c r="H34" s="24"/>
      <c r="I34" s="31"/>
      <c r="J34" s="31"/>
      <c r="K34" s="35"/>
    </row>
    <row r="35" spans="1:11" x14ac:dyDescent="0.35">
      <c r="A35" s="28"/>
      <c r="B35" s="28"/>
      <c r="C35" s="58" t="s">
        <v>13</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14</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15</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16</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C43" s="59" t="s">
        <v>17</v>
      </c>
      <c r="D43" s="54"/>
      <c r="E43" s="6"/>
      <c r="F43" s="19"/>
      <c r="G43" s="24"/>
      <c r="H43" s="24"/>
      <c r="I43" s="31"/>
      <c r="J43" s="31"/>
      <c r="K43" s="35"/>
    </row>
    <row r="44" spans="1:11" x14ac:dyDescent="0.35">
      <c r="B44" s="8" t="s">
        <v>3143</v>
      </c>
      <c r="C44" s="57" t="s">
        <v>3144</v>
      </c>
      <c r="D44" s="54" t="s">
        <v>3145</v>
      </c>
      <c r="E44" s="6" t="s">
        <v>185</v>
      </c>
      <c r="F44" s="19">
        <v>4714500</v>
      </c>
      <c r="G44" s="24">
        <v>4279.6899999999996</v>
      </c>
      <c r="H44" s="24">
        <v>11.43</v>
      </c>
      <c r="I44" s="31">
        <v>6.8738301000000002</v>
      </c>
      <c r="J44" s="31"/>
      <c r="K44" s="35"/>
    </row>
    <row r="45" spans="1:11" x14ac:dyDescent="0.35">
      <c r="B45" s="8" t="s">
        <v>3146</v>
      </c>
      <c r="C45" s="57" t="s">
        <v>3147</v>
      </c>
      <c r="D45" s="54" t="s">
        <v>3148</v>
      </c>
      <c r="E45" s="6" t="s">
        <v>185</v>
      </c>
      <c r="F45" s="19">
        <v>1471900</v>
      </c>
      <c r="G45" s="24">
        <v>1335.9</v>
      </c>
      <c r="H45" s="24">
        <v>3.57</v>
      </c>
      <c r="I45" s="31">
        <v>6.8738817000000001</v>
      </c>
      <c r="J45" s="31"/>
      <c r="K45" s="35"/>
    </row>
    <row r="46" spans="1:11" x14ac:dyDescent="0.35">
      <c r="B46" s="8" t="s">
        <v>3068</v>
      </c>
      <c r="C46" s="57" t="s">
        <v>3069</v>
      </c>
      <c r="D46" s="54" t="s">
        <v>3070</v>
      </c>
      <c r="E46" s="6" t="s">
        <v>185</v>
      </c>
      <c r="F46" s="19">
        <v>1150000</v>
      </c>
      <c r="G46" s="24">
        <v>1054.22</v>
      </c>
      <c r="H46" s="24">
        <v>2.82</v>
      </c>
      <c r="I46" s="31">
        <v>6.8723315999999999</v>
      </c>
      <c r="J46" s="31"/>
      <c r="K46" s="35"/>
    </row>
    <row r="47" spans="1:11" x14ac:dyDescent="0.35">
      <c r="B47" s="8" t="s">
        <v>3149</v>
      </c>
      <c r="C47" s="57" t="s">
        <v>3150</v>
      </c>
      <c r="D47" s="54" t="s">
        <v>3151</v>
      </c>
      <c r="E47" s="6" t="s">
        <v>185</v>
      </c>
      <c r="F47" s="19">
        <v>1022000</v>
      </c>
      <c r="G47" s="24">
        <v>927.06</v>
      </c>
      <c r="H47" s="24">
        <v>2.48</v>
      </c>
      <c r="I47" s="31">
        <v>6.8739850999999996</v>
      </c>
      <c r="J47" s="31"/>
      <c r="K47" s="35"/>
    </row>
    <row r="48" spans="1:11" x14ac:dyDescent="0.35">
      <c r="B48" s="8" t="s">
        <v>3152</v>
      </c>
      <c r="C48" s="57" t="s">
        <v>3153</v>
      </c>
      <c r="D48" s="54" t="s">
        <v>3154</v>
      </c>
      <c r="E48" s="6" t="s">
        <v>185</v>
      </c>
      <c r="F48" s="19">
        <v>1015300</v>
      </c>
      <c r="G48" s="24">
        <v>920.3</v>
      </c>
      <c r="H48" s="24">
        <v>2.46</v>
      </c>
      <c r="I48" s="31">
        <v>6.8740883999999998</v>
      </c>
      <c r="J48" s="31"/>
      <c r="K48" s="35"/>
    </row>
    <row r="49" spans="1:11" x14ac:dyDescent="0.35">
      <c r="B49" s="8" t="s">
        <v>3155</v>
      </c>
      <c r="C49" s="57" t="s">
        <v>3156</v>
      </c>
      <c r="D49" s="54" t="s">
        <v>3157</v>
      </c>
      <c r="E49" s="6" t="s">
        <v>185</v>
      </c>
      <c r="F49" s="19">
        <v>700000</v>
      </c>
      <c r="G49" s="24">
        <v>635.21</v>
      </c>
      <c r="H49" s="24">
        <v>1.7</v>
      </c>
      <c r="I49" s="31">
        <v>6.8738817000000001</v>
      </c>
      <c r="J49" s="31"/>
      <c r="K49" s="35"/>
    </row>
    <row r="50" spans="1:11" x14ac:dyDescent="0.35">
      <c r="B50" s="8" t="s">
        <v>3158</v>
      </c>
      <c r="C50" s="57" t="s">
        <v>3159</v>
      </c>
      <c r="D50" s="54" t="s">
        <v>3160</v>
      </c>
      <c r="E50" s="6" t="s">
        <v>185</v>
      </c>
      <c r="F50" s="19">
        <v>575000</v>
      </c>
      <c r="G50" s="24">
        <v>522.26</v>
      </c>
      <c r="H50" s="24">
        <v>1.4</v>
      </c>
      <c r="I50" s="31">
        <v>6.8737784</v>
      </c>
      <c r="J50" s="31"/>
      <c r="K50" s="35"/>
    </row>
    <row r="51" spans="1:11" x14ac:dyDescent="0.35">
      <c r="B51" s="8" t="s">
        <v>3065</v>
      </c>
      <c r="C51" s="57" t="s">
        <v>3066</v>
      </c>
      <c r="D51" s="54" t="s">
        <v>3067</v>
      </c>
      <c r="E51" s="6" t="s">
        <v>185</v>
      </c>
      <c r="F51" s="19">
        <v>552000</v>
      </c>
      <c r="G51" s="24">
        <v>509.73</v>
      </c>
      <c r="H51" s="24">
        <v>1.36</v>
      </c>
      <c r="I51" s="31">
        <v>6.8803948000000004</v>
      </c>
      <c r="J51" s="31"/>
      <c r="K51" s="35"/>
    </row>
    <row r="52" spans="1:11" x14ac:dyDescent="0.35">
      <c r="B52" s="8" t="s">
        <v>3071</v>
      </c>
      <c r="C52" s="57" t="s">
        <v>3072</v>
      </c>
      <c r="D52" s="54" t="s">
        <v>3073</v>
      </c>
      <c r="E52" s="6" t="s">
        <v>185</v>
      </c>
      <c r="F52" s="19">
        <v>157000</v>
      </c>
      <c r="G52" s="24">
        <v>144.79</v>
      </c>
      <c r="H52" s="24">
        <v>0.39</v>
      </c>
      <c r="I52" s="31">
        <v>6.8805497999999998</v>
      </c>
      <c r="J52" s="31"/>
      <c r="K52" s="35"/>
    </row>
    <row r="53" spans="1:11" x14ac:dyDescent="0.35">
      <c r="B53" s="8" t="s">
        <v>3062</v>
      </c>
      <c r="C53" s="57" t="s">
        <v>3063</v>
      </c>
      <c r="D53" s="54" t="s">
        <v>3064</v>
      </c>
      <c r="E53" s="6" t="s">
        <v>185</v>
      </c>
      <c r="F53" s="19">
        <v>75000</v>
      </c>
      <c r="G53" s="24">
        <v>69.510000000000005</v>
      </c>
      <c r="H53" s="24">
        <v>0.19</v>
      </c>
      <c r="I53" s="31">
        <v>6.8797747999999999</v>
      </c>
      <c r="J53" s="31"/>
      <c r="K53" s="35"/>
    </row>
    <row r="54" spans="1:11" x14ac:dyDescent="0.35">
      <c r="C54" s="58" t="s">
        <v>171</v>
      </c>
      <c r="D54" s="54"/>
      <c r="E54" s="6"/>
      <c r="F54" s="19"/>
      <c r="G54" s="25">
        <v>10398.67</v>
      </c>
      <c r="H54" s="25">
        <v>27.8</v>
      </c>
      <c r="I54" s="31"/>
      <c r="J54" s="31"/>
      <c r="K54" s="35"/>
    </row>
    <row r="55" spans="1:11" x14ac:dyDescent="0.35">
      <c r="C55" s="57"/>
      <c r="D55" s="54"/>
      <c r="E55" s="6"/>
      <c r="F55" s="19"/>
      <c r="G55" s="24"/>
      <c r="H55" s="24"/>
      <c r="I55" s="31"/>
      <c r="J55" s="31"/>
      <c r="K55" s="35"/>
    </row>
    <row r="56" spans="1:11" x14ac:dyDescent="0.35">
      <c r="A56" s="10"/>
      <c r="B56" s="28"/>
      <c r="C56" s="58" t="s">
        <v>18</v>
      </c>
      <c r="D56" s="54"/>
      <c r="E56" s="6"/>
      <c r="F56" s="19"/>
      <c r="G56" s="24"/>
      <c r="H56" s="24"/>
      <c r="I56" s="31"/>
      <c r="J56" s="31"/>
      <c r="K56" s="35"/>
    </row>
    <row r="57" spans="1:11" x14ac:dyDescent="0.35">
      <c r="A57" s="28"/>
      <c r="B57" s="28"/>
      <c r="C57" s="58" t="s">
        <v>19</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20</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21</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22</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23</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C67" s="59" t="s">
        <v>24</v>
      </c>
      <c r="D67" s="54"/>
      <c r="E67" s="6"/>
      <c r="F67" s="19"/>
      <c r="G67" s="24"/>
      <c r="H67" s="24"/>
      <c r="I67" s="31"/>
      <c r="J67" s="31"/>
      <c r="K67" s="35"/>
    </row>
    <row r="68" spans="1:54" x14ac:dyDescent="0.35">
      <c r="B68" s="8" t="s">
        <v>186</v>
      </c>
      <c r="C68" s="57" t="s">
        <v>187</v>
      </c>
      <c r="D68" s="54"/>
      <c r="E68" s="6"/>
      <c r="F68" s="19"/>
      <c r="G68" s="24">
        <v>1024.22</v>
      </c>
      <c r="H68" s="24">
        <v>2.74</v>
      </c>
      <c r="I68" s="31"/>
      <c r="J68" s="31"/>
      <c r="K68" s="35"/>
    </row>
    <row r="69" spans="1:54" x14ac:dyDescent="0.35">
      <c r="C69" s="58" t="s">
        <v>171</v>
      </c>
      <c r="D69" s="54"/>
      <c r="E69" s="6"/>
      <c r="F69" s="19"/>
      <c r="G69" s="25">
        <v>1024.22</v>
      </c>
      <c r="H69" s="25">
        <v>2.74</v>
      </c>
      <c r="I69" s="31"/>
      <c r="J69" s="31"/>
      <c r="K69" s="35"/>
    </row>
    <row r="70" spans="1:54" x14ac:dyDescent="0.35">
      <c r="C70" s="57"/>
      <c r="D70" s="54"/>
      <c r="E70" s="6"/>
      <c r="F70" s="19"/>
      <c r="G70" s="24"/>
      <c r="H70" s="24"/>
      <c r="I70" s="31"/>
      <c r="J70" s="31"/>
      <c r="K70" s="35"/>
    </row>
    <row r="71" spans="1:54" x14ac:dyDescent="0.35">
      <c r="A71" s="10"/>
      <c r="B71" s="28"/>
      <c r="C71" s="58" t="s">
        <v>25</v>
      </c>
      <c r="D71" s="54"/>
      <c r="E71" s="6"/>
      <c r="F71" s="19"/>
      <c r="G71" s="24"/>
      <c r="H71" s="24"/>
      <c r="I71" s="31"/>
      <c r="J71" s="31"/>
      <c r="K71" s="35"/>
    </row>
    <row r="72" spans="1:54" s="2" customFormat="1" ht="13.5" x14ac:dyDescent="0.35">
      <c r="A72" s="28"/>
      <c r="B72" s="28"/>
      <c r="C72" s="57" t="s">
        <v>4860</v>
      </c>
      <c r="D72" s="54"/>
      <c r="E72" s="6"/>
      <c r="F72" s="19"/>
      <c r="G72" s="24" t="s">
        <v>2</v>
      </c>
      <c r="H72" s="24" t="s">
        <v>2</v>
      </c>
      <c r="I72" s="31"/>
      <c r="J72" s="31"/>
      <c r="K72" s="35"/>
      <c r="L72" s="3"/>
      <c r="AI72" s="3"/>
      <c r="AV72" s="3"/>
      <c r="AX72" s="3"/>
      <c r="BB72" s="3"/>
    </row>
    <row r="73" spans="1:54" x14ac:dyDescent="0.35">
      <c r="B73" s="8"/>
      <c r="C73" s="57" t="s">
        <v>188</v>
      </c>
      <c r="D73" s="54"/>
      <c r="E73" s="6"/>
      <c r="F73" s="19"/>
      <c r="G73" s="24">
        <v>120.09</v>
      </c>
      <c r="H73" s="24">
        <v>0.29000000000000004</v>
      </c>
      <c r="I73" s="31"/>
      <c r="J73" s="31"/>
      <c r="K73" s="35"/>
    </row>
    <row r="74" spans="1:54" x14ac:dyDescent="0.35">
      <c r="C74" s="58" t="s">
        <v>171</v>
      </c>
      <c r="D74" s="54"/>
      <c r="E74" s="6"/>
      <c r="F74" s="19"/>
      <c r="G74" s="25">
        <v>120.09</v>
      </c>
      <c r="H74" s="25">
        <v>0.29000000000000004</v>
      </c>
      <c r="I74" s="31"/>
      <c r="J74" s="31"/>
      <c r="K74" s="35"/>
    </row>
    <row r="75" spans="1:54" x14ac:dyDescent="0.35">
      <c r="C75" s="57"/>
      <c r="D75" s="54"/>
      <c r="E75" s="6"/>
      <c r="F75" s="19"/>
      <c r="G75" s="24"/>
      <c r="H75" s="24"/>
      <c r="I75" s="31"/>
      <c r="J75" s="31"/>
      <c r="K75" s="35"/>
    </row>
    <row r="76" spans="1:54" x14ac:dyDescent="0.35">
      <c r="C76" s="60" t="s">
        <v>189</v>
      </c>
      <c r="D76" s="55"/>
      <c r="E76" s="5"/>
      <c r="F76" s="20"/>
      <c r="G76" s="26">
        <v>37431.160000000003</v>
      </c>
      <c r="H76" s="26">
        <v>100</v>
      </c>
      <c r="I76" s="32"/>
      <c r="J76" s="32"/>
      <c r="K76" s="36"/>
    </row>
    <row r="79" spans="1:54" x14ac:dyDescent="0.35">
      <c r="C79" s="1" t="s">
        <v>190</v>
      </c>
    </row>
    <row r="80" spans="1:54" x14ac:dyDescent="0.35">
      <c r="C80" s="37" t="s">
        <v>191</v>
      </c>
      <c r="D80" s="37"/>
      <c r="E80" s="37"/>
      <c r="F80" s="37"/>
      <c r="G80" s="37"/>
      <c r="H80" s="37"/>
      <c r="I80" s="37"/>
      <c r="J80" s="37"/>
      <c r="K80" s="37"/>
    </row>
    <row r="81" spans="3:11" x14ac:dyDescent="0.35">
      <c r="C81" s="2" t="s">
        <v>192</v>
      </c>
    </row>
    <row r="82" spans="3:11" x14ac:dyDescent="0.35">
      <c r="C82" s="2" t="s">
        <v>193</v>
      </c>
    </row>
    <row r="83" spans="3:11" ht="30" customHeight="1" x14ac:dyDescent="0.35">
      <c r="C83" s="82" t="s">
        <v>194</v>
      </c>
      <c r="D83" s="83"/>
      <c r="E83" s="83"/>
      <c r="F83" s="83"/>
      <c r="G83" s="83"/>
      <c r="H83" s="83"/>
      <c r="I83" s="83"/>
      <c r="J83" s="83"/>
      <c r="K83" s="83"/>
    </row>
    <row r="84" spans="3:11" x14ac:dyDescent="0.35">
      <c r="C84" s="2" t="s">
        <v>195</v>
      </c>
    </row>
    <row r="86" spans="3:11" x14ac:dyDescent="0.35">
      <c r="C86" s="79" t="s">
        <v>4945</v>
      </c>
      <c r="E86" s="79" t="s">
        <v>4946</v>
      </c>
      <c r="F86" s="80"/>
    </row>
    <row r="87" spans="3:11" x14ac:dyDescent="0.35">
      <c r="E87" s="2" t="s">
        <v>4995</v>
      </c>
    </row>
  </sheetData>
  <mergeCells count="1">
    <mergeCell ref="C83:K83"/>
  </mergeCells>
  <hyperlinks>
    <hyperlink ref="J2" location="'Index'!A1" display="'Index'!A1" xr:uid="{CF3BCEFF-9CDF-4FCB-A26F-23E5A446DEA4}"/>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94F1-5D4A-40B1-B302-960A20FF1C7C}">
  <sheetPr codeName="Sheet1"/>
  <dimension ref="A1:IV90"/>
  <sheetViews>
    <sheetView showGridLines="0" zoomScale="90" zoomScaleNormal="90" workbookViewId="0">
      <pane ySplit="6" topLeftCell="A7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3161</v>
      </c>
      <c r="J2" s="38" t="s">
        <v>4596</v>
      </c>
    </row>
    <row r="3" spans="1:54" ht="16" x14ac:dyDescent="0.4">
      <c r="C3" s="1" t="s">
        <v>28</v>
      </c>
      <c r="D3" s="21" t="s">
        <v>3162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3163</v>
      </c>
      <c r="C26" s="57" t="s">
        <v>3164</v>
      </c>
      <c r="D26" s="54" t="s">
        <v>3165</v>
      </c>
      <c r="E26" s="6" t="s">
        <v>185</v>
      </c>
      <c r="F26" s="19">
        <v>5500000</v>
      </c>
      <c r="G26" s="24">
        <v>5598.43</v>
      </c>
      <c r="H26" s="24">
        <v>25.49</v>
      </c>
      <c r="I26" s="31">
        <v>7.1118138999999996</v>
      </c>
      <c r="J26" s="31"/>
      <c r="K26" s="35"/>
    </row>
    <row r="27" spans="1:11" x14ac:dyDescent="0.35">
      <c r="B27" s="8" t="s">
        <v>3134</v>
      </c>
      <c r="C27" s="57" t="s">
        <v>3135</v>
      </c>
      <c r="D27" s="54" t="s">
        <v>3136</v>
      </c>
      <c r="E27" s="6" t="s">
        <v>185</v>
      </c>
      <c r="F27" s="19">
        <v>3500000</v>
      </c>
      <c r="G27" s="24">
        <v>3546.56</v>
      </c>
      <c r="H27" s="24">
        <v>16.149999999999999</v>
      </c>
      <c r="I27" s="31">
        <v>7.0892789</v>
      </c>
      <c r="J27" s="31"/>
      <c r="K27" s="35"/>
    </row>
    <row r="28" spans="1:11" x14ac:dyDescent="0.35">
      <c r="B28" s="8" t="s">
        <v>3035</v>
      </c>
      <c r="C28" s="57" t="s">
        <v>3036</v>
      </c>
      <c r="D28" s="54" t="s">
        <v>3037</v>
      </c>
      <c r="E28" s="6" t="s">
        <v>185</v>
      </c>
      <c r="F28" s="19">
        <v>2000000</v>
      </c>
      <c r="G28" s="24">
        <v>2032.28</v>
      </c>
      <c r="H28" s="24">
        <v>9.25</v>
      </c>
      <c r="I28" s="31">
        <v>7.1118138999999996</v>
      </c>
      <c r="J28" s="31"/>
      <c r="K28" s="35"/>
    </row>
    <row r="29" spans="1:11" x14ac:dyDescent="0.35">
      <c r="B29" s="8" t="s">
        <v>3166</v>
      </c>
      <c r="C29" s="57" t="s">
        <v>3167</v>
      </c>
      <c r="D29" s="54" t="s">
        <v>3168</v>
      </c>
      <c r="E29" s="6" t="s">
        <v>185</v>
      </c>
      <c r="F29" s="19">
        <v>2000000</v>
      </c>
      <c r="G29" s="24">
        <v>2027.14</v>
      </c>
      <c r="H29" s="24">
        <v>9.23</v>
      </c>
      <c r="I29" s="31">
        <v>7.0575628999999998</v>
      </c>
      <c r="J29" s="31"/>
      <c r="K29" s="35"/>
    </row>
    <row r="30" spans="1:11" x14ac:dyDescent="0.35">
      <c r="B30" s="8" t="s">
        <v>3169</v>
      </c>
      <c r="C30" s="57" t="s">
        <v>3170</v>
      </c>
      <c r="D30" s="54" t="s">
        <v>3171</v>
      </c>
      <c r="E30" s="6" t="s">
        <v>185</v>
      </c>
      <c r="F30" s="19">
        <v>1000000</v>
      </c>
      <c r="G30" s="24">
        <v>1013.99</v>
      </c>
      <c r="H30" s="24">
        <v>4.62</v>
      </c>
      <c r="I30" s="31">
        <v>7.0892789</v>
      </c>
      <c r="J30" s="31"/>
      <c r="K30" s="35"/>
    </row>
    <row r="31" spans="1:11" x14ac:dyDescent="0.35">
      <c r="B31" s="8" t="s">
        <v>3172</v>
      </c>
      <c r="C31" s="57" t="s">
        <v>3173</v>
      </c>
      <c r="D31" s="54" t="s">
        <v>3174</v>
      </c>
      <c r="E31" s="6" t="s">
        <v>185</v>
      </c>
      <c r="F31" s="19">
        <v>1000000</v>
      </c>
      <c r="G31" s="24">
        <v>1013.48</v>
      </c>
      <c r="H31" s="24">
        <v>4.6100000000000003</v>
      </c>
      <c r="I31" s="31">
        <v>7.0855021000000002</v>
      </c>
      <c r="J31" s="31"/>
      <c r="K31" s="35"/>
    </row>
    <row r="32" spans="1:11" x14ac:dyDescent="0.35">
      <c r="B32" s="8" t="s">
        <v>3175</v>
      </c>
      <c r="C32" s="57" t="s">
        <v>3176</v>
      </c>
      <c r="D32" s="54" t="s">
        <v>3177</v>
      </c>
      <c r="E32" s="6" t="s">
        <v>185</v>
      </c>
      <c r="F32" s="19">
        <v>750000</v>
      </c>
      <c r="G32" s="24">
        <v>761.4</v>
      </c>
      <c r="H32" s="24">
        <v>3.47</v>
      </c>
      <c r="I32" s="31">
        <v>7.0811019999999996</v>
      </c>
      <c r="J32" s="31"/>
      <c r="K32" s="35"/>
    </row>
    <row r="33" spans="1:11" x14ac:dyDescent="0.35">
      <c r="B33" s="8" t="s">
        <v>3178</v>
      </c>
      <c r="C33" s="57" t="s">
        <v>3179</v>
      </c>
      <c r="D33" s="54" t="s">
        <v>3180</v>
      </c>
      <c r="E33" s="6" t="s">
        <v>185</v>
      </c>
      <c r="F33" s="19">
        <v>500000</v>
      </c>
      <c r="G33" s="24">
        <v>506.96</v>
      </c>
      <c r="H33" s="24">
        <v>2.31</v>
      </c>
      <c r="I33" s="31">
        <v>7.1038702999999996</v>
      </c>
      <c r="J33" s="31"/>
      <c r="K33" s="35"/>
    </row>
    <row r="34" spans="1:11" x14ac:dyDescent="0.35">
      <c r="C34" s="58" t="s">
        <v>171</v>
      </c>
      <c r="D34" s="54"/>
      <c r="E34" s="6"/>
      <c r="F34" s="19"/>
      <c r="G34" s="25">
        <v>16500.240000000002</v>
      </c>
      <c r="H34" s="25">
        <v>75.13</v>
      </c>
      <c r="I34" s="31"/>
      <c r="J34" s="31"/>
      <c r="K34" s="35"/>
    </row>
    <row r="35" spans="1:11" x14ac:dyDescent="0.35">
      <c r="C35" s="57"/>
      <c r="D35" s="54"/>
      <c r="E35" s="6"/>
      <c r="F35" s="19"/>
      <c r="G35" s="24"/>
      <c r="H35" s="24"/>
      <c r="I35" s="31"/>
      <c r="J35" s="31"/>
      <c r="K35" s="35"/>
    </row>
    <row r="36" spans="1:11" x14ac:dyDescent="0.35">
      <c r="A36" s="10"/>
      <c r="B36" s="28"/>
      <c r="C36" s="58" t="s">
        <v>11</v>
      </c>
      <c r="D36" s="54"/>
      <c r="E36" s="6"/>
      <c r="F36" s="19"/>
      <c r="G36" s="24"/>
      <c r="H36" s="24"/>
      <c r="I36" s="31"/>
      <c r="J36" s="31"/>
      <c r="K36" s="35"/>
    </row>
    <row r="37" spans="1:11" x14ac:dyDescent="0.35">
      <c r="A37" s="28"/>
      <c r="B37" s="28"/>
      <c r="C37" s="58" t="s">
        <v>13</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14</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15</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16</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17</v>
      </c>
      <c r="D45" s="54"/>
      <c r="E45" s="6"/>
      <c r="F45" s="19"/>
      <c r="G45" s="24"/>
      <c r="H45" s="24"/>
      <c r="I45" s="31"/>
      <c r="J45" s="31"/>
      <c r="K45" s="35"/>
    </row>
    <row r="46" spans="1:11" x14ac:dyDescent="0.35">
      <c r="B46" s="8" t="s">
        <v>3158</v>
      </c>
      <c r="C46" s="57" t="s">
        <v>3159</v>
      </c>
      <c r="D46" s="54" t="s">
        <v>3160</v>
      </c>
      <c r="E46" s="6" t="s">
        <v>185</v>
      </c>
      <c r="F46" s="19">
        <v>850000</v>
      </c>
      <c r="G46" s="24">
        <v>772.03</v>
      </c>
      <c r="H46" s="24">
        <v>3.52</v>
      </c>
      <c r="I46" s="31">
        <v>6.8737784</v>
      </c>
      <c r="J46" s="31"/>
      <c r="K46" s="35"/>
    </row>
    <row r="47" spans="1:11" x14ac:dyDescent="0.35">
      <c r="B47" s="8" t="s">
        <v>3146</v>
      </c>
      <c r="C47" s="57" t="s">
        <v>3147</v>
      </c>
      <c r="D47" s="54" t="s">
        <v>3148</v>
      </c>
      <c r="E47" s="6" t="s">
        <v>185</v>
      </c>
      <c r="F47" s="19">
        <v>842900</v>
      </c>
      <c r="G47" s="24">
        <v>765.02</v>
      </c>
      <c r="H47" s="24">
        <v>3.48</v>
      </c>
      <c r="I47" s="31">
        <v>6.8738817000000001</v>
      </c>
      <c r="J47" s="31"/>
      <c r="K47" s="35"/>
    </row>
    <row r="48" spans="1:11" x14ac:dyDescent="0.35">
      <c r="B48" s="8" t="s">
        <v>3155</v>
      </c>
      <c r="C48" s="57" t="s">
        <v>3156</v>
      </c>
      <c r="D48" s="54" t="s">
        <v>3157</v>
      </c>
      <c r="E48" s="6" t="s">
        <v>185</v>
      </c>
      <c r="F48" s="19">
        <v>770000</v>
      </c>
      <c r="G48" s="24">
        <v>698.73</v>
      </c>
      <c r="H48" s="24">
        <v>3.18</v>
      </c>
      <c r="I48" s="31">
        <v>6.8738817000000001</v>
      </c>
      <c r="J48" s="31"/>
      <c r="K48" s="35"/>
    </row>
    <row r="49" spans="1:11" x14ac:dyDescent="0.35">
      <c r="B49" s="8" t="s">
        <v>3068</v>
      </c>
      <c r="C49" s="57" t="s">
        <v>3069</v>
      </c>
      <c r="D49" s="54" t="s">
        <v>3070</v>
      </c>
      <c r="E49" s="6" t="s">
        <v>185</v>
      </c>
      <c r="F49" s="19">
        <v>760000</v>
      </c>
      <c r="G49" s="24">
        <v>696.7</v>
      </c>
      <c r="H49" s="24">
        <v>3.17</v>
      </c>
      <c r="I49" s="31">
        <v>6.8723315999999999</v>
      </c>
      <c r="J49" s="31"/>
      <c r="K49" s="35"/>
    </row>
    <row r="50" spans="1:11" x14ac:dyDescent="0.35">
      <c r="B50" s="8" t="s">
        <v>3065</v>
      </c>
      <c r="C50" s="57" t="s">
        <v>3066</v>
      </c>
      <c r="D50" s="54" t="s">
        <v>3067</v>
      </c>
      <c r="E50" s="6" t="s">
        <v>185</v>
      </c>
      <c r="F50" s="19">
        <v>754000</v>
      </c>
      <c r="G50" s="24">
        <v>696.26</v>
      </c>
      <c r="H50" s="24">
        <v>3.17</v>
      </c>
      <c r="I50" s="31">
        <v>6.8803948000000004</v>
      </c>
      <c r="J50" s="31"/>
      <c r="K50" s="35"/>
    </row>
    <row r="51" spans="1:11" x14ac:dyDescent="0.35">
      <c r="B51" s="8" t="s">
        <v>3149</v>
      </c>
      <c r="C51" s="57" t="s">
        <v>3150</v>
      </c>
      <c r="D51" s="54" t="s">
        <v>3151</v>
      </c>
      <c r="E51" s="6" t="s">
        <v>185</v>
      </c>
      <c r="F51" s="19">
        <v>497000</v>
      </c>
      <c r="G51" s="24">
        <v>450.83</v>
      </c>
      <c r="H51" s="24">
        <v>2.0499999999999998</v>
      </c>
      <c r="I51" s="31">
        <v>6.8739850999999996</v>
      </c>
      <c r="J51" s="31"/>
      <c r="K51" s="35"/>
    </row>
    <row r="52" spans="1:11" x14ac:dyDescent="0.35">
      <c r="B52" s="8" t="s">
        <v>2463</v>
      </c>
      <c r="C52" s="57" t="s">
        <v>2464</v>
      </c>
      <c r="D52" s="54" t="s">
        <v>2465</v>
      </c>
      <c r="E52" s="6" t="s">
        <v>185</v>
      </c>
      <c r="F52" s="19">
        <v>250000</v>
      </c>
      <c r="G52" s="24">
        <v>237.38</v>
      </c>
      <c r="H52" s="24">
        <v>1.08</v>
      </c>
      <c r="I52" s="31">
        <v>6.858778</v>
      </c>
      <c r="J52" s="31"/>
      <c r="K52" s="35"/>
    </row>
    <row r="53" spans="1:11" x14ac:dyDescent="0.35">
      <c r="B53" s="8" t="s">
        <v>3083</v>
      </c>
      <c r="C53" s="57" t="s">
        <v>3084</v>
      </c>
      <c r="D53" s="54" t="s">
        <v>3085</v>
      </c>
      <c r="E53" s="6" t="s">
        <v>185</v>
      </c>
      <c r="F53" s="19">
        <v>188000</v>
      </c>
      <c r="G53" s="24">
        <v>176.32</v>
      </c>
      <c r="H53" s="24">
        <v>0.8</v>
      </c>
      <c r="I53" s="31">
        <v>6.858778</v>
      </c>
      <c r="J53" s="31"/>
      <c r="K53" s="35"/>
    </row>
    <row r="54" spans="1:11" x14ac:dyDescent="0.35">
      <c r="B54" s="8" t="s">
        <v>3143</v>
      </c>
      <c r="C54" s="57" t="s">
        <v>3144</v>
      </c>
      <c r="D54" s="54" t="s">
        <v>3145</v>
      </c>
      <c r="E54" s="6" t="s">
        <v>185</v>
      </c>
      <c r="F54" s="19">
        <v>150000</v>
      </c>
      <c r="G54" s="24">
        <v>136.16999999999999</v>
      </c>
      <c r="H54" s="24">
        <v>0.62</v>
      </c>
      <c r="I54" s="31">
        <v>6.8738301000000002</v>
      </c>
      <c r="J54" s="31"/>
      <c r="K54" s="35"/>
    </row>
    <row r="55" spans="1:11" x14ac:dyDescent="0.35">
      <c r="B55" s="8" t="s">
        <v>3062</v>
      </c>
      <c r="C55" s="57" t="s">
        <v>3063</v>
      </c>
      <c r="D55" s="54" t="s">
        <v>3064</v>
      </c>
      <c r="E55" s="6" t="s">
        <v>185</v>
      </c>
      <c r="F55" s="19">
        <v>135000</v>
      </c>
      <c r="G55" s="24">
        <v>125.13</v>
      </c>
      <c r="H55" s="24">
        <v>0.56999999999999995</v>
      </c>
      <c r="I55" s="31">
        <v>6.8797747999999999</v>
      </c>
      <c r="J55" s="31"/>
      <c r="K55" s="35"/>
    </row>
    <row r="56" spans="1:11" x14ac:dyDescent="0.35">
      <c r="B56" s="8" t="s">
        <v>3006</v>
      </c>
      <c r="C56" s="57" t="s">
        <v>3007</v>
      </c>
      <c r="D56" s="54" t="s">
        <v>3008</v>
      </c>
      <c r="E56" s="6" t="s">
        <v>185</v>
      </c>
      <c r="F56" s="19">
        <v>31000</v>
      </c>
      <c r="G56" s="24">
        <v>30.71</v>
      </c>
      <c r="H56" s="24">
        <v>0.14000000000000001</v>
      </c>
      <c r="I56" s="31">
        <v>6.53</v>
      </c>
      <c r="J56" s="31"/>
      <c r="K56" s="35"/>
    </row>
    <row r="57" spans="1:11" x14ac:dyDescent="0.35">
      <c r="C57" s="58" t="s">
        <v>171</v>
      </c>
      <c r="D57" s="54"/>
      <c r="E57" s="6"/>
      <c r="F57" s="19"/>
      <c r="G57" s="25">
        <v>4785.28</v>
      </c>
      <c r="H57" s="25">
        <v>21.78</v>
      </c>
      <c r="I57" s="31"/>
      <c r="J57" s="31"/>
      <c r="K57" s="35"/>
    </row>
    <row r="58" spans="1:11" x14ac:dyDescent="0.35">
      <c r="C58" s="57"/>
      <c r="D58" s="54"/>
      <c r="E58" s="6"/>
      <c r="F58" s="19"/>
      <c r="G58" s="24"/>
      <c r="H58" s="24"/>
      <c r="I58" s="31"/>
      <c r="J58" s="31"/>
      <c r="K58" s="35"/>
    </row>
    <row r="59" spans="1:11" x14ac:dyDescent="0.35">
      <c r="A59" s="10"/>
      <c r="B59" s="28"/>
      <c r="C59" s="58" t="s">
        <v>18</v>
      </c>
      <c r="D59" s="54"/>
      <c r="E59" s="6"/>
      <c r="F59" s="19"/>
      <c r="G59" s="24"/>
      <c r="H59" s="24"/>
      <c r="I59" s="31"/>
      <c r="J59" s="31"/>
      <c r="K59" s="35"/>
    </row>
    <row r="60" spans="1:11" x14ac:dyDescent="0.35">
      <c r="A60" s="28"/>
      <c r="B60" s="28"/>
      <c r="C60" s="58" t="s">
        <v>19</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20</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21</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22</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23</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C70" s="59" t="s">
        <v>24</v>
      </c>
      <c r="D70" s="54"/>
      <c r="E70" s="6"/>
      <c r="F70" s="19"/>
      <c r="G70" s="24"/>
      <c r="H70" s="24"/>
      <c r="I70" s="31"/>
      <c r="J70" s="31"/>
      <c r="K70" s="35"/>
    </row>
    <row r="71" spans="1:54" x14ac:dyDescent="0.35">
      <c r="B71" s="8" t="s">
        <v>186</v>
      </c>
      <c r="C71" s="57" t="s">
        <v>187</v>
      </c>
      <c r="D71" s="54"/>
      <c r="E71" s="6"/>
      <c r="F71" s="19"/>
      <c r="G71" s="24">
        <v>378.95</v>
      </c>
      <c r="H71" s="24">
        <v>1.73</v>
      </c>
      <c r="I71" s="31"/>
      <c r="J71" s="31"/>
      <c r="K71" s="35"/>
    </row>
    <row r="72" spans="1:54" x14ac:dyDescent="0.35">
      <c r="C72" s="58" t="s">
        <v>171</v>
      </c>
      <c r="D72" s="54"/>
      <c r="E72" s="6"/>
      <c r="F72" s="19"/>
      <c r="G72" s="25">
        <v>378.95</v>
      </c>
      <c r="H72" s="25">
        <v>1.73</v>
      </c>
      <c r="I72" s="31"/>
      <c r="J72" s="31"/>
      <c r="K72" s="35"/>
    </row>
    <row r="73" spans="1:54" x14ac:dyDescent="0.35">
      <c r="C73" s="57"/>
      <c r="D73" s="54"/>
      <c r="E73" s="6"/>
      <c r="F73" s="19"/>
      <c r="G73" s="24"/>
      <c r="H73" s="24"/>
      <c r="I73" s="31"/>
      <c r="J73" s="31"/>
      <c r="K73" s="35"/>
    </row>
    <row r="74" spans="1:54" x14ac:dyDescent="0.35">
      <c r="A74" s="10"/>
      <c r="B74" s="28"/>
      <c r="C74" s="58" t="s">
        <v>25</v>
      </c>
      <c r="D74" s="54"/>
      <c r="E74" s="6"/>
      <c r="F74" s="19"/>
      <c r="G74" s="24"/>
      <c r="H74" s="24"/>
      <c r="I74" s="31"/>
      <c r="J74" s="31"/>
      <c r="K74" s="35"/>
    </row>
    <row r="75" spans="1:54" s="2" customFormat="1" ht="13.5" x14ac:dyDescent="0.35">
      <c r="A75" s="28"/>
      <c r="B75" s="28"/>
      <c r="C75" s="57" t="s">
        <v>4860</v>
      </c>
      <c r="D75" s="54"/>
      <c r="E75" s="6"/>
      <c r="F75" s="19"/>
      <c r="G75" s="24" t="s">
        <v>2</v>
      </c>
      <c r="H75" s="24" t="s">
        <v>2</v>
      </c>
      <c r="I75" s="31"/>
      <c r="J75" s="31"/>
      <c r="K75" s="35"/>
      <c r="L75" s="3"/>
      <c r="AI75" s="3"/>
      <c r="AV75" s="3"/>
      <c r="AX75" s="3"/>
      <c r="BB75" s="3"/>
    </row>
    <row r="76" spans="1:54" x14ac:dyDescent="0.35">
      <c r="B76" s="8"/>
      <c r="C76" s="57" t="s">
        <v>188</v>
      </c>
      <c r="D76" s="54"/>
      <c r="E76" s="6"/>
      <c r="F76" s="19"/>
      <c r="G76" s="24">
        <v>298.69</v>
      </c>
      <c r="H76" s="24">
        <v>1.36</v>
      </c>
      <c r="I76" s="31"/>
      <c r="J76" s="31"/>
      <c r="K76" s="35"/>
    </row>
    <row r="77" spans="1:54" x14ac:dyDescent="0.35">
      <c r="C77" s="58" t="s">
        <v>171</v>
      </c>
      <c r="D77" s="54"/>
      <c r="E77" s="6"/>
      <c r="F77" s="19"/>
      <c r="G77" s="25">
        <v>298.69</v>
      </c>
      <c r="H77" s="25">
        <v>1.36</v>
      </c>
      <c r="I77" s="31"/>
      <c r="J77" s="31"/>
      <c r="K77" s="35"/>
    </row>
    <row r="78" spans="1:54" x14ac:dyDescent="0.35">
      <c r="C78" s="57"/>
      <c r="D78" s="54"/>
      <c r="E78" s="6"/>
      <c r="F78" s="19"/>
      <c r="G78" s="24"/>
      <c r="H78" s="24"/>
      <c r="I78" s="31"/>
      <c r="J78" s="31"/>
      <c r="K78" s="35"/>
    </row>
    <row r="79" spans="1:54" x14ac:dyDescent="0.35">
      <c r="C79" s="60" t="s">
        <v>189</v>
      </c>
      <c r="D79" s="55"/>
      <c r="E79" s="5"/>
      <c r="F79" s="20"/>
      <c r="G79" s="26">
        <v>21963.16</v>
      </c>
      <c r="H79" s="26">
        <v>100</v>
      </c>
      <c r="I79" s="32"/>
      <c r="J79" s="32"/>
      <c r="K79" s="36"/>
    </row>
    <row r="82" spans="3:11" x14ac:dyDescent="0.35">
      <c r="C82" s="1" t="s">
        <v>190</v>
      </c>
    </row>
    <row r="83" spans="3:11" x14ac:dyDescent="0.35">
      <c r="C83" s="37" t="s">
        <v>191</v>
      </c>
      <c r="D83" s="37"/>
      <c r="E83" s="37"/>
      <c r="F83" s="37"/>
      <c r="G83" s="37"/>
      <c r="H83" s="37"/>
      <c r="I83" s="37"/>
      <c r="J83" s="37"/>
      <c r="K83" s="37"/>
    </row>
    <row r="84" spans="3:11" x14ac:dyDescent="0.35">
      <c r="C84" s="2" t="s">
        <v>192</v>
      </c>
    </row>
    <row r="85" spans="3:11" x14ac:dyDescent="0.35">
      <c r="C85" s="2" t="s">
        <v>193</v>
      </c>
    </row>
    <row r="86" spans="3:11" ht="30" customHeight="1" x14ac:dyDescent="0.35">
      <c r="C86" s="82" t="s">
        <v>194</v>
      </c>
      <c r="D86" s="83"/>
      <c r="E86" s="83"/>
      <c r="F86" s="83"/>
      <c r="G86" s="83"/>
      <c r="H86" s="83"/>
      <c r="I86" s="83"/>
      <c r="J86" s="83"/>
      <c r="K86" s="83"/>
    </row>
    <row r="87" spans="3:11" x14ac:dyDescent="0.35">
      <c r="C87" s="2" t="s">
        <v>195</v>
      </c>
    </row>
    <row r="89" spans="3:11" x14ac:dyDescent="0.35">
      <c r="C89" s="79" t="s">
        <v>4945</v>
      </c>
      <c r="E89" s="79" t="s">
        <v>4946</v>
      </c>
      <c r="F89" s="80"/>
    </row>
    <row r="90" spans="3:11" x14ac:dyDescent="0.35">
      <c r="E90" s="2" t="s">
        <v>4995</v>
      </c>
    </row>
  </sheetData>
  <mergeCells count="1">
    <mergeCell ref="C86:K86"/>
  </mergeCells>
  <hyperlinks>
    <hyperlink ref="J2" location="'Index'!A1" display="'Index'!A1" xr:uid="{E2A87788-FC4B-47CA-8F4A-12DF26FDBCBF}"/>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A5B5-EFF5-42B3-A161-1F9E2FF4C21B}">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3181</v>
      </c>
      <c r="J2" s="38" t="s">
        <v>4596</v>
      </c>
    </row>
    <row r="3" spans="1:54" ht="16" x14ac:dyDescent="0.4">
      <c r="C3" s="1" t="s">
        <v>28</v>
      </c>
      <c r="D3" s="21" t="s">
        <v>3182</v>
      </c>
      <c r="F3" s="71" t="s">
        <v>4888</v>
      </c>
      <c r="G3" s="13" t="s">
        <v>4551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247</v>
      </c>
      <c r="C10" s="57" t="s">
        <v>248</v>
      </c>
      <c r="D10" s="54" t="s">
        <v>249</v>
      </c>
      <c r="E10" s="6" t="s">
        <v>96</v>
      </c>
      <c r="F10" s="19">
        <v>42377</v>
      </c>
      <c r="G10" s="24">
        <v>204.96</v>
      </c>
      <c r="H10" s="24">
        <v>10.130000000000001</v>
      </c>
      <c r="I10" s="31"/>
      <c r="J10" s="31"/>
      <c r="K10" s="35"/>
    </row>
    <row r="11" spans="1:54" x14ac:dyDescent="0.35">
      <c r="B11" s="8" t="s">
        <v>268</v>
      </c>
      <c r="C11" s="57" t="s">
        <v>269</v>
      </c>
      <c r="D11" s="54" t="s">
        <v>270</v>
      </c>
      <c r="E11" s="6" t="s">
        <v>246</v>
      </c>
      <c r="F11" s="19">
        <v>12636</v>
      </c>
      <c r="G11" s="24">
        <v>200.63</v>
      </c>
      <c r="H11" s="24">
        <v>9.92</v>
      </c>
      <c r="I11" s="31"/>
      <c r="J11" s="31"/>
      <c r="K11" s="35"/>
    </row>
    <row r="12" spans="1:54" x14ac:dyDescent="0.35">
      <c r="B12" s="8" t="s">
        <v>384</v>
      </c>
      <c r="C12" s="57" t="s">
        <v>385</v>
      </c>
      <c r="D12" s="54" t="s">
        <v>386</v>
      </c>
      <c r="E12" s="6" t="s">
        <v>74</v>
      </c>
      <c r="F12" s="19">
        <v>5664</v>
      </c>
      <c r="G12" s="24">
        <v>170.32</v>
      </c>
      <c r="H12" s="24">
        <v>8.42</v>
      </c>
      <c r="I12" s="31"/>
      <c r="J12" s="31"/>
      <c r="K12" s="35"/>
    </row>
    <row r="13" spans="1:54" x14ac:dyDescent="0.35">
      <c r="B13" s="8" t="s">
        <v>93</v>
      </c>
      <c r="C13" s="57" t="s">
        <v>94</v>
      </c>
      <c r="D13" s="54" t="s">
        <v>95</v>
      </c>
      <c r="E13" s="6" t="s">
        <v>96</v>
      </c>
      <c r="F13" s="19">
        <v>5680</v>
      </c>
      <c r="G13" s="24">
        <v>132.16999999999999</v>
      </c>
      <c r="H13" s="24">
        <v>6.53</v>
      </c>
      <c r="I13" s="31"/>
      <c r="J13" s="31"/>
      <c r="K13" s="35"/>
    </row>
    <row r="14" spans="1:54" x14ac:dyDescent="0.35">
      <c r="B14" s="8" t="s">
        <v>851</v>
      </c>
      <c r="C14" s="57" t="s">
        <v>852</v>
      </c>
      <c r="D14" s="54" t="s">
        <v>853</v>
      </c>
      <c r="E14" s="6" t="s">
        <v>147</v>
      </c>
      <c r="F14" s="19">
        <v>44354</v>
      </c>
      <c r="G14" s="24">
        <v>123.33</v>
      </c>
      <c r="H14" s="24">
        <v>6.1</v>
      </c>
      <c r="I14" s="31"/>
      <c r="J14" s="31"/>
      <c r="K14" s="35"/>
    </row>
    <row r="15" spans="1:54" x14ac:dyDescent="0.35">
      <c r="B15" s="8" t="s">
        <v>797</v>
      </c>
      <c r="C15" s="57" t="s">
        <v>798</v>
      </c>
      <c r="D15" s="54" t="s">
        <v>799</v>
      </c>
      <c r="E15" s="6" t="s">
        <v>147</v>
      </c>
      <c r="F15" s="19">
        <v>1421</v>
      </c>
      <c r="G15" s="24">
        <v>101.22</v>
      </c>
      <c r="H15" s="24">
        <v>5</v>
      </c>
      <c r="I15" s="31"/>
      <c r="J15" s="31"/>
      <c r="K15" s="35"/>
    </row>
    <row r="16" spans="1:54" x14ac:dyDescent="0.35">
      <c r="B16" s="8" t="s">
        <v>71</v>
      </c>
      <c r="C16" s="57" t="s">
        <v>72</v>
      </c>
      <c r="D16" s="54" t="s">
        <v>73</v>
      </c>
      <c r="E16" s="6" t="s">
        <v>74</v>
      </c>
      <c r="F16" s="19">
        <v>842</v>
      </c>
      <c r="G16" s="24">
        <v>91.43</v>
      </c>
      <c r="H16" s="24">
        <v>4.5199999999999996</v>
      </c>
      <c r="I16" s="31"/>
      <c r="J16" s="31"/>
      <c r="K16" s="35"/>
    </row>
    <row r="17" spans="2:11" x14ac:dyDescent="0.35">
      <c r="B17" s="8" t="s">
        <v>821</v>
      </c>
      <c r="C17" s="57" t="s">
        <v>822</v>
      </c>
      <c r="D17" s="54" t="s">
        <v>823</v>
      </c>
      <c r="E17" s="6" t="s">
        <v>132</v>
      </c>
      <c r="F17" s="19">
        <v>2647</v>
      </c>
      <c r="G17" s="24">
        <v>86.11</v>
      </c>
      <c r="H17" s="24">
        <v>4.26</v>
      </c>
      <c r="I17" s="31"/>
      <c r="J17" s="31"/>
      <c r="K17" s="35"/>
    </row>
    <row r="18" spans="2:11" x14ac:dyDescent="0.35">
      <c r="B18" s="8" t="s">
        <v>1045</v>
      </c>
      <c r="C18" s="57" t="s">
        <v>1046</v>
      </c>
      <c r="D18" s="54" t="s">
        <v>1047</v>
      </c>
      <c r="E18" s="6" t="s">
        <v>132</v>
      </c>
      <c r="F18" s="19">
        <v>2894</v>
      </c>
      <c r="G18" s="24">
        <v>66.02</v>
      </c>
      <c r="H18" s="24">
        <v>3.26</v>
      </c>
      <c r="I18" s="31"/>
      <c r="J18" s="31"/>
      <c r="K18" s="35"/>
    </row>
    <row r="19" spans="2:11" x14ac:dyDescent="0.35">
      <c r="B19" s="8" t="s">
        <v>1048</v>
      </c>
      <c r="C19" s="57" t="s">
        <v>1049</v>
      </c>
      <c r="D19" s="54" t="s">
        <v>1050</v>
      </c>
      <c r="E19" s="6" t="s">
        <v>74</v>
      </c>
      <c r="F19" s="19">
        <v>710</v>
      </c>
      <c r="G19" s="24">
        <v>62.47</v>
      </c>
      <c r="H19" s="24">
        <v>3.09</v>
      </c>
      <c r="I19" s="31"/>
      <c r="J19" s="31"/>
      <c r="K19" s="35"/>
    </row>
    <row r="20" spans="2:11" x14ac:dyDescent="0.35">
      <c r="B20" s="8" t="s">
        <v>532</v>
      </c>
      <c r="C20" s="57" t="s">
        <v>533</v>
      </c>
      <c r="D20" s="54" t="s">
        <v>534</v>
      </c>
      <c r="E20" s="6" t="s">
        <v>198</v>
      </c>
      <c r="F20" s="19">
        <v>1255</v>
      </c>
      <c r="G20" s="24">
        <v>57.16</v>
      </c>
      <c r="H20" s="24">
        <v>2.82</v>
      </c>
      <c r="I20" s="31"/>
      <c r="J20" s="31"/>
      <c r="K20" s="35"/>
    </row>
    <row r="21" spans="2:11" x14ac:dyDescent="0.35">
      <c r="B21" s="8" t="s">
        <v>571</v>
      </c>
      <c r="C21" s="57" t="s">
        <v>572</v>
      </c>
      <c r="D21" s="54" t="s">
        <v>573</v>
      </c>
      <c r="E21" s="6" t="s">
        <v>277</v>
      </c>
      <c r="F21" s="19">
        <v>8570</v>
      </c>
      <c r="G21" s="24">
        <v>54.72</v>
      </c>
      <c r="H21" s="24">
        <v>2.7</v>
      </c>
      <c r="I21" s="31"/>
      <c r="J21" s="31"/>
      <c r="K21" s="35"/>
    </row>
    <row r="22" spans="2:11" x14ac:dyDescent="0.35">
      <c r="B22" s="8" t="s">
        <v>551</v>
      </c>
      <c r="C22" s="57" t="s">
        <v>552</v>
      </c>
      <c r="D22" s="54" t="s">
        <v>553</v>
      </c>
      <c r="E22" s="6" t="s">
        <v>143</v>
      </c>
      <c r="F22" s="19">
        <v>4748</v>
      </c>
      <c r="G22" s="24">
        <v>53.56</v>
      </c>
      <c r="H22" s="24">
        <v>2.65</v>
      </c>
      <c r="I22" s="31"/>
      <c r="J22" s="31"/>
      <c r="K22" s="35"/>
    </row>
    <row r="23" spans="2:11" x14ac:dyDescent="0.35">
      <c r="B23" s="8" t="s">
        <v>521</v>
      </c>
      <c r="C23" s="57" t="s">
        <v>522</v>
      </c>
      <c r="D23" s="54" t="s">
        <v>523</v>
      </c>
      <c r="E23" s="6" t="s">
        <v>337</v>
      </c>
      <c r="F23" s="19">
        <v>2291</v>
      </c>
      <c r="G23" s="24">
        <v>49.72</v>
      </c>
      <c r="H23" s="24">
        <v>2.46</v>
      </c>
      <c r="I23" s="31"/>
      <c r="J23" s="31"/>
      <c r="K23" s="35"/>
    </row>
    <row r="24" spans="2:11" x14ac:dyDescent="0.35">
      <c r="B24" s="8" t="s">
        <v>1883</v>
      </c>
      <c r="C24" s="57" t="s">
        <v>1884</v>
      </c>
      <c r="D24" s="54" t="s">
        <v>1885</v>
      </c>
      <c r="E24" s="6" t="s">
        <v>128</v>
      </c>
      <c r="F24" s="19">
        <v>5625</v>
      </c>
      <c r="G24" s="24">
        <v>49.36</v>
      </c>
      <c r="H24" s="24">
        <v>2.44</v>
      </c>
      <c r="I24" s="31"/>
      <c r="J24" s="31"/>
      <c r="K24" s="35"/>
    </row>
    <row r="25" spans="2:11" x14ac:dyDescent="0.35">
      <c r="B25" s="8" t="s">
        <v>1067</v>
      </c>
      <c r="C25" s="57" t="s">
        <v>1068</v>
      </c>
      <c r="D25" s="54" t="s">
        <v>1069</v>
      </c>
      <c r="E25" s="6" t="s">
        <v>143</v>
      </c>
      <c r="F25" s="19">
        <v>648</v>
      </c>
      <c r="G25" s="24">
        <v>47.28</v>
      </c>
      <c r="H25" s="24">
        <v>2.34</v>
      </c>
      <c r="I25" s="31"/>
      <c r="J25" s="31"/>
      <c r="K25" s="35"/>
    </row>
    <row r="26" spans="2:11" x14ac:dyDescent="0.35">
      <c r="B26" s="8" t="s">
        <v>960</v>
      </c>
      <c r="C26" s="57" t="s">
        <v>961</v>
      </c>
      <c r="D26" s="54" t="s">
        <v>962</v>
      </c>
      <c r="E26" s="6" t="s">
        <v>147</v>
      </c>
      <c r="F26" s="19">
        <v>500</v>
      </c>
      <c r="G26" s="24">
        <v>43.39</v>
      </c>
      <c r="H26" s="24">
        <v>2.14</v>
      </c>
      <c r="I26" s="31"/>
      <c r="J26" s="31"/>
      <c r="K26" s="35"/>
    </row>
    <row r="27" spans="2:11" x14ac:dyDescent="0.35">
      <c r="B27" s="8" t="s">
        <v>90</v>
      </c>
      <c r="C27" s="57" t="s">
        <v>91</v>
      </c>
      <c r="D27" s="54" t="s">
        <v>92</v>
      </c>
      <c r="E27" s="6" t="s">
        <v>74</v>
      </c>
      <c r="F27" s="19">
        <v>880</v>
      </c>
      <c r="G27" s="24">
        <v>42.43</v>
      </c>
      <c r="H27" s="24">
        <v>2.1</v>
      </c>
      <c r="I27" s="31"/>
      <c r="J27" s="31"/>
      <c r="K27" s="35"/>
    </row>
    <row r="28" spans="2:11" x14ac:dyDescent="0.35">
      <c r="B28" s="8" t="s">
        <v>2062</v>
      </c>
      <c r="C28" s="57" t="s">
        <v>2063</v>
      </c>
      <c r="D28" s="54" t="s">
        <v>2064</v>
      </c>
      <c r="E28" s="6" t="s">
        <v>116</v>
      </c>
      <c r="F28" s="19">
        <v>10800</v>
      </c>
      <c r="G28" s="24">
        <v>42.38</v>
      </c>
      <c r="H28" s="24">
        <v>2.09</v>
      </c>
      <c r="I28" s="31"/>
      <c r="J28" s="31"/>
      <c r="K28" s="35"/>
    </row>
    <row r="29" spans="2:11" x14ac:dyDescent="0.35">
      <c r="B29" s="8" t="s">
        <v>1074</v>
      </c>
      <c r="C29" s="57" t="s">
        <v>1075</v>
      </c>
      <c r="D29" s="54" t="s">
        <v>1076</v>
      </c>
      <c r="E29" s="6" t="s">
        <v>486</v>
      </c>
      <c r="F29" s="19">
        <v>4162</v>
      </c>
      <c r="G29" s="24">
        <v>38.07</v>
      </c>
      <c r="H29" s="24">
        <v>1.88</v>
      </c>
      <c r="I29" s="31"/>
      <c r="J29" s="31"/>
      <c r="K29" s="35"/>
    </row>
    <row r="30" spans="2:11" x14ac:dyDescent="0.35">
      <c r="B30" s="8" t="s">
        <v>787</v>
      </c>
      <c r="C30" s="57" t="s">
        <v>788</v>
      </c>
      <c r="D30" s="54" t="s">
        <v>789</v>
      </c>
      <c r="E30" s="6" t="s">
        <v>337</v>
      </c>
      <c r="F30" s="19">
        <v>754</v>
      </c>
      <c r="G30" s="24">
        <v>35.909999999999997</v>
      </c>
      <c r="H30" s="24">
        <v>1.77</v>
      </c>
      <c r="I30" s="31"/>
      <c r="J30" s="31"/>
      <c r="K30" s="35"/>
    </row>
    <row r="31" spans="2:11" x14ac:dyDescent="0.35">
      <c r="B31" s="8" t="s">
        <v>133</v>
      </c>
      <c r="C31" s="57" t="s">
        <v>134</v>
      </c>
      <c r="D31" s="54" t="s">
        <v>135</v>
      </c>
      <c r="E31" s="6" t="s">
        <v>74</v>
      </c>
      <c r="F31" s="19">
        <v>1500</v>
      </c>
      <c r="G31" s="24">
        <v>35.53</v>
      </c>
      <c r="H31" s="24">
        <v>1.76</v>
      </c>
      <c r="I31" s="31"/>
      <c r="J31" s="31"/>
      <c r="K31" s="35"/>
    </row>
    <row r="32" spans="2:11" x14ac:dyDescent="0.35">
      <c r="B32" s="8" t="s">
        <v>994</v>
      </c>
      <c r="C32" s="57" t="s">
        <v>995</v>
      </c>
      <c r="D32" s="54" t="s">
        <v>996</v>
      </c>
      <c r="E32" s="6" t="s">
        <v>74</v>
      </c>
      <c r="F32" s="19">
        <v>829</v>
      </c>
      <c r="G32" s="24">
        <v>34.49</v>
      </c>
      <c r="H32" s="24">
        <v>1.7</v>
      </c>
      <c r="I32" s="31"/>
      <c r="J32" s="31"/>
      <c r="K32" s="35"/>
    </row>
    <row r="33" spans="2:11" x14ac:dyDescent="0.35">
      <c r="B33" s="8" t="s">
        <v>2054</v>
      </c>
      <c r="C33" s="57" t="s">
        <v>2055</v>
      </c>
      <c r="D33" s="54" t="s">
        <v>2056</v>
      </c>
      <c r="E33" s="6" t="s">
        <v>200</v>
      </c>
      <c r="F33" s="19">
        <v>4100</v>
      </c>
      <c r="G33" s="24">
        <v>33.82</v>
      </c>
      <c r="H33" s="24">
        <v>1.67</v>
      </c>
      <c r="I33" s="31"/>
      <c r="J33" s="31"/>
      <c r="K33" s="35"/>
    </row>
    <row r="34" spans="2:11" x14ac:dyDescent="0.35">
      <c r="B34" s="8" t="s">
        <v>544</v>
      </c>
      <c r="C34" s="57" t="s">
        <v>545</v>
      </c>
      <c r="D34" s="54" t="s">
        <v>546</v>
      </c>
      <c r="E34" s="6" t="s">
        <v>147</v>
      </c>
      <c r="F34" s="19">
        <v>946</v>
      </c>
      <c r="G34" s="24">
        <v>33.700000000000003</v>
      </c>
      <c r="H34" s="24">
        <v>1.67</v>
      </c>
      <c r="I34" s="31"/>
      <c r="J34" s="31"/>
      <c r="K34" s="35"/>
    </row>
    <row r="35" spans="2:11" x14ac:dyDescent="0.35">
      <c r="B35" s="8" t="s">
        <v>800</v>
      </c>
      <c r="C35" s="57" t="s">
        <v>801</v>
      </c>
      <c r="D35" s="54" t="s">
        <v>802</v>
      </c>
      <c r="E35" s="6" t="s">
        <v>277</v>
      </c>
      <c r="F35" s="19">
        <v>1887</v>
      </c>
      <c r="G35" s="24">
        <v>30.67</v>
      </c>
      <c r="H35" s="24">
        <v>1.52</v>
      </c>
      <c r="I35" s="31"/>
      <c r="J35" s="31"/>
      <c r="K35" s="35"/>
    </row>
    <row r="36" spans="2:11" x14ac:dyDescent="0.35">
      <c r="B36" s="8" t="s">
        <v>2068</v>
      </c>
      <c r="C36" s="57" t="s">
        <v>2069</v>
      </c>
      <c r="D36" s="54" t="s">
        <v>2070</v>
      </c>
      <c r="E36" s="6" t="s">
        <v>132</v>
      </c>
      <c r="F36" s="19">
        <v>1617</v>
      </c>
      <c r="G36" s="24">
        <v>27.09</v>
      </c>
      <c r="H36" s="24">
        <v>1.34</v>
      </c>
      <c r="I36" s="31"/>
      <c r="J36" s="31"/>
      <c r="K36" s="35"/>
    </row>
    <row r="37" spans="2:11" x14ac:dyDescent="0.35">
      <c r="B37" s="8" t="s">
        <v>2698</v>
      </c>
      <c r="C37" s="57" t="s">
        <v>2699</v>
      </c>
      <c r="D37" s="54" t="s">
        <v>2700</v>
      </c>
      <c r="E37" s="6" t="s">
        <v>116</v>
      </c>
      <c r="F37" s="19">
        <v>5029</v>
      </c>
      <c r="G37" s="24">
        <v>26.63</v>
      </c>
      <c r="H37" s="24">
        <v>1.32</v>
      </c>
      <c r="I37" s="31"/>
      <c r="J37" s="31"/>
      <c r="K37" s="35"/>
    </row>
    <row r="38" spans="2:11" x14ac:dyDescent="0.35">
      <c r="B38" s="8" t="s">
        <v>278</v>
      </c>
      <c r="C38" s="57" t="s">
        <v>279</v>
      </c>
      <c r="D38" s="54" t="s">
        <v>280</v>
      </c>
      <c r="E38" s="6" t="s">
        <v>163</v>
      </c>
      <c r="F38" s="19">
        <v>2408</v>
      </c>
      <c r="G38" s="24">
        <v>26.06</v>
      </c>
      <c r="H38" s="24">
        <v>1.29</v>
      </c>
      <c r="I38" s="31"/>
      <c r="J38" s="31"/>
      <c r="K38" s="35"/>
    </row>
    <row r="39" spans="2:11" x14ac:dyDescent="0.35">
      <c r="B39" s="8" t="s">
        <v>160</v>
      </c>
      <c r="C39" s="57" t="s">
        <v>161</v>
      </c>
      <c r="D39" s="54" t="s">
        <v>162</v>
      </c>
      <c r="E39" s="6" t="s">
        <v>163</v>
      </c>
      <c r="F39" s="19">
        <v>847</v>
      </c>
      <c r="G39" s="24">
        <v>22.71</v>
      </c>
      <c r="H39" s="24">
        <v>1.1200000000000001</v>
      </c>
      <c r="I39" s="31"/>
      <c r="J39" s="31"/>
      <c r="K39" s="35"/>
    </row>
    <row r="40" spans="2:11" x14ac:dyDescent="0.35">
      <c r="C40" s="58" t="s">
        <v>171</v>
      </c>
      <c r="D40" s="54"/>
      <c r="E40" s="6"/>
      <c r="F40" s="19"/>
      <c r="G40" s="25">
        <v>2023.34</v>
      </c>
      <c r="H40" s="25">
        <v>100.01</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4</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5</v>
      </c>
      <c r="D46" s="54"/>
      <c r="E46" s="6"/>
      <c r="F46" s="19"/>
      <c r="G46" s="24"/>
      <c r="H46" s="24"/>
      <c r="I46" s="31"/>
      <c r="J46" s="31"/>
      <c r="K46" s="35"/>
    </row>
    <row r="47" spans="2:11" x14ac:dyDescent="0.35">
      <c r="C47" s="57"/>
      <c r="D47" s="54"/>
      <c r="E47" s="6"/>
      <c r="F47" s="19"/>
      <c r="G47" s="24"/>
      <c r="H47" s="24"/>
      <c r="I47" s="31"/>
      <c r="J47" s="31"/>
      <c r="K47" s="35"/>
    </row>
    <row r="48" spans="2:11" x14ac:dyDescent="0.35">
      <c r="C48" s="58" t="s">
        <v>6</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7</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8</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9</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10</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11</v>
      </c>
      <c r="D58" s="54"/>
      <c r="E58" s="6"/>
      <c r="F58" s="19"/>
      <c r="G58" s="24"/>
      <c r="H58" s="24"/>
      <c r="I58" s="31"/>
      <c r="J58" s="31"/>
      <c r="K58" s="35"/>
    </row>
    <row r="59" spans="3:11" x14ac:dyDescent="0.35">
      <c r="C59" s="57"/>
      <c r="D59" s="54"/>
      <c r="E59" s="6"/>
      <c r="F59" s="19"/>
      <c r="G59" s="24"/>
      <c r="H59" s="24"/>
      <c r="I59" s="31"/>
      <c r="J59" s="31"/>
      <c r="K59" s="35"/>
    </row>
    <row r="60" spans="3:11" x14ac:dyDescent="0.35">
      <c r="C60" s="58" t="s">
        <v>13</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14</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15</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1.35</v>
      </c>
      <c r="H82" s="24">
        <v>7.0000000000000007E-2</v>
      </c>
      <c r="I82" s="31"/>
      <c r="J82" s="31"/>
      <c r="K82" s="35"/>
    </row>
    <row r="83" spans="1:54" x14ac:dyDescent="0.35">
      <c r="C83" s="58" t="s">
        <v>171</v>
      </c>
      <c r="D83" s="54"/>
      <c r="E83" s="6"/>
      <c r="F83" s="19"/>
      <c r="G83" s="25">
        <v>1.35</v>
      </c>
      <c r="H83" s="25">
        <v>7.0000000000000007E-2</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t="s">
        <v>2</v>
      </c>
      <c r="H86" s="24" t="s">
        <v>2</v>
      </c>
      <c r="I86" s="31"/>
      <c r="J86" s="31"/>
      <c r="K86" s="35"/>
      <c r="L86" s="3"/>
      <c r="AI86" s="3"/>
      <c r="AV86" s="3"/>
      <c r="AX86" s="3"/>
      <c r="BB86" s="3"/>
    </row>
    <row r="87" spans="1:54" x14ac:dyDescent="0.35">
      <c r="B87" s="8"/>
      <c r="C87" s="57" t="s">
        <v>188</v>
      </c>
      <c r="D87" s="54"/>
      <c r="E87" s="6"/>
      <c r="F87" s="19"/>
      <c r="G87" s="24">
        <v>-1.33</v>
      </c>
      <c r="H87" s="24">
        <v>-0.08</v>
      </c>
      <c r="I87" s="31"/>
      <c r="J87" s="31"/>
      <c r="K87" s="35"/>
    </row>
    <row r="88" spans="1:54" x14ac:dyDescent="0.35">
      <c r="C88" s="58" t="s">
        <v>171</v>
      </c>
      <c r="D88" s="54"/>
      <c r="E88" s="6"/>
      <c r="F88" s="19"/>
      <c r="G88" s="25">
        <v>-1.33</v>
      </c>
      <c r="H88" s="25">
        <v>-0.08</v>
      </c>
      <c r="I88" s="31"/>
      <c r="J88" s="31"/>
      <c r="K88" s="35"/>
    </row>
    <row r="89" spans="1:54" x14ac:dyDescent="0.35">
      <c r="C89" s="57"/>
      <c r="D89" s="54"/>
      <c r="E89" s="6"/>
      <c r="F89" s="19"/>
      <c r="G89" s="24"/>
      <c r="H89" s="24"/>
      <c r="I89" s="31"/>
      <c r="J89" s="31"/>
      <c r="K89" s="35"/>
    </row>
    <row r="90" spans="1:54" x14ac:dyDescent="0.35">
      <c r="C90" s="60" t="s">
        <v>189</v>
      </c>
      <c r="D90" s="55"/>
      <c r="E90" s="5"/>
      <c r="F90" s="20"/>
      <c r="G90" s="26">
        <v>2023.36</v>
      </c>
      <c r="H90" s="26">
        <v>100</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4953</v>
      </c>
    </row>
  </sheetData>
  <mergeCells count="1">
    <mergeCell ref="C97:K97"/>
  </mergeCells>
  <hyperlinks>
    <hyperlink ref="J2" location="'Index'!A1" display="'Index'!A1" xr:uid="{1B88A6A6-1AFD-4ACF-9ECC-843ACB02B203}"/>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23FA-9527-4F5B-8D44-BCA675E63560}">
  <sheetPr codeName="Sheet1"/>
  <dimension ref="A1:IV82"/>
  <sheetViews>
    <sheetView showGridLines="0" zoomScale="90" zoomScaleNormal="90" workbookViewId="0">
      <pane ySplit="6" topLeftCell="A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3184</v>
      </c>
      <c r="J2" s="38" t="s">
        <v>4596</v>
      </c>
    </row>
    <row r="3" spans="1:54" ht="16" x14ac:dyDescent="0.4">
      <c r="C3" s="1" t="s">
        <v>28</v>
      </c>
      <c r="D3" s="21" t="s">
        <v>3185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3186</v>
      </c>
      <c r="C26" s="57" t="s">
        <v>3187</v>
      </c>
      <c r="D26" s="54" t="s">
        <v>3188</v>
      </c>
      <c r="E26" s="6" t="s">
        <v>185</v>
      </c>
      <c r="F26" s="19">
        <v>4000000</v>
      </c>
      <c r="G26" s="24">
        <v>4049.44</v>
      </c>
      <c r="H26" s="24">
        <v>31.63</v>
      </c>
      <c r="I26" s="31">
        <v>7.1050617000000003</v>
      </c>
      <c r="J26" s="31"/>
      <c r="K26" s="35"/>
    </row>
    <row r="27" spans="1:11" x14ac:dyDescent="0.35">
      <c r="B27" s="8" t="s">
        <v>3137</v>
      </c>
      <c r="C27" s="57" t="s">
        <v>3138</v>
      </c>
      <c r="D27" s="54" t="s">
        <v>3139</v>
      </c>
      <c r="E27" s="6" t="s">
        <v>185</v>
      </c>
      <c r="F27" s="19">
        <v>3562100</v>
      </c>
      <c r="G27" s="24">
        <v>3616.37</v>
      </c>
      <c r="H27" s="24">
        <v>28.24</v>
      </c>
      <c r="I27" s="31">
        <v>7.0885786</v>
      </c>
      <c r="J27" s="31"/>
      <c r="K27" s="35"/>
    </row>
    <row r="28" spans="1:11" x14ac:dyDescent="0.35">
      <c r="B28" s="8" t="s">
        <v>3189</v>
      </c>
      <c r="C28" s="57" t="s">
        <v>3190</v>
      </c>
      <c r="D28" s="54" t="s">
        <v>3191</v>
      </c>
      <c r="E28" s="6" t="s">
        <v>185</v>
      </c>
      <c r="F28" s="19">
        <v>1800000</v>
      </c>
      <c r="G28" s="24">
        <v>1821.83</v>
      </c>
      <c r="H28" s="24">
        <v>14.23</v>
      </c>
      <c r="I28" s="31">
        <v>7.1320737999999997</v>
      </c>
      <c r="J28" s="31"/>
      <c r="K28" s="35"/>
    </row>
    <row r="29" spans="1:11" x14ac:dyDescent="0.35">
      <c r="B29" s="8" t="s">
        <v>3192</v>
      </c>
      <c r="C29" s="57" t="s">
        <v>3193</v>
      </c>
      <c r="D29" s="54" t="s">
        <v>3194</v>
      </c>
      <c r="E29" s="6" t="s">
        <v>185</v>
      </c>
      <c r="F29" s="19">
        <v>200000</v>
      </c>
      <c r="G29" s="24">
        <v>202.45</v>
      </c>
      <c r="H29" s="24">
        <v>1.58</v>
      </c>
      <c r="I29" s="31">
        <v>7.0914520000000003</v>
      </c>
      <c r="J29" s="31"/>
      <c r="K29" s="35"/>
    </row>
    <row r="30" spans="1:11" x14ac:dyDescent="0.35">
      <c r="C30" s="58" t="s">
        <v>171</v>
      </c>
      <c r="D30" s="54"/>
      <c r="E30" s="6"/>
      <c r="F30" s="19"/>
      <c r="G30" s="25">
        <v>9690.09</v>
      </c>
      <c r="H30" s="25">
        <v>75.680000000000007</v>
      </c>
      <c r="I30" s="31"/>
      <c r="J30" s="31"/>
      <c r="K30" s="35"/>
    </row>
    <row r="31" spans="1:11" x14ac:dyDescent="0.35">
      <c r="C31" s="57"/>
      <c r="D31" s="54"/>
      <c r="E31" s="6"/>
      <c r="F31" s="19"/>
      <c r="G31" s="24"/>
      <c r="H31" s="24"/>
      <c r="I31" s="31"/>
      <c r="J31" s="31"/>
      <c r="K31" s="35"/>
    </row>
    <row r="32" spans="1:11" x14ac:dyDescent="0.35">
      <c r="A32" s="10"/>
      <c r="B32" s="28"/>
      <c r="C32" s="58" t="s">
        <v>11</v>
      </c>
      <c r="D32" s="54"/>
      <c r="E32" s="6"/>
      <c r="F32" s="19"/>
      <c r="G32" s="24"/>
      <c r="H32" s="24"/>
      <c r="I32" s="31"/>
      <c r="J32" s="31"/>
      <c r="K32" s="35"/>
    </row>
    <row r="33" spans="1:11" x14ac:dyDescent="0.35">
      <c r="A33" s="28"/>
      <c r="B33" s="28"/>
      <c r="C33" s="58" t="s">
        <v>13</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14</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15</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16</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C41" s="59" t="s">
        <v>17</v>
      </c>
      <c r="D41" s="54"/>
      <c r="E41" s="6"/>
      <c r="F41" s="19"/>
      <c r="G41" s="24"/>
      <c r="H41" s="24"/>
      <c r="I41" s="31"/>
      <c r="J41" s="31"/>
      <c r="K41" s="35"/>
    </row>
    <row r="42" spans="1:11" x14ac:dyDescent="0.35">
      <c r="B42" s="8" t="s">
        <v>3158</v>
      </c>
      <c r="C42" s="57" t="s">
        <v>3159</v>
      </c>
      <c r="D42" s="54" t="s">
        <v>3160</v>
      </c>
      <c r="E42" s="6" t="s">
        <v>185</v>
      </c>
      <c r="F42" s="19">
        <v>619600</v>
      </c>
      <c r="G42" s="24">
        <v>562.77</v>
      </c>
      <c r="H42" s="24">
        <v>4.4000000000000004</v>
      </c>
      <c r="I42" s="31">
        <v>6.8737784</v>
      </c>
      <c r="J42" s="31"/>
      <c r="K42" s="35"/>
    </row>
    <row r="43" spans="1:11" x14ac:dyDescent="0.35">
      <c r="B43" s="8" t="s">
        <v>3146</v>
      </c>
      <c r="C43" s="57" t="s">
        <v>3147</v>
      </c>
      <c r="D43" s="54" t="s">
        <v>3148</v>
      </c>
      <c r="E43" s="6" t="s">
        <v>185</v>
      </c>
      <c r="F43" s="19">
        <v>615000</v>
      </c>
      <c r="G43" s="24">
        <v>558.17999999999995</v>
      </c>
      <c r="H43" s="24">
        <v>4.3600000000000003</v>
      </c>
      <c r="I43" s="31">
        <v>6.8738817000000001</v>
      </c>
      <c r="J43" s="31"/>
      <c r="K43" s="35"/>
    </row>
    <row r="44" spans="1:11" x14ac:dyDescent="0.35">
      <c r="B44" s="8" t="s">
        <v>3155</v>
      </c>
      <c r="C44" s="57" t="s">
        <v>3156</v>
      </c>
      <c r="D44" s="54" t="s">
        <v>3157</v>
      </c>
      <c r="E44" s="6" t="s">
        <v>185</v>
      </c>
      <c r="F44" s="19">
        <v>575000</v>
      </c>
      <c r="G44" s="24">
        <v>521.78</v>
      </c>
      <c r="H44" s="24">
        <v>4.08</v>
      </c>
      <c r="I44" s="31">
        <v>6.8738817000000001</v>
      </c>
      <c r="J44" s="31"/>
      <c r="K44" s="35"/>
    </row>
    <row r="45" spans="1:11" x14ac:dyDescent="0.35">
      <c r="B45" s="8" t="s">
        <v>3149</v>
      </c>
      <c r="C45" s="57" t="s">
        <v>3150</v>
      </c>
      <c r="D45" s="54" t="s">
        <v>3151</v>
      </c>
      <c r="E45" s="6" t="s">
        <v>185</v>
      </c>
      <c r="F45" s="19">
        <v>461100</v>
      </c>
      <c r="G45" s="24">
        <v>418.26</v>
      </c>
      <c r="H45" s="24">
        <v>3.27</v>
      </c>
      <c r="I45" s="31">
        <v>6.8739850999999996</v>
      </c>
      <c r="J45" s="31"/>
      <c r="K45" s="35"/>
    </row>
    <row r="46" spans="1:11" x14ac:dyDescent="0.35">
      <c r="B46" s="8" t="s">
        <v>3068</v>
      </c>
      <c r="C46" s="57" t="s">
        <v>3069</v>
      </c>
      <c r="D46" s="54" t="s">
        <v>3070</v>
      </c>
      <c r="E46" s="6" t="s">
        <v>185</v>
      </c>
      <c r="F46" s="19">
        <v>455000</v>
      </c>
      <c r="G46" s="24">
        <v>417.11</v>
      </c>
      <c r="H46" s="24">
        <v>3.26</v>
      </c>
      <c r="I46" s="31">
        <v>6.8723315999999999</v>
      </c>
      <c r="J46" s="31"/>
      <c r="K46" s="35"/>
    </row>
    <row r="47" spans="1:11" x14ac:dyDescent="0.35">
      <c r="B47" s="8" t="s">
        <v>3143</v>
      </c>
      <c r="C47" s="57" t="s">
        <v>3144</v>
      </c>
      <c r="D47" s="54" t="s">
        <v>3145</v>
      </c>
      <c r="E47" s="6" t="s">
        <v>185</v>
      </c>
      <c r="F47" s="19">
        <v>200000</v>
      </c>
      <c r="G47" s="24">
        <v>181.55</v>
      </c>
      <c r="H47" s="24">
        <v>1.42</v>
      </c>
      <c r="I47" s="31">
        <v>6.8738301000000002</v>
      </c>
      <c r="J47" s="31"/>
      <c r="K47" s="35"/>
    </row>
    <row r="48" spans="1:11" x14ac:dyDescent="0.35">
      <c r="B48" s="8" t="s">
        <v>3065</v>
      </c>
      <c r="C48" s="57" t="s">
        <v>3066</v>
      </c>
      <c r="D48" s="54" t="s">
        <v>3067</v>
      </c>
      <c r="E48" s="6" t="s">
        <v>185</v>
      </c>
      <c r="F48" s="19">
        <v>55000</v>
      </c>
      <c r="G48" s="24">
        <v>50.79</v>
      </c>
      <c r="H48" s="24">
        <v>0.4</v>
      </c>
      <c r="I48" s="31">
        <v>6.8803948000000004</v>
      </c>
      <c r="J48" s="31"/>
      <c r="K48" s="35"/>
    </row>
    <row r="49" spans="1:11" x14ac:dyDescent="0.35">
      <c r="C49" s="58" t="s">
        <v>171</v>
      </c>
      <c r="D49" s="54"/>
      <c r="E49" s="6"/>
      <c r="F49" s="19"/>
      <c r="G49" s="25">
        <v>2710.44</v>
      </c>
      <c r="H49" s="25">
        <v>21.19</v>
      </c>
      <c r="I49" s="31"/>
      <c r="J49" s="31"/>
      <c r="K49" s="35"/>
    </row>
    <row r="50" spans="1:11" x14ac:dyDescent="0.35">
      <c r="C50" s="57"/>
      <c r="D50" s="54"/>
      <c r="E50" s="6"/>
      <c r="F50" s="19"/>
      <c r="G50" s="24"/>
      <c r="H50" s="24"/>
      <c r="I50" s="31"/>
      <c r="J50" s="31"/>
      <c r="K50" s="35"/>
    </row>
    <row r="51" spans="1:11" x14ac:dyDescent="0.35">
      <c r="A51" s="10"/>
      <c r="B51" s="28"/>
      <c r="C51" s="58" t="s">
        <v>18</v>
      </c>
      <c r="D51" s="54"/>
      <c r="E51" s="6"/>
      <c r="F51" s="19"/>
      <c r="G51" s="24"/>
      <c r="H51" s="24"/>
      <c r="I51" s="31"/>
      <c r="J51" s="31"/>
      <c r="K51" s="35"/>
    </row>
    <row r="52" spans="1:11" x14ac:dyDescent="0.35">
      <c r="A52" s="28"/>
      <c r="B52" s="28"/>
      <c r="C52" s="58" t="s">
        <v>19</v>
      </c>
      <c r="D52" s="54"/>
      <c r="E52" s="6"/>
      <c r="F52" s="19"/>
      <c r="G52" s="24" t="s">
        <v>2</v>
      </c>
      <c r="H52" s="24" t="s">
        <v>2</v>
      </c>
      <c r="I52" s="31"/>
      <c r="J52" s="31"/>
      <c r="K52" s="35"/>
    </row>
    <row r="53" spans="1:11" x14ac:dyDescent="0.35">
      <c r="A53" s="28"/>
      <c r="B53" s="28"/>
      <c r="C53" s="58"/>
      <c r="D53" s="54"/>
      <c r="E53" s="6"/>
      <c r="F53" s="19"/>
      <c r="G53" s="24"/>
      <c r="H53" s="24"/>
      <c r="I53" s="31"/>
      <c r="J53" s="31"/>
      <c r="K53" s="35"/>
    </row>
    <row r="54" spans="1:11" x14ac:dyDescent="0.35">
      <c r="A54" s="28"/>
      <c r="B54" s="28"/>
      <c r="C54" s="58" t="s">
        <v>20</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21</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22</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23</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C62" s="59" t="s">
        <v>24</v>
      </c>
      <c r="D62" s="54"/>
      <c r="E62" s="6"/>
      <c r="F62" s="19"/>
      <c r="G62" s="24"/>
      <c r="H62" s="24"/>
      <c r="I62" s="31"/>
      <c r="J62" s="31"/>
      <c r="K62" s="35"/>
    </row>
    <row r="63" spans="1:11" x14ac:dyDescent="0.35">
      <c r="B63" s="8" t="s">
        <v>186</v>
      </c>
      <c r="C63" s="57" t="s">
        <v>187</v>
      </c>
      <c r="D63" s="54"/>
      <c r="E63" s="6"/>
      <c r="F63" s="19"/>
      <c r="G63" s="24">
        <v>161.33000000000001</v>
      </c>
      <c r="H63" s="24">
        <v>1.26</v>
      </c>
      <c r="I63" s="31"/>
      <c r="J63" s="31"/>
      <c r="K63" s="35"/>
    </row>
    <row r="64" spans="1:11" x14ac:dyDescent="0.35">
      <c r="C64" s="58" t="s">
        <v>171</v>
      </c>
      <c r="D64" s="54"/>
      <c r="E64" s="6"/>
      <c r="F64" s="19"/>
      <c r="G64" s="25">
        <v>161.33000000000001</v>
      </c>
      <c r="H64" s="25">
        <v>1.26</v>
      </c>
      <c r="I64" s="31"/>
      <c r="J64" s="31"/>
      <c r="K64" s="35"/>
    </row>
    <row r="65" spans="1:54" x14ac:dyDescent="0.35">
      <c r="C65" s="57"/>
      <c r="D65" s="54"/>
      <c r="E65" s="6"/>
      <c r="F65" s="19"/>
      <c r="G65" s="24"/>
      <c r="H65" s="24"/>
      <c r="I65" s="31"/>
      <c r="J65" s="31"/>
      <c r="K65" s="35"/>
    </row>
    <row r="66" spans="1:54" x14ac:dyDescent="0.35">
      <c r="A66" s="10"/>
      <c r="B66" s="28"/>
      <c r="C66" s="58" t="s">
        <v>25</v>
      </c>
      <c r="D66" s="54"/>
      <c r="E66" s="6"/>
      <c r="F66" s="19"/>
      <c r="G66" s="24"/>
      <c r="H66" s="24"/>
      <c r="I66" s="31"/>
      <c r="J66" s="31"/>
      <c r="K66" s="35"/>
    </row>
    <row r="67" spans="1:54" s="2" customFormat="1" ht="13.5" x14ac:dyDescent="0.35">
      <c r="A67" s="28"/>
      <c r="B67" s="28"/>
      <c r="C67" s="57" t="s">
        <v>4860</v>
      </c>
      <c r="D67" s="54"/>
      <c r="E67" s="6"/>
      <c r="F67" s="19"/>
      <c r="G67" s="24" t="s">
        <v>2</v>
      </c>
      <c r="H67" s="24" t="s">
        <v>2</v>
      </c>
      <c r="I67" s="31"/>
      <c r="J67" s="31"/>
      <c r="K67" s="35"/>
      <c r="L67" s="3"/>
      <c r="AI67" s="3"/>
      <c r="AV67" s="3"/>
      <c r="AX67" s="3"/>
      <c r="BB67" s="3"/>
    </row>
    <row r="68" spans="1:54" x14ac:dyDescent="0.35">
      <c r="B68" s="8"/>
      <c r="C68" s="57" t="s">
        <v>188</v>
      </c>
      <c r="D68" s="54"/>
      <c r="E68" s="6"/>
      <c r="F68" s="19"/>
      <c r="G68" s="24">
        <v>241.78</v>
      </c>
      <c r="H68" s="24">
        <v>1.8699999999999999</v>
      </c>
      <c r="I68" s="31"/>
      <c r="J68" s="31"/>
      <c r="K68" s="35"/>
    </row>
    <row r="69" spans="1:54" x14ac:dyDescent="0.35">
      <c r="C69" s="58" t="s">
        <v>171</v>
      </c>
      <c r="D69" s="54"/>
      <c r="E69" s="6"/>
      <c r="F69" s="19"/>
      <c r="G69" s="25">
        <v>241.78</v>
      </c>
      <c r="H69" s="25">
        <v>1.8699999999999999</v>
      </c>
      <c r="I69" s="31"/>
      <c r="J69" s="31"/>
      <c r="K69" s="35"/>
    </row>
    <row r="70" spans="1:54" x14ac:dyDescent="0.35">
      <c r="C70" s="57"/>
      <c r="D70" s="54"/>
      <c r="E70" s="6"/>
      <c r="F70" s="19"/>
      <c r="G70" s="24"/>
      <c r="H70" s="24"/>
      <c r="I70" s="31"/>
      <c r="J70" s="31"/>
      <c r="K70" s="35"/>
    </row>
    <row r="71" spans="1:54" x14ac:dyDescent="0.35">
      <c r="C71" s="60" t="s">
        <v>189</v>
      </c>
      <c r="D71" s="55"/>
      <c r="E71" s="5"/>
      <c r="F71" s="20"/>
      <c r="G71" s="26">
        <v>12803.64</v>
      </c>
      <c r="H71" s="26">
        <v>100.00000000000001</v>
      </c>
      <c r="I71" s="32"/>
      <c r="J71" s="32"/>
      <c r="K71" s="36"/>
    </row>
    <row r="74" spans="1:54" x14ac:dyDescent="0.35">
      <c r="C74" s="1" t="s">
        <v>190</v>
      </c>
    </row>
    <row r="75" spans="1:54" x14ac:dyDescent="0.35">
      <c r="C75" s="37" t="s">
        <v>191</v>
      </c>
      <c r="D75" s="37"/>
      <c r="E75" s="37"/>
      <c r="F75" s="37"/>
      <c r="G75" s="37"/>
      <c r="H75" s="37"/>
      <c r="I75" s="37"/>
      <c r="J75" s="37"/>
      <c r="K75" s="37"/>
    </row>
    <row r="76" spans="1:54" x14ac:dyDescent="0.35">
      <c r="C76" s="2" t="s">
        <v>192</v>
      </c>
    </row>
    <row r="77" spans="1:54" x14ac:dyDescent="0.35">
      <c r="C77" s="2" t="s">
        <v>193</v>
      </c>
    </row>
    <row r="78" spans="1:54" ht="30" customHeight="1" x14ac:dyDescent="0.35">
      <c r="C78" s="82" t="s">
        <v>194</v>
      </c>
      <c r="D78" s="83"/>
      <c r="E78" s="83"/>
      <c r="F78" s="83"/>
      <c r="G78" s="83"/>
      <c r="H78" s="83"/>
      <c r="I78" s="83"/>
      <c r="J78" s="83"/>
      <c r="K78" s="83"/>
    </row>
    <row r="79" spans="1:54" x14ac:dyDescent="0.35">
      <c r="C79" s="2" t="s">
        <v>195</v>
      </c>
    </row>
    <row r="81" spans="3:6" x14ac:dyDescent="0.35">
      <c r="C81" s="79" t="s">
        <v>4945</v>
      </c>
      <c r="E81" s="79" t="s">
        <v>4946</v>
      </c>
      <c r="F81" s="80"/>
    </row>
    <row r="82" spans="3:6" x14ac:dyDescent="0.35">
      <c r="E82" s="2" t="s">
        <v>4995</v>
      </c>
    </row>
  </sheetData>
  <mergeCells count="1">
    <mergeCell ref="C78:K78"/>
  </mergeCells>
  <hyperlinks>
    <hyperlink ref="J2" location="'Index'!A1" display="'Index'!A1" xr:uid="{BFCCFC7F-3AAD-4604-BD40-2B3FD6DB71A2}"/>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B263-C9F0-4808-88DC-7D6AC8014177}">
  <sheetPr codeName="Sheet1"/>
  <dimension ref="A1:IV82"/>
  <sheetViews>
    <sheetView showGridLines="0" zoomScale="90" zoomScaleNormal="90" workbookViewId="0">
      <pane ySplit="6" topLeftCell="A7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3195</v>
      </c>
      <c r="J2" s="38" t="s">
        <v>4596</v>
      </c>
    </row>
    <row r="3" spans="1:54" ht="16" x14ac:dyDescent="0.4">
      <c r="C3" s="1" t="s">
        <v>28</v>
      </c>
      <c r="D3" s="21" t="s">
        <v>3196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3197</v>
      </c>
      <c r="C26" s="57" t="s">
        <v>3198</v>
      </c>
      <c r="D26" s="54" t="s">
        <v>3199</v>
      </c>
      <c r="E26" s="6" t="s">
        <v>185</v>
      </c>
      <c r="F26" s="19">
        <v>6000000</v>
      </c>
      <c r="G26" s="24">
        <v>6039.47</v>
      </c>
      <c r="H26" s="24">
        <v>43.02</v>
      </c>
      <c r="I26" s="31">
        <v>6.8403499999999999</v>
      </c>
      <c r="J26" s="31"/>
      <c r="K26" s="35"/>
    </row>
    <row r="27" spans="1:11" x14ac:dyDescent="0.35">
      <c r="B27" s="8" t="s">
        <v>3200</v>
      </c>
      <c r="C27" s="57" t="s">
        <v>3201</v>
      </c>
      <c r="D27" s="54" t="s">
        <v>3202</v>
      </c>
      <c r="E27" s="6" t="s">
        <v>185</v>
      </c>
      <c r="F27" s="19">
        <v>3947900</v>
      </c>
      <c r="G27" s="24">
        <v>3974.06</v>
      </c>
      <c r="H27" s="24">
        <v>28.31</v>
      </c>
      <c r="I27" s="31">
        <v>6.83</v>
      </c>
      <c r="J27" s="31"/>
      <c r="K27" s="35"/>
    </row>
    <row r="28" spans="1:11" x14ac:dyDescent="0.35">
      <c r="C28" s="58" t="s">
        <v>171</v>
      </c>
      <c r="D28" s="54"/>
      <c r="E28" s="6"/>
      <c r="F28" s="19"/>
      <c r="G28" s="25">
        <v>10013.530000000001</v>
      </c>
      <c r="H28" s="25">
        <v>71.33</v>
      </c>
      <c r="I28" s="31"/>
      <c r="J28" s="31"/>
      <c r="K28" s="35"/>
    </row>
    <row r="29" spans="1:11" x14ac:dyDescent="0.35">
      <c r="C29" s="57"/>
      <c r="D29" s="54"/>
      <c r="E29" s="6"/>
      <c r="F29" s="19"/>
      <c r="G29" s="24"/>
      <c r="H29" s="24"/>
      <c r="I29" s="31"/>
      <c r="J29" s="31"/>
      <c r="K29" s="35"/>
    </row>
    <row r="30" spans="1:11" x14ac:dyDescent="0.35">
      <c r="A30" s="10"/>
      <c r="B30" s="28"/>
      <c r="C30" s="58" t="s">
        <v>11</v>
      </c>
      <c r="D30" s="54"/>
      <c r="E30" s="6"/>
      <c r="F30" s="19"/>
      <c r="G30" s="24"/>
      <c r="H30" s="24"/>
      <c r="I30" s="31"/>
      <c r="J30" s="31"/>
      <c r="K30" s="35"/>
    </row>
    <row r="31" spans="1:11" x14ac:dyDescent="0.35">
      <c r="A31" s="28"/>
      <c r="B31" s="28"/>
      <c r="C31" s="58" t="s">
        <v>13</v>
      </c>
      <c r="D31" s="54"/>
      <c r="E31" s="6"/>
      <c r="F31" s="19"/>
      <c r="G31" s="24" t="s">
        <v>2</v>
      </c>
      <c r="H31" s="24" t="s">
        <v>2</v>
      </c>
      <c r="I31" s="31"/>
      <c r="J31" s="31"/>
      <c r="K31" s="35"/>
    </row>
    <row r="32" spans="1:11" x14ac:dyDescent="0.35">
      <c r="A32" s="28"/>
      <c r="B32" s="28"/>
      <c r="C32" s="58"/>
      <c r="D32" s="54"/>
      <c r="E32" s="6"/>
      <c r="F32" s="19"/>
      <c r="G32" s="24"/>
      <c r="H32" s="24"/>
      <c r="I32" s="31"/>
      <c r="J32" s="31"/>
      <c r="K32" s="35"/>
    </row>
    <row r="33" spans="1:11" x14ac:dyDescent="0.35">
      <c r="A33" s="28"/>
      <c r="B33" s="28"/>
      <c r="C33" s="58" t="s">
        <v>14</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15</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16</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C39" s="59" t="s">
        <v>17</v>
      </c>
      <c r="D39" s="54"/>
      <c r="E39" s="6"/>
      <c r="F39" s="19"/>
      <c r="G39" s="24"/>
      <c r="H39" s="24"/>
      <c r="I39" s="31"/>
      <c r="J39" s="31"/>
      <c r="K39" s="35"/>
    </row>
    <row r="40" spans="1:11" x14ac:dyDescent="0.35">
      <c r="B40" s="8" t="s">
        <v>3118</v>
      </c>
      <c r="C40" s="57" t="s">
        <v>3119</v>
      </c>
      <c r="D40" s="54" t="s">
        <v>3120</v>
      </c>
      <c r="E40" s="6" t="s">
        <v>185</v>
      </c>
      <c r="F40" s="19">
        <v>637500</v>
      </c>
      <c r="G40" s="24">
        <v>618.99</v>
      </c>
      <c r="H40" s="24">
        <v>4.41</v>
      </c>
      <c r="I40" s="31">
        <v>6.7386999999999997</v>
      </c>
      <c r="J40" s="31"/>
      <c r="K40" s="35"/>
    </row>
    <row r="41" spans="1:11" x14ac:dyDescent="0.35">
      <c r="B41" s="8" t="s">
        <v>3203</v>
      </c>
      <c r="C41" s="57" t="s">
        <v>3204</v>
      </c>
      <c r="D41" s="54" t="s">
        <v>3205</v>
      </c>
      <c r="E41" s="6" t="s">
        <v>185</v>
      </c>
      <c r="F41" s="19">
        <v>500000</v>
      </c>
      <c r="G41" s="24">
        <v>485.22</v>
      </c>
      <c r="H41" s="24">
        <v>3.46</v>
      </c>
      <c r="I41" s="31">
        <v>6.7397</v>
      </c>
      <c r="J41" s="31"/>
      <c r="K41" s="35"/>
    </row>
    <row r="42" spans="1:11" x14ac:dyDescent="0.35">
      <c r="B42" s="8" t="s">
        <v>3206</v>
      </c>
      <c r="C42" s="57" t="s">
        <v>3207</v>
      </c>
      <c r="D42" s="54" t="s">
        <v>3208</v>
      </c>
      <c r="E42" s="6" t="s">
        <v>185</v>
      </c>
      <c r="F42" s="19">
        <v>500000</v>
      </c>
      <c r="G42" s="24">
        <v>485.04</v>
      </c>
      <c r="H42" s="24">
        <v>3.46</v>
      </c>
      <c r="I42" s="31">
        <v>6.7404000000000002</v>
      </c>
      <c r="J42" s="31"/>
      <c r="K42" s="35"/>
    </row>
    <row r="43" spans="1:11" x14ac:dyDescent="0.35">
      <c r="B43" s="8" t="s">
        <v>3003</v>
      </c>
      <c r="C43" s="57" t="s">
        <v>3004</v>
      </c>
      <c r="D43" s="54" t="s">
        <v>3005</v>
      </c>
      <c r="E43" s="6" t="s">
        <v>185</v>
      </c>
      <c r="F43" s="19">
        <v>475000</v>
      </c>
      <c r="G43" s="24">
        <v>469.12</v>
      </c>
      <c r="H43" s="24">
        <v>3.34</v>
      </c>
      <c r="I43" s="31">
        <v>6.5366999999999997</v>
      </c>
      <c r="J43" s="31"/>
      <c r="K43" s="35"/>
    </row>
    <row r="44" spans="1:11" x14ac:dyDescent="0.35">
      <c r="B44" s="8" t="s">
        <v>3012</v>
      </c>
      <c r="C44" s="57" t="s">
        <v>3013</v>
      </c>
      <c r="D44" s="54" t="s">
        <v>3014</v>
      </c>
      <c r="E44" s="6" t="s">
        <v>185</v>
      </c>
      <c r="F44" s="19">
        <v>450000</v>
      </c>
      <c r="G44" s="24">
        <v>441.07</v>
      </c>
      <c r="H44" s="24">
        <v>3.14</v>
      </c>
      <c r="I44" s="31">
        <v>6.6579499999999996</v>
      </c>
      <c r="J44" s="31"/>
      <c r="K44" s="35"/>
    </row>
    <row r="45" spans="1:11" x14ac:dyDescent="0.35">
      <c r="B45" s="8" t="s">
        <v>3209</v>
      </c>
      <c r="C45" s="57" t="s">
        <v>3210</v>
      </c>
      <c r="D45" s="54" t="s">
        <v>3211</v>
      </c>
      <c r="E45" s="6" t="s">
        <v>185</v>
      </c>
      <c r="F45" s="19">
        <v>440000</v>
      </c>
      <c r="G45" s="24">
        <v>428.69</v>
      </c>
      <c r="H45" s="24">
        <v>3.05</v>
      </c>
      <c r="I45" s="31">
        <v>6.6900500000000003</v>
      </c>
      <c r="J45" s="31"/>
      <c r="K45" s="35"/>
    </row>
    <row r="46" spans="1:11" x14ac:dyDescent="0.35">
      <c r="B46" s="8" t="s">
        <v>3006</v>
      </c>
      <c r="C46" s="57" t="s">
        <v>3007</v>
      </c>
      <c r="D46" s="54" t="s">
        <v>3008</v>
      </c>
      <c r="E46" s="6" t="s">
        <v>185</v>
      </c>
      <c r="F46" s="19">
        <v>425000</v>
      </c>
      <c r="G46" s="24">
        <v>421.08</v>
      </c>
      <c r="H46" s="24">
        <v>3</v>
      </c>
      <c r="I46" s="31">
        <v>6.53</v>
      </c>
      <c r="J46" s="31"/>
      <c r="K46" s="35"/>
    </row>
    <row r="47" spans="1:11" x14ac:dyDescent="0.35">
      <c r="B47" s="8" t="s">
        <v>3106</v>
      </c>
      <c r="C47" s="57" t="s">
        <v>3107</v>
      </c>
      <c r="D47" s="54" t="s">
        <v>3108</v>
      </c>
      <c r="E47" s="6" t="s">
        <v>185</v>
      </c>
      <c r="F47" s="19">
        <v>425000</v>
      </c>
      <c r="G47" s="24">
        <v>412.36</v>
      </c>
      <c r="H47" s="24">
        <v>2.94</v>
      </c>
      <c r="I47" s="31">
        <v>6.7400500000000001</v>
      </c>
      <c r="J47" s="31"/>
      <c r="K47" s="35"/>
    </row>
    <row r="48" spans="1:11" x14ac:dyDescent="0.35">
      <c r="B48" s="8" t="s">
        <v>3115</v>
      </c>
      <c r="C48" s="57" t="s">
        <v>3116</v>
      </c>
      <c r="D48" s="54" t="s">
        <v>3117</v>
      </c>
      <c r="E48" s="6" t="s">
        <v>185</v>
      </c>
      <c r="F48" s="19">
        <v>213000</v>
      </c>
      <c r="G48" s="24">
        <v>206.55</v>
      </c>
      <c r="H48" s="24">
        <v>1.47</v>
      </c>
      <c r="I48" s="31">
        <v>6.7410500000000004</v>
      </c>
      <c r="J48" s="31"/>
      <c r="K48" s="35"/>
    </row>
    <row r="49" spans="1:11" x14ac:dyDescent="0.35">
      <c r="C49" s="58" t="s">
        <v>171</v>
      </c>
      <c r="D49" s="54"/>
      <c r="E49" s="6"/>
      <c r="F49" s="19"/>
      <c r="G49" s="25">
        <v>3968.12</v>
      </c>
      <c r="H49" s="25">
        <v>28.27</v>
      </c>
      <c r="I49" s="31"/>
      <c r="J49" s="31"/>
      <c r="K49" s="35"/>
    </row>
    <row r="50" spans="1:11" x14ac:dyDescent="0.35">
      <c r="C50" s="57"/>
      <c r="D50" s="54"/>
      <c r="E50" s="6"/>
      <c r="F50" s="19"/>
      <c r="G50" s="24"/>
      <c r="H50" s="24"/>
      <c r="I50" s="31"/>
      <c r="J50" s="31"/>
      <c r="K50" s="35"/>
    </row>
    <row r="51" spans="1:11" x14ac:dyDescent="0.35">
      <c r="A51" s="10"/>
      <c r="B51" s="28"/>
      <c r="C51" s="58" t="s">
        <v>18</v>
      </c>
      <c r="D51" s="54"/>
      <c r="E51" s="6"/>
      <c r="F51" s="19"/>
      <c r="G51" s="24"/>
      <c r="H51" s="24"/>
      <c r="I51" s="31"/>
      <c r="J51" s="31"/>
      <c r="K51" s="35"/>
    </row>
    <row r="52" spans="1:11" x14ac:dyDescent="0.35">
      <c r="A52" s="28"/>
      <c r="B52" s="28"/>
      <c r="C52" s="58" t="s">
        <v>19</v>
      </c>
      <c r="D52" s="54"/>
      <c r="E52" s="6"/>
      <c r="F52" s="19"/>
      <c r="G52" s="24" t="s">
        <v>2</v>
      </c>
      <c r="H52" s="24" t="s">
        <v>2</v>
      </c>
      <c r="I52" s="31"/>
      <c r="J52" s="31"/>
      <c r="K52" s="35"/>
    </row>
    <row r="53" spans="1:11" x14ac:dyDescent="0.35">
      <c r="A53" s="28"/>
      <c r="B53" s="28"/>
      <c r="C53" s="58"/>
      <c r="D53" s="54"/>
      <c r="E53" s="6"/>
      <c r="F53" s="19"/>
      <c r="G53" s="24"/>
      <c r="H53" s="24"/>
      <c r="I53" s="31"/>
      <c r="J53" s="31"/>
      <c r="K53" s="35"/>
    </row>
    <row r="54" spans="1:11" x14ac:dyDescent="0.35">
      <c r="A54" s="28"/>
      <c r="B54" s="28"/>
      <c r="C54" s="58" t="s">
        <v>20</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21</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22</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23</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C62" s="59" t="s">
        <v>24</v>
      </c>
      <c r="D62" s="54"/>
      <c r="E62" s="6"/>
      <c r="F62" s="19"/>
      <c r="G62" s="24"/>
      <c r="H62" s="24"/>
      <c r="I62" s="31"/>
      <c r="J62" s="31"/>
      <c r="K62" s="35"/>
    </row>
    <row r="63" spans="1:11" x14ac:dyDescent="0.35">
      <c r="B63" s="8" t="s">
        <v>186</v>
      </c>
      <c r="C63" s="57" t="s">
        <v>187</v>
      </c>
      <c r="D63" s="54"/>
      <c r="E63" s="6"/>
      <c r="F63" s="19"/>
      <c r="G63" s="24">
        <v>32.46</v>
      </c>
      <c r="H63" s="24">
        <v>0.23</v>
      </c>
      <c r="I63" s="31"/>
      <c r="J63" s="31"/>
      <c r="K63" s="35"/>
    </row>
    <row r="64" spans="1:11" x14ac:dyDescent="0.35">
      <c r="C64" s="58" t="s">
        <v>171</v>
      </c>
      <c r="D64" s="54"/>
      <c r="E64" s="6"/>
      <c r="F64" s="19"/>
      <c r="G64" s="25">
        <v>32.46</v>
      </c>
      <c r="H64" s="25">
        <v>0.23</v>
      </c>
      <c r="I64" s="31"/>
      <c r="J64" s="31"/>
      <c r="K64" s="35"/>
    </row>
    <row r="65" spans="1:54" x14ac:dyDescent="0.35">
      <c r="C65" s="57"/>
      <c r="D65" s="54"/>
      <c r="E65" s="6"/>
      <c r="F65" s="19"/>
      <c r="G65" s="24"/>
      <c r="H65" s="24"/>
      <c r="I65" s="31"/>
      <c r="J65" s="31"/>
      <c r="K65" s="35"/>
    </row>
    <row r="66" spans="1:54" x14ac:dyDescent="0.35">
      <c r="A66" s="10"/>
      <c r="B66" s="28"/>
      <c r="C66" s="58" t="s">
        <v>25</v>
      </c>
      <c r="D66" s="54"/>
      <c r="E66" s="6"/>
      <c r="F66" s="19"/>
      <c r="G66" s="24"/>
      <c r="H66" s="24"/>
      <c r="I66" s="31"/>
      <c r="J66" s="31"/>
      <c r="K66" s="35"/>
    </row>
    <row r="67" spans="1:54" s="2" customFormat="1" ht="13.5" x14ac:dyDescent="0.35">
      <c r="A67" s="28"/>
      <c r="B67" s="28"/>
      <c r="C67" s="57" t="s">
        <v>4860</v>
      </c>
      <c r="D67" s="54"/>
      <c r="E67" s="6"/>
      <c r="F67" s="19"/>
      <c r="G67" s="24" t="s">
        <v>2</v>
      </c>
      <c r="H67" s="24" t="s">
        <v>2</v>
      </c>
      <c r="I67" s="31"/>
      <c r="J67" s="31"/>
      <c r="K67" s="35"/>
      <c r="L67" s="3"/>
      <c r="AI67" s="3"/>
      <c r="AV67" s="3"/>
      <c r="AX67" s="3"/>
      <c r="BB67" s="3"/>
    </row>
    <row r="68" spans="1:54" x14ac:dyDescent="0.35">
      <c r="B68" s="8"/>
      <c r="C68" s="57" t="s">
        <v>188</v>
      </c>
      <c r="D68" s="54"/>
      <c r="E68" s="6"/>
      <c r="F68" s="19"/>
      <c r="G68" s="24">
        <v>24.48</v>
      </c>
      <c r="H68" s="24">
        <v>0.17</v>
      </c>
      <c r="I68" s="31"/>
      <c r="J68" s="31"/>
      <c r="K68" s="35"/>
    </row>
    <row r="69" spans="1:54" x14ac:dyDescent="0.35">
      <c r="C69" s="58" t="s">
        <v>171</v>
      </c>
      <c r="D69" s="54"/>
      <c r="E69" s="6"/>
      <c r="F69" s="19"/>
      <c r="G69" s="25">
        <v>24.48</v>
      </c>
      <c r="H69" s="25">
        <v>0.17</v>
      </c>
      <c r="I69" s="31"/>
      <c r="J69" s="31"/>
      <c r="K69" s="35"/>
    </row>
    <row r="70" spans="1:54" x14ac:dyDescent="0.35">
      <c r="C70" s="57"/>
      <c r="D70" s="54"/>
      <c r="E70" s="6"/>
      <c r="F70" s="19"/>
      <c r="G70" s="24"/>
      <c r="H70" s="24"/>
      <c r="I70" s="31"/>
      <c r="J70" s="31"/>
      <c r="K70" s="35"/>
    </row>
    <row r="71" spans="1:54" x14ac:dyDescent="0.35">
      <c r="C71" s="60" t="s">
        <v>189</v>
      </c>
      <c r="D71" s="55"/>
      <c r="E71" s="5"/>
      <c r="F71" s="20"/>
      <c r="G71" s="26">
        <v>14038.59</v>
      </c>
      <c r="H71" s="26">
        <v>100</v>
      </c>
      <c r="I71" s="32"/>
      <c r="J71" s="32"/>
      <c r="K71" s="36"/>
    </row>
    <row r="74" spans="1:54" x14ac:dyDescent="0.35">
      <c r="C74" s="1" t="s">
        <v>190</v>
      </c>
    </row>
    <row r="75" spans="1:54" x14ac:dyDescent="0.35">
      <c r="C75" s="37" t="s">
        <v>191</v>
      </c>
      <c r="D75" s="37"/>
      <c r="E75" s="37"/>
      <c r="F75" s="37"/>
      <c r="G75" s="37"/>
      <c r="H75" s="37"/>
      <c r="I75" s="37"/>
      <c r="J75" s="37"/>
      <c r="K75" s="37"/>
    </row>
    <row r="76" spans="1:54" x14ac:dyDescent="0.35">
      <c r="C76" s="2" t="s">
        <v>192</v>
      </c>
    </row>
    <row r="77" spans="1:54" x14ac:dyDescent="0.35">
      <c r="C77" s="2" t="s">
        <v>193</v>
      </c>
    </row>
    <row r="78" spans="1:54" ht="30" customHeight="1" x14ac:dyDescent="0.35">
      <c r="C78" s="82" t="s">
        <v>194</v>
      </c>
      <c r="D78" s="83"/>
      <c r="E78" s="83"/>
      <c r="F78" s="83"/>
      <c r="G78" s="83"/>
      <c r="H78" s="83"/>
      <c r="I78" s="83"/>
      <c r="J78" s="83"/>
      <c r="K78" s="83"/>
    </row>
    <row r="79" spans="1:54" x14ac:dyDescent="0.35">
      <c r="C79" s="2" t="s">
        <v>195</v>
      </c>
    </row>
    <row r="81" spans="3:6" x14ac:dyDescent="0.35">
      <c r="C81" s="79" t="s">
        <v>4945</v>
      </c>
      <c r="E81" s="79" t="s">
        <v>4946</v>
      </c>
      <c r="F81" s="80"/>
    </row>
    <row r="82" spans="3:6" x14ac:dyDescent="0.35">
      <c r="E82" s="2" t="s">
        <v>4994</v>
      </c>
    </row>
  </sheetData>
  <mergeCells count="1">
    <mergeCell ref="C78:K78"/>
  </mergeCells>
  <hyperlinks>
    <hyperlink ref="J2" location="'Index'!A1" display="'Index'!A1" xr:uid="{2403473C-19EF-45C7-8F5F-FF1D853CC3ED}"/>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2FE7-3E6C-438E-AC21-40B11CBDA41B}">
  <sheetPr codeName="Sheet1"/>
  <dimension ref="A1:IV79"/>
  <sheetViews>
    <sheetView showGridLines="0" zoomScale="90" zoomScaleNormal="90" workbookViewId="0">
      <pane ySplit="6" topLeftCell="A6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3212</v>
      </c>
      <c r="J2" s="38" t="s">
        <v>4596</v>
      </c>
    </row>
    <row r="3" spans="1:54" ht="16" x14ac:dyDescent="0.4">
      <c r="C3" s="1" t="s">
        <v>28</v>
      </c>
      <c r="D3" s="21" t="s">
        <v>3213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3214</v>
      </c>
      <c r="C26" s="57" t="s">
        <v>3215</v>
      </c>
      <c r="D26" s="54" t="s">
        <v>3216</v>
      </c>
      <c r="E26" s="6" t="s">
        <v>185</v>
      </c>
      <c r="F26" s="19">
        <v>2000000</v>
      </c>
      <c r="G26" s="24">
        <v>2015.86</v>
      </c>
      <c r="H26" s="24">
        <v>44.42</v>
      </c>
      <c r="I26" s="31">
        <v>6.9879680000000004</v>
      </c>
      <c r="J26" s="31"/>
      <c r="K26" s="35"/>
    </row>
    <row r="27" spans="1:11" x14ac:dyDescent="0.35">
      <c r="B27" s="8" t="s">
        <v>3217</v>
      </c>
      <c r="C27" s="57" t="s">
        <v>3218</v>
      </c>
      <c r="D27" s="54" t="s">
        <v>3219</v>
      </c>
      <c r="E27" s="6" t="s">
        <v>185</v>
      </c>
      <c r="F27" s="19">
        <v>1000000</v>
      </c>
      <c r="G27" s="24">
        <v>1005.37</v>
      </c>
      <c r="H27" s="24">
        <v>22.15</v>
      </c>
      <c r="I27" s="31">
        <v>6.8328499999999996</v>
      </c>
      <c r="J27" s="31"/>
      <c r="K27" s="35"/>
    </row>
    <row r="28" spans="1:11" x14ac:dyDescent="0.35">
      <c r="B28" s="8" t="s">
        <v>3056</v>
      </c>
      <c r="C28" s="57" t="s">
        <v>3057</v>
      </c>
      <c r="D28" s="54" t="s">
        <v>3058</v>
      </c>
      <c r="E28" s="6" t="s">
        <v>185</v>
      </c>
      <c r="F28" s="19">
        <v>450000</v>
      </c>
      <c r="G28" s="24">
        <v>453.55</v>
      </c>
      <c r="H28" s="24">
        <v>9.99</v>
      </c>
      <c r="I28" s="31">
        <v>6.9957539999999998</v>
      </c>
      <c r="J28" s="31"/>
      <c r="K28" s="35"/>
    </row>
    <row r="29" spans="1:11" x14ac:dyDescent="0.35">
      <c r="C29" s="58" t="s">
        <v>171</v>
      </c>
      <c r="D29" s="54"/>
      <c r="E29" s="6"/>
      <c r="F29" s="19"/>
      <c r="G29" s="25">
        <v>3474.78</v>
      </c>
      <c r="H29" s="25">
        <v>76.56</v>
      </c>
      <c r="I29" s="31"/>
      <c r="J29" s="31"/>
      <c r="K29" s="35"/>
    </row>
    <row r="30" spans="1:11" x14ac:dyDescent="0.35">
      <c r="C30" s="57"/>
      <c r="D30" s="54"/>
      <c r="E30" s="6"/>
      <c r="F30" s="19"/>
      <c r="G30" s="24"/>
      <c r="H30" s="24"/>
      <c r="I30" s="31"/>
      <c r="J30" s="31"/>
      <c r="K30" s="35"/>
    </row>
    <row r="31" spans="1:11" x14ac:dyDescent="0.35">
      <c r="A31" s="10"/>
      <c r="B31" s="28"/>
      <c r="C31" s="58" t="s">
        <v>11</v>
      </c>
      <c r="D31" s="54"/>
      <c r="E31" s="6"/>
      <c r="F31" s="19"/>
      <c r="G31" s="24"/>
      <c r="H31" s="24"/>
      <c r="I31" s="31"/>
      <c r="J31" s="31"/>
      <c r="K31" s="35"/>
    </row>
    <row r="32" spans="1:11" x14ac:dyDescent="0.35">
      <c r="A32" s="28"/>
      <c r="B32" s="28"/>
      <c r="C32" s="58" t="s">
        <v>13</v>
      </c>
      <c r="D32" s="54"/>
      <c r="E32" s="6"/>
      <c r="F32" s="19"/>
      <c r="G32" s="24" t="s">
        <v>2</v>
      </c>
      <c r="H32" s="24" t="s">
        <v>2</v>
      </c>
      <c r="I32" s="31"/>
      <c r="J32" s="31"/>
      <c r="K32" s="35"/>
    </row>
    <row r="33" spans="1:11" x14ac:dyDescent="0.35">
      <c r="A33" s="28"/>
      <c r="B33" s="28"/>
      <c r="C33" s="58"/>
      <c r="D33" s="54"/>
      <c r="E33" s="6"/>
      <c r="F33" s="19"/>
      <c r="G33" s="24"/>
      <c r="H33" s="24"/>
      <c r="I33" s="31"/>
      <c r="J33" s="31"/>
      <c r="K33" s="35"/>
    </row>
    <row r="34" spans="1:11" x14ac:dyDescent="0.35">
      <c r="A34" s="28"/>
      <c r="B34" s="28"/>
      <c r="C34" s="58" t="s">
        <v>14</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15</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16</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C40" s="59" t="s">
        <v>17</v>
      </c>
      <c r="D40" s="54"/>
      <c r="E40" s="6"/>
      <c r="F40" s="19"/>
      <c r="G40" s="24"/>
      <c r="H40" s="24"/>
      <c r="I40" s="31"/>
      <c r="J40" s="31"/>
      <c r="K40" s="35"/>
    </row>
    <row r="41" spans="1:11" x14ac:dyDescent="0.35">
      <c r="B41" s="8" t="s">
        <v>3009</v>
      </c>
      <c r="C41" s="57" t="s">
        <v>3010</v>
      </c>
      <c r="D41" s="54" t="s">
        <v>3011</v>
      </c>
      <c r="E41" s="6" t="s">
        <v>185</v>
      </c>
      <c r="F41" s="19">
        <v>400000</v>
      </c>
      <c r="G41" s="24">
        <v>394.56</v>
      </c>
      <c r="H41" s="24">
        <v>8.69</v>
      </c>
      <c r="I41" s="31">
        <v>6.5362499999999999</v>
      </c>
      <c r="J41" s="31"/>
      <c r="K41" s="35"/>
    </row>
    <row r="42" spans="1:11" x14ac:dyDescent="0.35">
      <c r="B42" s="8" t="s">
        <v>3106</v>
      </c>
      <c r="C42" s="57" t="s">
        <v>3107</v>
      </c>
      <c r="D42" s="54" t="s">
        <v>3108</v>
      </c>
      <c r="E42" s="6" t="s">
        <v>185</v>
      </c>
      <c r="F42" s="19">
        <v>165000</v>
      </c>
      <c r="G42" s="24">
        <v>160.09</v>
      </c>
      <c r="H42" s="24">
        <v>3.53</v>
      </c>
      <c r="I42" s="31">
        <v>6.7400500000000001</v>
      </c>
      <c r="J42" s="31"/>
      <c r="K42" s="35"/>
    </row>
    <row r="43" spans="1:11" x14ac:dyDescent="0.35">
      <c r="B43" s="8" t="s">
        <v>3203</v>
      </c>
      <c r="C43" s="57" t="s">
        <v>3204</v>
      </c>
      <c r="D43" s="54" t="s">
        <v>3205</v>
      </c>
      <c r="E43" s="6" t="s">
        <v>185</v>
      </c>
      <c r="F43" s="19">
        <v>120000</v>
      </c>
      <c r="G43" s="24">
        <v>116.45</v>
      </c>
      <c r="H43" s="24">
        <v>2.57</v>
      </c>
      <c r="I43" s="31">
        <v>6.7397</v>
      </c>
      <c r="J43" s="31"/>
      <c r="K43" s="35"/>
    </row>
    <row r="44" spans="1:11" x14ac:dyDescent="0.35">
      <c r="B44" s="8" t="s">
        <v>3115</v>
      </c>
      <c r="C44" s="57" t="s">
        <v>3116</v>
      </c>
      <c r="D44" s="54" t="s">
        <v>3117</v>
      </c>
      <c r="E44" s="6" t="s">
        <v>185</v>
      </c>
      <c r="F44" s="19">
        <v>115000</v>
      </c>
      <c r="G44" s="24">
        <v>111.52</v>
      </c>
      <c r="H44" s="24">
        <v>2.46</v>
      </c>
      <c r="I44" s="31">
        <v>6.7410500000000004</v>
      </c>
      <c r="J44" s="31"/>
      <c r="K44" s="35"/>
    </row>
    <row r="45" spans="1:11" x14ac:dyDescent="0.35">
      <c r="B45" s="8" t="s">
        <v>3118</v>
      </c>
      <c r="C45" s="57" t="s">
        <v>3119</v>
      </c>
      <c r="D45" s="54" t="s">
        <v>3120</v>
      </c>
      <c r="E45" s="6" t="s">
        <v>185</v>
      </c>
      <c r="F45" s="19">
        <v>100000</v>
      </c>
      <c r="G45" s="24">
        <v>97.1</v>
      </c>
      <c r="H45" s="24">
        <v>2.14</v>
      </c>
      <c r="I45" s="31">
        <v>6.7386999999999997</v>
      </c>
      <c r="J45" s="31"/>
      <c r="K45" s="35"/>
    </row>
    <row r="46" spans="1:11" x14ac:dyDescent="0.35">
      <c r="C46" s="58" t="s">
        <v>171</v>
      </c>
      <c r="D46" s="54"/>
      <c r="E46" s="6"/>
      <c r="F46" s="19"/>
      <c r="G46" s="25">
        <v>879.72</v>
      </c>
      <c r="H46" s="25">
        <v>19.39</v>
      </c>
      <c r="I46" s="31"/>
      <c r="J46" s="31"/>
      <c r="K46" s="35"/>
    </row>
    <row r="47" spans="1:11" x14ac:dyDescent="0.35">
      <c r="C47" s="57"/>
      <c r="D47" s="54"/>
      <c r="E47" s="6"/>
      <c r="F47" s="19"/>
      <c r="G47" s="24"/>
      <c r="H47" s="24"/>
      <c r="I47" s="31"/>
      <c r="J47" s="31"/>
      <c r="K47" s="35"/>
    </row>
    <row r="48" spans="1:11" x14ac:dyDescent="0.35">
      <c r="A48" s="10"/>
      <c r="B48" s="28"/>
      <c r="C48" s="58" t="s">
        <v>18</v>
      </c>
      <c r="D48" s="54"/>
      <c r="E48" s="6"/>
      <c r="F48" s="19"/>
      <c r="G48" s="24"/>
      <c r="H48" s="24"/>
      <c r="I48" s="31"/>
      <c r="J48" s="31"/>
      <c r="K48" s="35"/>
    </row>
    <row r="49" spans="1:54" x14ac:dyDescent="0.35">
      <c r="A49" s="28"/>
      <c r="B49" s="28"/>
      <c r="C49" s="58" t="s">
        <v>19</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20</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21</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A55" s="28"/>
      <c r="B55" s="28"/>
      <c r="C55" s="58" t="s">
        <v>22</v>
      </c>
      <c r="D55" s="54"/>
      <c r="E55" s="6"/>
      <c r="F55" s="19"/>
      <c r="G55" s="24" t="s">
        <v>2</v>
      </c>
      <c r="H55" s="24" t="s">
        <v>2</v>
      </c>
      <c r="I55" s="31"/>
      <c r="J55" s="31"/>
      <c r="K55" s="35"/>
    </row>
    <row r="56" spans="1:54" x14ac:dyDescent="0.35">
      <c r="A56" s="28"/>
      <c r="B56" s="28"/>
      <c r="C56" s="58"/>
      <c r="D56" s="54"/>
      <c r="E56" s="6"/>
      <c r="F56" s="19"/>
      <c r="G56" s="24"/>
      <c r="H56" s="24"/>
      <c r="I56" s="31"/>
      <c r="J56" s="31"/>
      <c r="K56" s="35"/>
    </row>
    <row r="57" spans="1:54" x14ac:dyDescent="0.35">
      <c r="A57" s="28"/>
      <c r="B57" s="28"/>
      <c r="C57" s="58" t="s">
        <v>23</v>
      </c>
      <c r="D57" s="54"/>
      <c r="E57" s="6"/>
      <c r="F57" s="19"/>
      <c r="G57" s="24" t="s">
        <v>2</v>
      </c>
      <c r="H57" s="24" t="s">
        <v>2</v>
      </c>
      <c r="I57" s="31"/>
      <c r="J57" s="31"/>
      <c r="K57" s="35"/>
    </row>
    <row r="58" spans="1:54" x14ac:dyDescent="0.35">
      <c r="A58" s="28"/>
      <c r="B58" s="28"/>
      <c r="C58" s="58"/>
      <c r="D58" s="54"/>
      <c r="E58" s="6"/>
      <c r="F58" s="19"/>
      <c r="G58" s="24"/>
      <c r="H58" s="24"/>
      <c r="I58" s="31"/>
      <c r="J58" s="31"/>
      <c r="K58" s="35"/>
    </row>
    <row r="59" spans="1:54" x14ac:dyDescent="0.35">
      <c r="C59" s="59" t="s">
        <v>24</v>
      </c>
      <c r="D59" s="54"/>
      <c r="E59" s="6"/>
      <c r="F59" s="19"/>
      <c r="G59" s="24"/>
      <c r="H59" s="24"/>
      <c r="I59" s="31"/>
      <c r="J59" s="31"/>
      <c r="K59" s="35"/>
    </row>
    <row r="60" spans="1:54" x14ac:dyDescent="0.35">
      <c r="B60" s="8" t="s">
        <v>186</v>
      </c>
      <c r="C60" s="57" t="s">
        <v>187</v>
      </c>
      <c r="D60" s="54"/>
      <c r="E60" s="6"/>
      <c r="F60" s="19"/>
      <c r="G60" s="24">
        <v>80.569999999999993</v>
      </c>
      <c r="H60" s="24">
        <v>1.78</v>
      </c>
      <c r="I60" s="31"/>
      <c r="J60" s="31"/>
      <c r="K60" s="35"/>
    </row>
    <row r="61" spans="1:54" x14ac:dyDescent="0.35">
      <c r="C61" s="58" t="s">
        <v>171</v>
      </c>
      <c r="D61" s="54"/>
      <c r="E61" s="6"/>
      <c r="F61" s="19"/>
      <c r="G61" s="25">
        <v>80.569999999999993</v>
      </c>
      <c r="H61" s="25">
        <v>1.78</v>
      </c>
      <c r="I61" s="31"/>
      <c r="J61" s="31"/>
      <c r="K61" s="35"/>
    </row>
    <row r="62" spans="1:54" x14ac:dyDescent="0.35">
      <c r="C62" s="57"/>
      <c r="D62" s="54"/>
      <c r="E62" s="6"/>
      <c r="F62" s="19"/>
      <c r="G62" s="24"/>
      <c r="H62" s="24"/>
      <c r="I62" s="31"/>
      <c r="J62" s="31"/>
      <c r="K62" s="35"/>
    </row>
    <row r="63" spans="1:54" x14ac:dyDescent="0.35">
      <c r="A63" s="10"/>
      <c r="B63" s="28"/>
      <c r="C63" s="58" t="s">
        <v>25</v>
      </c>
      <c r="D63" s="54"/>
      <c r="E63" s="6"/>
      <c r="F63" s="19"/>
      <c r="G63" s="24"/>
      <c r="H63" s="24"/>
      <c r="I63" s="31"/>
      <c r="J63" s="31"/>
      <c r="K63" s="35"/>
    </row>
    <row r="64" spans="1:54" s="2" customFormat="1" ht="13.5" x14ac:dyDescent="0.35">
      <c r="A64" s="28"/>
      <c r="B64" s="28"/>
      <c r="C64" s="57" t="s">
        <v>4860</v>
      </c>
      <c r="D64" s="54"/>
      <c r="E64" s="6"/>
      <c r="F64" s="19"/>
      <c r="G64" s="24" t="s">
        <v>2</v>
      </c>
      <c r="H64" s="24" t="s">
        <v>2</v>
      </c>
      <c r="I64" s="31"/>
      <c r="J64" s="31"/>
      <c r="K64" s="35"/>
      <c r="L64" s="3"/>
      <c r="AI64" s="3"/>
      <c r="AV64" s="3"/>
      <c r="AX64" s="3"/>
      <c r="BB64" s="3"/>
    </row>
    <row r="65" spans="2:11" x14ac:dyDescent="0.35">
      <c r="B65" s="8"/>
      <c r="C65" s="57" t="s">
        <v>188</v>
      </c>
      <c r="D65" s="54"/>
      <c r="E65" s="6"/>
      <c r="F65" s="19"/>
      <c r="G65" s="24">
        <v>103.38</v>
      </c>
      <c r="H65" s="24">
        <v>2.27</v>
      </c>
      <c r="I65" s="31"/>
      <c r="J65" s="31"/>
      <c r="K65" s="35"/>
    </row>
    <row r="66" spans="2:11" x14ac:dyDescent="0.35">
      <c r="C66" s="58" t="s">
        <v>171</v>
      </c>
      <c r="D66" s="54"/>
      <c r="E66" s="6"/>
      <c r="F66" s="19"/>
      <c r="G66" s="25">
        <v>103.38</v>
      </c>
      <c r="H66" s="25">
        <v>2.27</v>
      </c>
      <c r="I66" s="31"/>
      <c r="J66" s="31"/>
      <c r="K66" s="35"/>
    </row>
    <row r="67" spans="2:11" x14ac:dyDescent="0.35">
      <c r="C67" s="57"/>
      <c r="D67" s="54"/>
      <c r="E67" s="6"/>
      <c r="F67" s="19"/>
      <c r="G67" s="24"/>
      <c r="H67" s="24"/>
      <c r="I67" s="31"/>
      <c r="J67" s="31"/>
      <c r="K67" s="35"/>
    </row>
    <row r="68" spans="2:11" x14ac:dyDescent="0.35">
      <c r="C68" s="60" t="s">
        <v>189</v>
      </c>
      <c r="D68" s="55"/>
      <c r="E68" s="5"/>
      <c r="F68" s="20"/>
      <c r="G68" s="26">
        <v>4538.45</v>
      </c>
      <c r="H68" s="26">
        <v>100</v>
      </c>
      <c r="I68" s="32"/>
      <c r="J68" s="32"/>
      <c r="K68" s="36"/>
    </row>
    <row r="71" spans="2:11" x14ac:dyDescent="0.35">
      <c r="C71" s="1" t="s">
        <v>190</v>
      </c>
    </row>
    <row r="72" spans="2:11" x14ac:dyDescent="0.35">
      <c r="C72" s="37" t="s">
        <v>191</v>
      </c>
      <c r="D72" s="37"/>
      <c r="E72" s="37"/>
      <c r="F72" s="37"/>
      <c r="G72" s="37"/>
      <c r="H72" s="37"/>
      <c r="I72" s="37"/>
      <c r="J72" s="37"/>
      <c r="K72" s="37"/>
    </row>
    <row r="73" spans="2:11" x14ac:dyDescent="0.35">
      <c r="C73" s="2" t="s">
        <v>192</v>
      </c>
    </row>
    <row r="74" spans="2:11" x14ac:dyDescent="0.35">
      <c r="C74" s="2" t="s">
        <v>193</v>
      </c>
    </row>
    <row r="75" spans="2:11" ht="30" customHeight="1" x14ac:dyDescent="0.35">
      <c r="C75" s="82" t="s">
        <v>194</v>
      </c>
      <c r="D75" s="83"/>
      <c r="E75" s="83"/>
      <c r="F75" s="83"/>
      <c r="G75" s="83"/>
      <c r="H75" s="83"/>
      <c r="I75" s="83"/>
      <c r="J75" s="83"/>
      <c r="K75" s="83"/>
    </row>
    <row r="76" spans="2:11" x14ac:dyDescent="0.35">
      <c r="C76" s="2" t="s">
        <v>195</v>
      </c>
    </row>
    <row r="78" spans="2:11" x14ac:dyDescent="0.35">
      <c r="C78" s="79" t="s">
        <v>4945</v>
      </c>
      <c r="E78" s="79" t="s">
        <v>4946</v>
      </c>
      <c r="F78" s="80"/>
    </row>
    <row r="79" spans="2:11" x14ac:dyDescent="0.35">
      <c r="E79" s="2" t="s">
        <v>4994</v>
      </c>
    </row>
  </sheetData>
  <mergeCells count="1">
    <mergeCell ref="C75:K75"/>
  </mergeCells>
  <hyperlinks>
    <hyperlink ref="J2" location="'Index'!A1" display="'Index'!A1" xr:uid="{A834D8E7-1BE1-4FBE-803A-A7218FA2B6AC}"/>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C170-0330-4D20-8B2E-5B631CFC91E1}">
  <sheetPr codeName="Sheet1"/>
  <dimension ref="A1:IV311"/>
  <sheetViews>
    <sheetView showGridLines="0" zoomScale="90" zoomScaleNormal="90" workbookViewId="0">
      <pane ySplit="6" topLeftCell="A30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3220</v>
      </c>
      <c r="J2" s="38" t="s">
        <v>4596</v>
      </c>
    </row>
    <row r="3" spans="1:54" ht="16" x14ac:dyDescent="0.4">
      <c r="C3" s="1" t="s">
        <v>28</v>
      </c>
      <c r="D3" s="21" t="s">
        <v>3221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9681627</v>
      </c>
      <c r="G10" s="24">
        <v>171640.72</v>
      </c>
      <c r="H10" s="24">
        <v>5.17</v>
      </c>
      <c r="I10" s="31"/>
      <c r="J10" s="31"/>
      <c r="K10" s="35"/>
    </row>
    <row r="11" spans="1:54" x14ac:dyDescent="0.35">
      <c r="B11" s="8" t="s">
        <v>82</v>
      </c>
      <c r="C11" s="57" t="s">
        <v>83</v>
      </c>
      <c r="D11" s="54" t="s">
        <v>84</v>
      </c>
      <c r="E11" s="6" t="s">
        <v>85</v>
      </c>
      <c r="F11" s="19">
        <v>12085042</v>
      </c>
      <c r="G11" s="24">
        <v>146887.64000000001</v>
      </c>
      <c r="H11" s="24">
        <v>4.42</v>
      </c>
      <c r="I11" s="31"/>
      <c r="J11" s="31"/>
      <c r="K11" s="35"/>
    </row>
    <row r="12" spans="1:54" x14ac:dyDescent="0.35">
      <c r="B12" s="8" t="s">
        <v>268</v>
      </c>
      <c r="C12" s="57" t="s">
        <v>269</v>
      </c>
      <c r="D12" s="54" t="s">
        <v>270</v>
      </c>
      <c r="E12" s="6" t="s">
        <v>246</v>
      </c>
      <c r="F12" s="19">
        <v>6795950</v>
      </c>
      <c r="G12" s="24">
        <v>107902.7</v>
      </c>
      <c r="H12" s="24">
        <v>3.25</v>
      </c>
      <c r="I12" s="31"/>
      <c r="J12" s="31"/>
      <c r="K12" s="35"/>
    </row>
    <row r="13" spans="1:54" x14ac:dyDescent="0.35">
      <c r="B13" s="8" t="s">
        <v>402</v>
      </c>
      <c r="C13" s="57" t="s">
        <v>403</v>
      </c>
      <c r="D13" s="54" t="s">
        <v>404</v>
      </c>
      <c r="E13" s="6" t="s">
        <v>353</v>
      </c>
      <c r="F13" s="19">
        <v>52310568</v>
      </c>
      <c r="G13" s="24">
        <v>99902.720000000001</v>
      </c>
      <c r="H13" s="24">
        <v>3.01</v>
      </c>
      <c r="I13" s="31"/>
      <c r="J13" s="31"/>
      <c r="K13" s="35"/>
    </row>
    <row r="14" spans="1:54" x14ac:dyDescent="0.35">
      <c r="B14" s="8" t="s">
        <v>54</v>
      </c>
      <c r="C14" s="57" t="s">
        <v>55</v>
      </c>
      <c r="D14" s="54" t="s">
        <v>56</v>
      </c>
      <c r="E14" s="6" t="s">
        <v>57</v>
      </c>
      <c r="F14" s="19">
        <v>2010900</v>
      </c>
      <c r="G14" s="24">
        <v>72546.23</v>
      </c>
      <c r="H14" s="24">
        <v>2.19</v>
      </c>
      <c r="I14" s="31"/>
      <c r="J14" s="31"/>
      <c r="K14" s="35"/>
    </row>
    <row r="15" spans="1:54" x14ac:dyDescent="0.35">
      <c r="B15" s="8" t="s">
        <v>387</v>
      </c>
      <c r="C15" s="57" t="s">
        <v>388</v>
      </c>
      <c r="D15" s="54" t="s">
        <v>389</v>
      </c>
      <c r="E15" s="6" t="s">
        <v>47</v>
      </c>
      <c r="F15" s="19">
        <v>4203887</v>
      </c>
      <c r="G15" s="24">
        <v>71726.720000000001</v>
      </c>
      <c r="H15" s="24">
        <v>2.16</v>
      </c>
      <c r="I15" s="31"/>
      <c r="J15" s="31"/>
      <c r="K15" s="35"/>
    </row>
    <row r="16" spans="1:54" x14ac:dyDescent="0.35">
      <c r="B16" s="8" t="s">
        <v>384</v>
      </c>
      <c r="C16" s="57" t="s">
        <v>385</v>
      </c>
      <c r="D16" s="54" t="s">
        <v>386</v>
      </c>
      <c r="E16" s="6" t="s">
        <v>74</v>
      </c>
      <c r="F16" s="19">
        <v>2385234</v>
      </c>
      <c r="G16" s="24">
        <v>71726.37</v>
      </c>
      <c r="H16" s="24">
        <v>2.16</v>
      </c>
      <c r="I16" s="31"/>
      <c r="J16" s="31"/>
      <c r="K16" s="35"/>
    </row>
    <row r="17" spans="2:11" x14ac:dyDescent="0.35">
      <c r="B17" s="8" t="s">
        <v>58</v>
      </c>
      <c r="C17" s="57" t="s">
        <v>59</v>
      </c>
      <c r="D17" s="54" t="s">
        <v>60</v>
      </c>
      <c r="E17" s="6" t="s">
        <v>43</v>
      </c>
      <c r="F17" s="19">
        <v>6231612</v>
      </c>
      <c r="G17" s="24">
        <v>66347.97</v>
      </c>
      <c r="H17" s="24">
        <v>2</v>
      </c>
      <c r="I17" s="31"/>
      <c r="J17" s="31"/>
      <c r="K17" s="35"/>
    </row>
    <row r="18" spans="2:11" x14ac:dyDescent="0.35">
      <c r="B18" s="8" t="s">
        <v>338</v>
      </c>
      <c r="C18" s="57" t="s">
        <v>339</v>
      </c>
      <c r="D18" s="54" t="s">
        <v>340</v>
      </c>
      <c r="E18" s="6" t="s">
        <v>196</v>
      </c>
      <c r="F18" s="19">
        <v>47728230</v>
      </c>
      <c r="G18" s="24">
        <v>65888.820000000007</v>
      </c>
      <c r="H18" s="24">
        <v>1.98</v>
      </c>
      <c r="I18" s="31"/>
      <c r="J18" s="31"/>
      <c r="K18" s="35"/>
    </row>
    <row r="19" spans="2:11" x14ac:dyDescent="0.35">
      <c r="B19" s="8" t="s">
        <v>951</v>
      </c>
      <c r="C19" s="57" t="s">
        <v>952</v>
      </c>
      <c r="D19" s="54" t="s">
        <v>953</v>
      </c>
      <c r="E19" s="6" t="s">
        <v>116</v>
      </c>
      <c r="F19" s="19">
        <v>34000000</v>
      </c>
      <c r="G19" s="24">
        <v>63216.2</v>
      </c>
      <c r="H19" s="24">
        <v>1.9</v>
      </c>
      <c r="I19" s="31"/>
      <c r="J19" s="31"/>
      <c r="K19" s="35"/>
    </row>
    <row r="20" spans="2:11" x14ac:dyDescent="0.35">
      <c r="B20" s="8" t="s">
        <v>216</v>
      </c>
      <c r="C20" s="57" t="s">
        <v>217</v>
      </c>
      <c r="D20" s="54" t="s">
        <v>218</v>
      </c>
      <c r="E20" s="6" t="s">
        <v>116</v>
      </c>
      <c r="F20" s="19">
        <v>4090223</v>
      </c>
      <c r="G20" s="24">
        <v>60778.67</v>
      </c>
      <c r="H20" s="24">
        <v>1.83</v>
      </c>
      <c r="I20" s="31"/>
      <c r="J20" s="31"/>
      <c r="K20" s="35"/>
    </row>
    <row r="21" spans="2:11" x14ac:dyDescent="0.35">
      <c r="B21" s="8" t="s">
        <v>966</v>
      </c>
      <c r="C21" s="57" t="s">
        <v>967</v>
      </c>
      <c r="D21" s="54" t="s">
        <v>968</v>
      </c>
      <c r="E21" s="6" t="s">
        <v>85</v>
      </c>
      <c r="F21" s="19">
        <v>44040307</v>
      </c>
      <c r="G21" s="24">
        <v>60075.38</v>
      </c>
      <c r="H21" s="24">
        <v>1.81</v>
      </c>
      <c r="I21" s="31"/>
      <c r="J21" s="31"/>
      <c r="K21" s="35"/>
    </row>
    <row r="22" spans="2:11" x14ac:dyDescent="0.35">
      <c r="B22" s="8" t="s">
        <v>461</v>
      </c>
      <c r="C22" s="57" t="s">
        <v>462</v>
      </c>
      <c r="D22" s="54" t="s">
        <v>463</v>
      </c>
      <c r="E22" s="6" t="s">
        <v>78</v>
      </c>
      <c r="F22" s="19">
        <v>3048249</v>
      </c>
      <c r="G22" s="24">
        <v>57500.65</v>
      </c>
      <c r="H22" s="24">
        <v>1.73</v>
      </c>
      <c r="I22" s="31"/>
      <c r="J22" s="31"/>
      <c r="K22" s="35"/>
    </row>
    <row r="23" spans="2:11" x14ac:dyDescent="0.35">
      <c r="B23" s="8" t="s">
        <v>68</v>
      </c>
      <c r="C23" s="57" t="s">
        <v>69</v>
      </c>
      <c r="D23" s="54" t="s">
        <v>70</v>
      </c>
      <c r="E23" s="6" t="s">
        <v>43</v>
      </c>
      <c r="F23" s="19">
        <v>6823709</v>
      </c>
      <c r="G23" s="24">
        <v>54245.07</v>
      </c>
      <c r="H23" s="24">
        <v>1.63</v>
      </c>
      <c r="I23" s="31"/>
      <c r="J23" s="31"/>
      <c r="K23" s="35"/>
    </row>
    <row r="24" spans="2:11" x14ac:dyDescent="0.35">
      <c r="B24" s="8" t="s">
        <v>61</v>
      </c>
      <c r="C24" s="57" t="s">
        <v>62</v>
      </c>
      <c r="D24" s="54" t="s">
        <v>63</v>
      </c>
      <c r="E24" s="6" t="s">
        <v>43</v>
      </c>
      <c r="F24" s="19">
        <v>2872400</v>
      </c>
      <c r="G24" s="24">
        <v>51302.5</v>
      </c>
      <c r="H24" s="24">
        <v>1.55</v>
      </c>
      <c r="I24" s="31"/>
      <c r="J24" s="31"/>
      <c r="K24" s="35"/>
    </row>
    <row r="25" spans="2:11" x14ac:dyDescent="0.35">
      <c r="B25" s="8" t="s">
        <v>2054</v>
      </c>
      <c r="C25" s="57" t="s">
        <v>2055</v>
      </c>
      <c r="D25" s="54" t="s">
        <v>2056</v>
      </c>
      <c r="E25" s="6" t="s">
        <v>200</v>
      </c>
      <c r="F25" s="19">
        <v>5902050</v>
      </c>
      <c r="G25" s="24">
        <v>48686.01</v>
      </c>
      <c r="H25" s="24">
        <v>1.47</v>
      </c>
      <c r="I25" s="31"/>
      <c r="J25" s="31"/>
      <c r="K25" s="35"/>
    </row>
    <row r="26" spans="2:11" x14ac:dyDescent="0.35">
      <c r="B26" s="8" t="s">
        <v>167</v>
      </c>
      <c r="C26" s="57" t="s">
        <v>168</v>
      </c>
      <c r="D26" s="54" t="s">
        <v>169</v>
      </c>
      <c r="E26" s="6" t="s">
        <v>170</v>
      </c>
      <c r="F26" s="19">
        <v>18247500</v>
      </c>
      <c r="G26" s="24">
        <v>40235.74</v>
      </c>
      <c r="H26" s="24">
        <v>1.21</v>
      </c>
      <c r="I26" s="31"/>
      <c r="J26" s="31"/>
      <c r="K26" s="35"/>
    </row>
    <row r="27" spans="2:11" x14ac:dyDescent="0.35">
      <c r="B27" s="8" t="s">
        <v>48</v>
      </c>
      <c r="C27" s="57" t="s">
        <v>49</v>
      </c>
      <c r="D27" s="54" t="s">
        <v>50</v>
      </c>
      <c r="E27" s="6" t="s">
        <v>43</v>
      </c>
      <c r="F27" s="19">
        <v>3021021</v>
      </c>
      <c r="G27" s="24">
        <v>38718.92</v>
      </c>
      <c r="H27" s="24">
        <v>1.17</v>
      </c>
      <c r="I27" s="31"/>
      <c r="J27" s="31"/>
      <c r="K27" s="35"/>
    </row>
    <row r="28" spans="2:11" x14ac:dyDescent="0.35">
      <c r="B28" s="8" t="s">
        <v>393</v>
      </c>
      <c r="C28" s="57" t="s">
        <v>394</v>
      </c>
      <c r="D28" s="54" t="s">
        <v>395</v>
      </c>
      <c r="E28" s="6" t="s">
        <v>74</v>
      </c>
      <c r="F28" s="19">
        <v>5123975</v>
      </c>
      <c r="G28" s="24">
        <v>37925.1</v>
      </c>
      <c r="H28" s="24">
        <v>1.1399999999999999</v>
      </c>
      <c r="I28" s="31"/>
      <c r="J28" s="31"/>
      <c r="K28" s="35"/>
    </row>
    <row r="29" spans="2:11" x14ac:dyDescent="0.35">
      <c r="B29" s="8" t="s">
        <v>922</v>
      </c>
      <c r="C29" s="57" t="s">
        <v>923</v>
      </c>
      <c r="D29" s="54" t="s">
        <v>924</v>
      </c>
      <c r="E29" s="6" t="s">
        <v>78</v>
      </c>
      <c r="F29" s="19">
        <v>10021205</v>
      </c>
      <c r="G29" s="24">
        <v>36612.47</v>
      </c>
      <c r="H29" s="24">
        <v>1.1000000000000001</v>
      </c>
      <c r="I29" s="31"/>
      <c r="J29" s="31"/>
      <c r="K29" s="35"/>
    </row>
    <row r="30" spans="2:11" x14ac:dyDescent="0.35">
      <c r="B30" s="8" t="s">
        <v>800</v>
      </c>
      <c r="C30" s="57" t="s">
        <v>801</v>
      </c>
      <c r="D30" s="54" t="s">
        <v>802</v>
      </c>
      <c r="E30" s="6" t="s">
        <v>277</v>
      </c>
      <c r="F30" s="19">
        <v>2246700</v>
      </c>
      <c r="G30" s="24">
        <v>36518.99</v>
      </c>
      <c r="H30" s="24">
        <v>1.1000000000000001</v>
      </c>
      <c r="I30" s="31"/>
      <c r="J30" s="31"/>
      <c r="K30" s="35"/>
    </row>
    <row r="31" spans="2:11" x14ac:dyDescent="0.35">
      <c r="B31" s="8" t="s">
        <v>51</v>
      </c>
      <c r="C31" s="57" t="s">
        <v>52</v>
      </c>
      <c r="D31" s="54" t="s">
        <v>53</v>
      </c>
      <c r="E31" s="6" t="s">
        <v>47</v>
      </c>
      <c r="F31" s="19">
        <v>852537</v>
      </c>
      <c r="G31" s="24">
        <v>34909.69</v>
      </c>
      <c r="H31" s="24">
        <v>1.05</v>
      </c>
      <c r="I31" s="31"/>
      <c r="J31" s="31"/>
      <c r="K31" s="35"/>
    </row>
    <row r="32" spans="2:11" x14ac:dyDescent="0.35">
      <c r="B32" s="8" t="s">
        <v>424</v>
      </c>
      <c r="C32" s="57" t="s">
        <v>425</v>
      </c>
      <c r="D32" s="54" t="s">
        <v>426</v>
      </c>
      <c r="E32" s="6" t="s">
        <v>353</v>
      </c>
      <c r="F32" s="19">
        <v>10027000</v>
      </c>
      <c r="G32" s="24">
        <v>34713.47</v>
      </c>
      <c r="H32" s="24">
        <v>1.05</v>
      </c>
      <c r="I32" s="31"/>
      <c r="J32" s="31"/>
      <c r="K32" s="35"/>
    </row>
    <row r="33" spans="2:11" x14ac:dyDescent="0.35">
      <c r="B33" s="8" t="s">
        <v>396</v>
      </c>
      <c r="C33" s="57" t="s">
        <v>397</v>
      </c>
      <c r="D33" s="54" t="s">
        <v>398</v>
      </c>
      <c r="E33" s="6" t="s">
        <v>78</v>
      </c>
      <c r="F33" s="19">
        <v>2136949</v>
      </c>
      <c r="G33" s="24">
        <v>32673.95</v>
      </c>
      <c r="H33" s="24">
        <v>0.98</v>
      </c>
      <c r="I33" s="31"/>
      <c r="J33" s="31"/>
      <c r="K33" s="35"/>
    </row>
    <row r="34" spans="2:11" x14ac:dyDescent="0.35">
      <c r="B34" s="8" t="s">
        <v>247</v>
      </c>
      <c r="C34" s="57" t="s">
        <v>248</v>
      </c>
      <c r="D34" s="54" t="s">
        <v>249</v>
      </c>
      <c r="E34" s="6" t="s">
        <v>96</v>
      </c>
      <c r="F34" s="19">
        <v>5866820</v>
      </c>
      <c r="G34" s="24">
        <v>28374.87</v>
      </c>
      <c r="H34" s="24">
        <v>0.85</v>
      </c>
      <c r="I34" s="31"/>
      <c r="J34" s="31"/>
      <c r="K34" s="35"/>
    </row>
    <row r="35" spans="2:11" x14ac:dyDescent="0.35">
      <c r="B35" s="8" t="s">
        <v>414</v>
      </c>
      <c r="C35" s="57" t="s">
        <v>415</v>
      </c>
      <c r="D35" s="54" t="s">
        <v>416</v>
      </c>
      <c r="E35" s="6" t="s">
        <v>89</v>
      </c>
      <c r="F35" s="19">
        <v>4309217</v>
      </c>
      <c r="G35" s="24">
        <v>28218.91</v>
      </c>
      <c r="H35" s="24">
        <v>0.85</v>
      </c>
      <c r="I35" s="31"/>
      <c r="J35" s="31"/>
      <c r="K35" s="35"/>
    </row>
    <row r="36" spans="2:11" x14ac:dyDescent="0.35">
      <c r="B36" s="8" t="s">
        <v>113</v>
      </c>
      <c r="C36" s="57" t="s">
        <v>114</v>
      </c>
      <c r="D36" s="54" t="s">
        <v>115</v>
      </c>
      <c r="E36" s="6" t="s">
        <v>116</v>
      </c>
      <c r="F36" s="19">
        <v>9079200</v>
      </c>
      <c r="G36" s="24">
        <v>28027.49</v>
      </c>
      <c r="H36" s="24">
        <v>0.84</v>
      </c>
      <c r="I36" s="31"/>
      <c r="J36" s="31"/>
      <c r="K36" s="35"/>
    </row>
    <row r="37" spans="2:11" x14ac:dyDescent="0.35">
      <c r="B37" s="8" t="s">
        <v>945</v>
      </c>
      <c r="C37" s="57" t="s">
        <v>946</v>
      </c>
      <c r="D37" s="54" t="s">
        <v>947</v>
      </c>
      <c r="E37" s="6" t="s">
        <v>47</v>
      </c>
      <c r="F37" s="19">
        <v>1420701</v>
      </c>
      <c r="G37" s="24">
        <v>27240.52</v>
      </c>
      <c r="H37" s="24">
        <v>0.82</v>
      </c>
      <c r="I37" s="31"/>
      <c r="J37" s="31"/>
      <c r="K37" s="35"/>
    </row>
    <row r="38" spans="2:11" x14ac:dyDescent="0.35">
      <c r="B38" s="8" t="s">
        <v>532</v>
      </c>
      <c r="C38" s="57" t="s">
        <v>533</v>
      </c>
      <c r="D38" s="54" t="s">
        <v>534</v>
      </c>
      <c r="E38" s="6" t="s">
        <v>198</v>
      </c>
      <c r="F38" s="19">
        <v>594750</v>
      </c>
      <c r="G38" s="24">
        <v>27086.400000000001</v>
      </c>
      <c r="H38" s="24">
        <v>0.82</v>
      </c>
      <c r="I38" s="31"/>
      <c r="J38" s="31"/>
      <c r="K38" s="35"/>
    </row>
    <row r="39" spans="2:11" x14ac:dyDescent="0.35">
      <c r="B39" s="8" t="s">
        <v>420</v>
      </c>
      <c r="C39" s="57" t="s">
        <v>421</v>
      </c>
      <c r="D39" s="54" t="s">
        <v>422</v>
      </c>
      <c r="E39" s="6" t="s">
        <v>423</v>
      </c>
      <c r="F39" s="19">
        <v>10577500</v>
      </c>
      <c r="G39" s="24">
        <v>25306.67</v>
      </c>
      <c r="H39" s="24">
        <v>0.76</v>
      </c>
      <c r="I39" s="31"/>
      <c r="J39" s="31"/>
      <c r="K39" s="35"/>
    </row>
    <row r="40" spans="2:11" x14ac:dyDescent="0.35">
      <c r="B40" s="8" t="s">
        <v>93</v>
      </c>
      <c r="C40" s="57" t="s">
        <v>94</v>
      </c>
      <c r="D40" s="54" t="s">
        <v>95</v>
      </c>
      <c r="E40" s="6" t="s">
        <v>96</v>
      </c>
      <c r="F40" s="19">
        <v>1086600</v>
      </c>
      <c r="G40" s="24">
        <v>25283.55</v>
      </c>
      <c r="H40" s="24">
        <v>0.76</v>
      </c>
      <c r="I40" s="31"/>
      <c r="J40" s="31"/>
      <c r="K40" s="35"/>
    </row>
    <row r="41" spans="2:11" x14ac:dyDescent="0.35">
      <c r="B41" s="8" t="s">
        <v>439</v>
      </c>
      <c r="C41" s="57" t="s">
        <v>440</v>
      </c>
      <c r="D41" s="54" t="s">
        <v>441</v>
      </c>
      <c r="E41" s="6" t="s">
        <v>43</v>
      </c>
      <c r="F41" s="19">
        <v>24288000</v>
      </c>
      <c r="G41" s="24">
        <v>24963.21</v>
      </c>
      <c r="H41" s="24">
        <v>0.75</v>
      </c>
      <c r="I41" s="31"/>
      <c r="J41" s="31"/>
      <c r="K41" s="35"/>
    </row>
    <row r="42" spans="2:11" x14ac:dyDescent="0.35">
      <c r="B42" s="8" t="s">
        <v>417</v>
      </c>
      <c r="C42" s="57" t="s">
        <v>418</v>
      </c>
      <c r="D42" s="54" t="s">
        <v>419</v>
      </c>
      <c r="E42" s="6" t="s">
        <v>85</v>
      </c>
      <c r="F42" s="19">
        <v>7922800</v>
      </c>
      <c r="G42" s="24">
        <v>23170.23</v>
      </c>
      <c r="H42" s="24">
        <v>0.7</v>
      </c>
      <c r="I42" s="31"/>
      <c r="J42" s="31"/>
      <c r="K42" s="35"/>
    </row>
    <row r="43" spans="2:11" x14ac:dyDescent="0.35">
      <c r="B43" s="8" t="s">
        <v>121</v>
      </c>
      <c r="C43" s="57" t="s">
        <v>122</v>
      </c>
      <c r="D43" s="54" t="s">
        <v>123</v>
      </c>
      <c r="E43" s="6" t="s">
        <v>124</v>
      </c>
      <c r="F43" s="19">
        <v>3880000</v>
      </c>
      <c r="G43" s="24">
        <v>23078.240000000002</v>
      </c>
      <c r="H43" s="24">
        <v>0.7</v>
      </c>
      <c r="I43" s="31"/>
      <c r="J43" s="31"/>
      <c r="K43" s="35"/>
    </row>
    <row r="44" spans="2:11" x14ac:dyDescent="0.35">
      <c r="B44" s="8" t="s">
        <v>2062</v>
      </c>
      <c r="C44" s="57" t="s">
        <v>2063</v>
      </c>
      <c r="D44" s="54" t="s">
        <v>2064</v>
      </c>
      <c r="E44" s="6" t="s">
        <v>116</v>
      </c>
      <c r="F44" s="19">
        <v>5790150</v>
      </c>
      <c r="G44" s="24">
        <v>22720.55</v>
      </c>
      <c r="H44" s="24">
        <v>0.68</v>
      </c>
      <c r="I44" s="31"/>
      <c r="J44" s="31"/>
      <c r="K44" s="35"/>
    </row>
    <row r="45" spans="2:11" x14ac:dyDescent="0.35">
      <c r="B45" s="8" t="s">
        <v>71</v>
      </c>
      <c r="C45" s="57" t="s">
        <v>72</v>
      </c>
      <c r="D45" s="54" t="s">
        <v>73</v>
      </c>
      <c r="E45" s="6" t="s">
        <v>74</v>
      </c>
      <c r="F45" s="19">
        <v>202200</v>
      </c>
      <c r="G45" s="24">
        <v>21955.68</v>
      </c>
      <c r="H45" s="24">
        <v>0.66</v>
      </c>
      <c r="I45" s="31"/>
      <c r="J45" s="31"/>
      <c r="K45" s="35"/>
    </row>
    <row r="46" spans="2:11" x14ac:dyDescent="0.35">
      <c r="B46" s="8" t="s">
        <v>344</v>
      </c>
      <c r="C46" s="57" t="s">
        <v>345</v>
      </c>
      <c r="D46" s="54" t="s">
        <v>346</v>
      </c>
      <c r="E46" s="6" t="s">
        <v>47</v>
      </c>
      <c r="F46" s="19">
        <v>7234698</v>
      </c>
      <c r="G46" s="24">
        <v>21837.94</v>
      </c>
      <c r="H46" s="24">
        <v>0.66</v>
      </c>
      <c r="I46" s="31"/>
      <c r="J46" s="31"/>
      <c r="K46" s="35"/>
    </row>
    <row r="47" spans="2:11" x14ac:dyDescent="0.35">
      <c r="B47" s="8" t="s">
        <v>442</v>
      </c>
      <c r="C47" s="57" t="s">
        <v>443</v>
      </c>
      <c r="D47" s="54" t="s">
        <v>444</v>
      </c>
      <c r="E47" s="6" t="s">
        <v>89</v>
      </c>
      <c r="F47" s="19">
        <v>2418084</v>
      </c>
      <c r="G47" s="24">
        <v>21569.31</v>
      </c>
      <c r="H47" s="24">
        <v>0.65</v>
      </c>
      <c r="I47" s="31"/>
      <c r="J47" s="31"/>
      <c r="K47" s="35"/>
    </row>
    <row r="48" spans="2:11" x14ac:dyDescent="0.35">
      <c r="B48" s="8" t="s">
        <v>164</v>
      </c>
      <c r="C48" s="57" t="s">
        <v>165</v>
      </c>
      <c r="D48" s="54" t="s">
        <v>166</v>
      </c>
      <c r="E48" s="6" t="s">
        <v>120</v>
      </c>
      <c r="F48" s="19">
        <v>651200</v>
      </c>
      <c r="G48" s="24">
        <v>21320.29</v>
      </c>
      <c r="H48" s="24">
        <v>0.64</v>
      </c>
      <c r="I48" s="31"/>
      <c r="J48" s="31"/>
      <c r="K48" s="35"/>
    </row>
    <row r="49" spans="2:11" x14ac:dyDescent="0.35">
      <c r="B49" s="8" t="s">
        <v>1000</v>
      </c>
      <c r="C49" s="57" t="s">
        <v>1001</v>
      </c>
      <c r="D49" s="54" t="s">
        <v>1002</v>
      </c>
      <c r="E49" s="6" t="s">
        <v>120</v>
      </c>
      <c r="F49" s="19">
        <v>1578981</v>
      </c>
      <c r="G49" s="24">
        <v>20205.43</v>
      </c>
      <c r="H49" s="24">
        <v>0.61</v>
      </c>
      <c r="I49" s="31"/>
      <c r="J49" s="31"/>
      <c r="K49" s="35"/>
    </row>
    <row r="50" spans="2:11" x14ac:dyDescent="0.35">
      <c r="B50" s="8" t="s">
        <v>1003</v>
      </c>
      <c r="C50" s="57" t="s">
        <v>1004</v>
      </c>
      <c r="D50" s="54" t="s">
        <v>1005</v>
      </c>
      <c r="E50" s="6" t="s">
        <v>198</v>
      </c>
      <c r="F50" s="19">
        <v>21008663</v>
      </c>
      <c r="G50" s="24">
        <v>16798.53</v>
      </c>
      <c r="H50" s="24">
        <v>0.51</v>
      </c>
      <c r="I50" s="31"/>
      <c r="J50" s="31"/>
      <c r="K50" s="35"/>
    </row>
    <row r="51" spans="2:11" x14ac:dyDescent="0.35">
      <c r="B51" s="8" t="s">
        <v>390</v>
      </c>
      <c r="C51" s="57" t="s">
        <v>391</v>
      </c>
      <c r="D51" s="54" t="s">
        <v>392</v>
      </c>
      <c r="E51" s="6" t="s">
        <v>78</v>
      </c>
      <c r="F51" s="19">
        <v>657050</v>
      </c>
      <c r="G51" s="24">
        <v>15478.13</v>
      </c>
      <c r="H51" s="24">
        <v>0.47</v>
      </c>
      <c r="I51" s="31"/>
      <c r="J51" s="31"/>
      <c r="K51" s="35"/>
    </row>
    <row r="52" spans="2:11" x14ac:dyDescent="0.35">
      <c r="B52" s="8" t="s">
        <v>293</v>
      </c>
      <c r="C52" s="57" t="s">
        <v>294</v>
      </c>
      <c r="D52" s="54" t="s">
        <v>295</v>
      </c>
      <c r="E52" s="6" t="s">
        <v>198</v>
      </c>
      <c r="F52" s="19">
        <v>4000000</v>
      </c>
      <c r="G52" s="24">
        <v>13846</v>
      </c>
      <c r="H52" s="24">
        <v>0.42</v>
      </c>
      <c r="I52" s="31"/>
      <c r="J52" s="31"/>
      <c r="K52" s="35"/>
    </row>
    <row r="53" spans="2:11" x14ac:dyDescent="0.35">
      <c r="B53" s="8" t="s">
        <v>554</v>
      </c>
      <c r="C53" s="57" t="s">
        <v>555</v>
      </c>
      <c r="D53" s="54" t="s">
        <v>556</v>
      </c>
      <c r="E53" s="6" t="s">
        <v>89</v>
      </c>
      <c r="F53" s="19">
        <v>734860</v>
      </c>
      <c r="G53" s="24">
        <v>13137.46</v>
      </c>
      <c r="H53" s="24">
        <v>0.4</v>
      </c>
      <c r="I53" s="31"/>
      <c r="J53" s="31"/>
      <c r="K53" s="35"/>
    </row>
    <row r="54" spans="2:11" x14ac:dyDescent="0.35">
      <c r="B54" s="8" t="s">
        <v>101</v>
      </c>
      <c r="C54" s="57" t="s">
        <v>102</v>
      </c>
      <c r="D54" s="54" t="s">
        <v>103</v>
      </c>
      <c r="E54" s="6" t="s">
        <v>104</v>
      </c>
      <c r="F54" s="19">
        <v>1853600</v>
      </c>
      <c r="G54" s="24">
        <v>11167.01</v>
      </c>
      <c r="H54" s="24">
        <v>0.34</v>
      </c>
      <c r="I54" s="31"/>
      <c r="J54" s="31"/>
      <c r="K54" s="35"/>
    </row>
    <row r="55" spans="2:11" x14ac:dyDescent="0.35">
      <c r="B55" s="8" t="s">
        <v>44</v>
      </c>
      <c r="C55" s="57" t="s">
        <v>45</v>
      </c>
      <c r="D55" s="54" t="s">
        <v>46</v>
      </c>
      <c r="E55" s="6" t="s">
        <v>47</v>
      </c>
      <c r="F55" s="19">
        <v>588690</v>
      </c>
      <c r="G55" s="24">
        <v>11067.37</v>
      </c>
      <c r="H55" s="24">
        <v>0.33</v>
      </c>
      <c r="I55" s="31"/>
      <c r="J55" s="31"/>
      <c r="K55" s="35"/>
    </row>
    <row r="56" spans="2:11" x14ac:dyDescent="0.35">
      <c r="B56" s="8" t="s">
        <v>2094</v>
      </c>
      <c r="C56" s="57" t="s">
        <v>2095</v>
      </c>
      <c r="D56" s="54" t="s">
        <v>2096</v>
      </c>
      <c r="E56" s="6" t="s">
        <v>198</v>
      </c>
      <c r="F56" s="19">
        <v>1199187</v>
      </c>
      <c r="G56" s="24">
        <v>9449.59</v>
      </c>
      <c r="H56" s="24">
        <v>0.28000000000000003</v>
      </c>
      <c r="I56" s="31"/>
      <c r="J56" s="31"/>
      <c r="K56" s="35"/>
    </row>
    <row r="57" spans="2:11" x14ac:dyDescent="0.35">
      <c r="B57" s="8" t="s">
        <v>824</v>
      </c>
      <c r="C57" s="57" t="s">
        <v>825</v>
      </c>
      <c r="D57" s="54" t="s">
        <v>826</v>
      </c>
      <c r="E57" s="6" t="s">
        <v>147</v>
      </c>
      <c r="F57" s="19">
        <v>926274</v>
      </c>
      <c r="G57" s="24">
        <v>8770.43</v>
      </c>
      <c r="H57" s="24">
        <v>0.26</v>
      </c>
      <c r="I57" s="31"/>
      <c r="J57" s="31"/>
      <c r="K57" s="35"/>
    </row>
    <row r="58" spans="2:11" x14ac:dyDescent="0.35">
      <c r="B58" s="8" t="s">
        <v>1058</v>
      </c>
      <c r="C58" s="57" t="s">
        <v>1059</v>
      </c>
      <c r="D58" s="54" t="s">
        <v>1060</v>
      </c>
      <c r="E58" s="6" t="s">
        <v>112</v>
      </c>
      <c r="F58" s="19">
        <v>499590</v>
      </c>
      <c r="G58" s="24">
        <v>7834.07</v>
      </c>
      <c r="H58" s="24">
        <v>0.24</v>
      </c>
      <c r="I58" s="31"/>
      <c r="J58" s="31"/>
      <c r="K58" s="35"/>
    </row>
    <row r="59" spans="2:11" x14ac:dyDescent="0.35">
      <c r="B59" s="8" t="s">
        <v>1048</v>
      </c>
      <c r="C59" s="57" t="s">
        <v>1049</v>
      </c>
      <c r="D59" s="54" t="s">
        <v>1050</v>
      </c>
      <c r="E59" s="6" t="s">
        <v>74</v>
      </c>
      <c r="F59" s="19">
        <v>85575</v>
      </c>
      <c r="G59" s="24">
        <v>7529.4</v>
      </c>
      <c r="H59" s="24">
        <v>0.23</v>
      </c>
      <c r="I59" s="31"/>
      <c r="J59" s="31"/>
      <c r="K59" s="35"/>
    </row>
    <row r="60" spans="2:11" x14ac:dyDescent="0.35">
      <c r="B60" s="8" t="s">
        <v>2077</v>
      </c>
      <c r="C60" s="57" t="s">
        <v>772</v>
      </c>
      <c r="D60" s="54" t="s">
        <v>2078</v>
      </c>
      <c r="E60" s="6" t="s">
        <v>43</v>
      </c>
      <c r="F60" s="19">
        <v>7020000</v>
      </c>
      <c r="G60" s="24">
        <v>7028.42</v>
      </c>
      <c r="H60" s="24">
        <v>0.21</v>
      </c>
      <c r="I60" s="31"/>
      <c r="J60" s="31"/>
      <c r="K60" s="35"/>
    </row>
    <row r="61" spans="2:11" x14ac:dyDescent="0.35">
      <c r="B61" s="8" t="s">
        <v>821</v>
      </c>
      <c r="C61" s="57" t="s">
        <v>822</v>
      </c>
      <c r="D61" s="54" t="s">
        <v>823</v>
      </c>
      <c r="E61" s="6" t="s">
        <v>132</v>
      </c>
      <c r="F61" s="19">
        <v>215775</v>
      </c>
      <c r="G61" s="24">
        <v>7019.48</v>
      </c>
      <c r="H61" s="24">
        <v>0.21</v>
      </c>
      <c r="I61" s="31"/>
      <c r="J61" s="31"/>
      <c r="K61" s="35"/>
    </row>
    <row r="62" spans="2:11" x14ac:dyDescent="0.35">
      <c r="B62" s="8" t="s">
        <v>2091</v>
      </c>
      <c r="C62" s="57" t="s">
        <v>2092</v>
      </c>
      <c r="D62" s="54" t="s">
        <v>2093</v>
      </c>
      <c r="E62" s="6" t="s">
        <v>112</v>
      </c>
      <c r="F62" s="19">
        <v>3834000</v>
      </c>
      <c r="G62" s="24">
        <v>6817.62</v>
      </c>
      <c r="H62" s="24">
        <v>0.21</v>
      </c>
      <c r="I62" s="31"/>
      <c r="J62" s="31"/>
      <c r="K62" s="35"/>
    </row>
    <row r="63" spans="2:11" x14ac:dyDescent="0.35">
      <c r="B63" s="8" t="s">
        <v>1897</v>
      </c>
      <c r="C63" s="57" t="s">
        <v>1898</v>
      </c>
      <c r="D63" s="54" t="s">
        <v>1899</v>
      </c>
      <c r="E63" s="6" t="s">
        <v>85</v>
      </c>
      <c r="F63" s="19">
        <v>1658475</v>
      </c>
      <c r="G63" s="24">
        <v>6779.02</v>
      </c>
      <c r="H63" s="24">
        <v>0.2</v>
      </c>
      <c r="I63" s="31"/>
      <c r="J63" s="31"/>
      <c r="K63" s="35"/>
    </row>
    <row r="64" spans="2:11" x14ac:dyDescent="0.35">
      <c r="B64" s="8" t="s">
        <v>284</v>
      </c>
      <c r="C64" s="57" t="s">
        <v>285</v>
      </c>
      <c r="D64" s="54" t="s">
        <v>286</v>
      </c>
      <c r="E64" s="6" t="s">
        <v>67</v>
      </c>
      <c r="F64" s="19">
        <v>325300</v>
      </c>
      <c r="G64" s="24">
        <v>6676.78</v>
      </c>
      <c r="H64" s="24">
        <v>0.2</v>
      </c>
      <c r="I64" s="31"/>
      <c r="J64" s="31"/>
      <c r="K64" s="35"/>
    </row>
    <row r="65" spans="2:11" x14ac:dyDescent="0.35">
      <c r="B65" s="8" t="s">
        <v>64</v>
      </c>
      <c r="C65" s="57" t="s">
        <v>65</v>
      </c>
      <c r="D65" s="54" t="s">
        <v>66</v>
      </c>
      <c r="E65" s="6" t="s">
        <v>67</v>
      </c>
      <c r="F65" s="19">
        <v>54600</v>
      </c>
      <c r="G65" s="24">
        <v>6238.79</v>
      </c>
      <c r="H65" s="24">
        <v>0.19</v>
      </c>
      <c r="I65" s="31"/>
      <c r="J65" s="31"/>
      <c r="K65" s="35"/>
    </row>
    <row r="66" spans="2:11" x14ac:dyDescent="0.35">
      <c r="B66" s="8" t="s">
        <v>243</v>
      </c>
      <c r="C66" s="57" t="s">
        <v>244</v>
      </c>
      <c r="D66" s="54" t="s">
        <v>245</v>
      </c>
      <c r="E66" s="6" t="s">
        <v>246</v>
      </c>
      <c r="F66" s="19">
        <v>1815600</v>
      </c>
      <c r="G66" s="24">
        <v>6205.72</v>
      </c>
      <c r="H66" s="24">
        <v>0.19</v>
      </c>
      <c r="I66" s="31"/>
      <c r="J66" s="31"/>
      <c r="K66" s="35"/>
    </row>
    <row r="67" spans="2:11" x14ac:dyDescent="0.35">
      <c r="B67" s="8" t="s">
        <v>287</v>
      </c>
      <c r="C67" s="57" t="s">
        <v>288</v>
      </c>
      <c r="D67" s="54" t="s">
        <v>289</v>
      </c>
      <c r="E67" s="6" t="s">
        <v>89</v>
      </c>
      <c r="F67" s="19">
        <v>440625</v>
      </c>
      <c r="G67" s="24">
        <v>6126.45</v>
      </c>
      <c r="H67" s="24">
        <v>0.18</v>
      </c>
      <c r="I67" s="31"/>
      <c r="J67" s="31"/>
      <c r="K67" s="35"/>
    </row>
    <row r="68" spans="2:11" x14ac:dyDescent="0.35">
      <c r="B68" s="8" t="s">
        <v>541</v>
      </c>
      <c r="C68" s="57" t="s">
        <v>542</v>
      </c>
      <c r="D68" s="54" t="s">
        <v>543</v>
      </c>
      <c r="E68" s="6" t="s">
        <v>112</v>
      </c>
      <c r="F68" s="19">
        <v>87730</v>
      </c>
      <c r="G68" s="24">
        <v>5985.82</v>
      </c>
      <c r="H68" s="24">
        <v>0.18</v>
      </c>
      <c r="I68" s="31"/>
      <c r="J68" s="31"/>
      <c r="K68" s="35"/>
    </row>
    <row r="69" spans="2:11" x14ac:dyDescent="0.35">
      <c r="B69" s="8" t="s">
        <v>209</v>
      </c>
      <c r="C69" s="57" t="s">
        <v>210</v>
      </c>
      <c r="D69" s="54" t="s">
        <v>211</v>
      </c>
      <c r="E69" s="6" t="s">
        <v>212</v>
      </c>
      <c r="F69" s="19">
        <v>123607</v>
      </c>
      <c r="G69" s="24">
        <v>5190.32</v>
      </c>
      <c r="H69" s="24">
        <v>0.16</v>
      </c>
      <c r="I69" s="31"/>
      <c r="J69" s="31"/>
      <c r="K69" s="35"/>
    </row>
    <row r="70" spans="2:11" x14ac:dyDescent="0.35">
      <c r="B70" s="8" t="s">
        <v>1993</v>
      </c>
      <c r="C70" s="57" t="s">
        <v>729</v>
      </c>
      <c r="D70" s="54" t="s">
        <v>1994</v>
      </c>
      <c r="E70" s="6" t="s">
        <v>43</v>
      </c>
      <c r="F70" s="19">
        <v>2146950</v>
      </c>
      <c r="G70" s="24">
        <v>5164.49</v>
      </c>
      <c r="H70" s="24">
        <v>0.16</v>
      </c>
      <c r="I70" s="31"/>
      <c r="J70" s="31"/>
      <c r="K70" s="35"/>
    </row>
    <row r="71" spans="2:11" x14ac:dyDescent="0.35">
      <c r="B71" s="8" t="s">
        <v>994</v>
      </c>
      <c r="C71" s="57" t="s">
        <v>995</v>
      </c>
      <c r="D71" s="54" t="s">
        <v>996</v>
      </c>
      <c r="E71" s="6" t="s">
        <v>74</v>
      </c>
      <c r="F71" s="19">
        <v>122100</v>
      </c>
      <c r="G71" s="24">
        <v>5080.09</v>
      </c>
      <c r="H71" s="24">
        <v>0.15</v>
      </c>
      <c r="I71" s="31"/>
      <c r="J71" s="31"/>
      <c r="K71" s="35"/>
    </row>
    <row r="72" spans="2:11" x14ac:dyDescent="0.35">
      <c r="B72" s="8" t="s">
        <v>1051</v>
      </c>
      <c r="C72" s="57" t="s">
        <v>1052</v>
      </c>
      <c r="D72" s="54" t="s">
        <v>1053</v>
      </c>
      <c r="E72" s="6" t="s">
        <v>1054</v>
      </c>
      <c r="F72" s="19">
        <v>1202250</v>
      </c>
      <c r="G72" s="24">
        <v>4618.4399999999996</v>
      </c>
      <c r="H72" s="24">
        <v>0.14000000000000001</v>
      </c>
      <c r="I72" s="31"/>
      <c r="J72" s="31"/>
      <c r="K72" s="35"/>
    </row>
    <row r="73" spans="2:11" x14ac:dyDescent="0.35">
      <c r="B73" s="8" t="s">
        <v>1038</v>
      </c>
      <c r="C73" s="57" t="s">
        <v>1039</v>
      </c>
      <c r="D73" s="54" t="s">
        <v>1040</v>
      </c>
      <c r="E73" s="6" t="s">
        <v>116</v>
      </c>
      <c r="F73" s="19">
        <v>1363500</v>
      </c>
      <c r="G73" s="24">
        <v>4545.2299999999996</v>
      </c>
      <c r="H73" s="24">
        <v>0.14000000000000001</v>
      </c>
      <c r="I73" s="31"/>
      <c r="J73" s="31"/>
      <c r="K73" s="35"/>
    </row>
    <row r="74" spans="2:11" x14ac:dyDescent="0.35">
      <c r="B74" s="8" t="s">
        <v>954</v>
      </c>
      <c r="C74" s="57" t="s">
        <v>955</v>
      </c>
      <c r="D74" s="54" t="s">
        <v>956</v>
      </c>
      <c r="E74" s="6" t="s">
        <v>43</v>
      </c>
      <c r="F74" s="19">
        <v>453000</v>
      </c>
      <c r="G74" s="24">
        <v>4349.4799999999996</v>
      </c>
      <c r="H74" s="24">
        <v>0.13</v>
      </c>
      <c r="I74" s="31"/>
      <c r="J74" s="31"/>
      <c r="K74" s="35"/>
    </row>
    <row r="75" spans="2:11" x14ac:dyDescent="0.35">
      <c r="B75" s="8" t="s">
        <v>1886</v>
      </c>
      <c r="C75" s="57" t="s">
        <v>1583</v>
      </c>
      <c r="D75" s="54" t="s">
        <v>1887</v>
      </c>
      <c r="E75" s="6" t="s">
        <v>43</v>
      </c>
      <c r="F75" s="19">
        <v>1905000</v>
      </c>
      <c r="G75" s="24">
        <v>3810.38</v>
      </c>
      <c r="H75" s="24">
        <v>0.11</v>
      </c>
      <c r="I75" s="31"/>
      <c r="J75" s="31"/>
      <c r="K75" s="35"/>
    </row>
    <row r="76" spans="2:11" x14ac:dyDescent="0.35">
      <c r="B76" s="8" t="s">
        <v>1064</v>
      </c>
      <c r="C76" s="57" t="s">
        <v>1065</v>
      </c>
      <c r="D76" s="54" t="s">
        <v>1066</v>
      </c>
      <c r="E76" s="6" t="s">
        <v>112</v>
      </c>
      <c r="F76" s="19">
        <v>128550</v>
      </c>
      <c r="G76" s="24">
        <v>3714</v>
      </c>
      <c r="H76" s="24">
        <v>0.11</v>
      </c>
      <c r="I76" s="31"/>
      <c r="J76" s="31"/>
      <c r="K76" s="35"/>
    </row>
    <row r="77" spans="2:11" x14ac:dyDescent="0.35">
      <c r="B77" s="8" t="s">
        <v>1055</v>
      </c>
      <c r="C77" s="57" t="s">
        <v>1056</v>
      </c>
      <c r="D77" s="54" t="s">
        <v>1057</v>
      </c>
      <c r="E77" s="6" t="s">
        <v>196</v>
      </c>
      <c r="F77" s="19">
        <v>375300</v>
      </c>
      <c r="G77" s="24">
        <v>3383.33</v>
      </c>
      <c r="H77" s="24">
        <v>0.1</v>
      </c>
      <c r="I77" s="31"/>
      <c r="J77" s="31"/>
      <c r="K77" s="35"/>
    </row>
    <row r="78" spans="2:11" x14ac:dyDescent="0.35">
      <c r="B78" s="8" t="s">
        <v>228</v>
      </c>
      <c r="C78" s="57" t="s">
        <v>229</v>
      </c>
      <c r="D78" s="54" t="s">
        <v>230</v>
      </c>
      <c r="E78" s="6" t="s">
        <v>196</v>
      </c>
      <c r="F78" s="19">
        <v>341250</v>
      </c>
      <c r="G78" s="24">
        <v>3176.01</v>
      </c>
      <c r="H78" s="24">
        <v>0.1</v>
      </c>
      <c r="I78" s="31"/>
      <c r="J78" s="31"/>
      <c r="K78" s="35"/>
    </row>
    <row r="79" spans="2:11" x14ac:dyDescent="0.35">
      <c r="B79" s="8" t="s">
        <v>948</v>
      </c>
      <c r="C79" s="57" t="s">
        <v>949</v>
      </c>
      <c r="D79" s="54" t="s">
        <v>950</v>
      </c>
      <c r="E79" s="6" t="s">
        <v>163</v>
      </c>
      <c r="F79" s="19">
        <v>590000</v>
      </c>
      <c r="G79" s="24">
        <v>2991.3</v>
      </c>
      <c r="H79" s="24">
        <v>0.09</v>
      </c>
      <c r="I79" s="31"/>
      <c r="J79" s="31"/>
      <c r="K79" s="35"/>
    </row>
    <row r="80" spans="2:11" x14ac:dyDescent="0.35">
      <c r="B80" s="8" t="s">
        <v>1971</v>
      </c>
      <c r="C80" s="57" t="s">
        <v>1781</v>
      </c>
      <c r="D80" s="54" t="s">
        <v>1972</v>
      </c>
      <c r="E80" s="6" t="s">
        <v>112</v>
      </c>
      <c r="F80" s="19">
        <v>546000</v>
      </c>
      <c r="G80" s="24">
        <v>2733.82</v>
      </c>
      <c r="H80" s="24">
        <v>0.08</v>
      </c>
      <c r="I80" s="31"/>
      <c r="J80" s="31"/>
      <c r="K80" s="35"/>
    </row>
    <row r="81" spans="2:11" x14ac:dyDescent="0.35">
      <c r="B81" s="8" t="s">
        <v>2088</v>
      </c>
      <c r="C81" s="57" t="s">
        <v>2089</v>
      </c>
      <c r="D81" s="54" t="s">
        <v>2090</v>
      </c>
      <c r="E81" s="6" t="s">
        <v>246</v>
      </c>
      <c r="F81" s="19">
        <v>32640000</v>
      </c>
      <c r="G81" s="24">
        <v>2591.62</v>
      </c>
      <c r="H81" s="24">
        <v>0.08</v>
      </c>
      <c r="I81" s="31"/>
      <c r="J81" s="31"/>
      <c r="K81" s="35"/>
    </row>
    <row r="82" spans="2:11" x14ac:dyDescent="0.35">
      <c r="B82" s="8" t="s">
        <v>2074</v>
      </c>
      <c r="C82" s="57" t="s">
        <v>2075</v>
      </c>
      <c r="D82" s="54" t="s">
        <v>2076</v>
      </c>
      <c r="E82" s="6" t="s">
        <v>139</v>
      </c>
      <c r="F82" s="19">
        <v>947625</v>
      </c>
      <c r="G82" s="24">
        <v>2173.85</v>
      </c>
      <c r="H82" s="24">
        <v>7.0000000000000007E-2</v>
      </c>
      <c r="I82" s="31"/>
      <c r="J82" s="31"/>
      <c r="K82" s="35"/>
    </row>
    <row r="83" spans="2:11" x14ac:dyDescent="0.35">
      <c r="B83" s="8" t="s">
        <v>851</v>
      </c>
      <c r="C83" s="57" t="s">
        <v>852</v>
      </c>
      <c r="D83" s="54" t="s">
        <v>853</v>
      </c>
      <c r="E83" s="6" t="s">
        <v>147</v>
      </c>
      <c r="F83" s="19">
        <v>622000</v>
      </c>
      <c r="G83" s="24">
        <v>1729.47</v>
      </c>
      <c r="H83" s="24">
        <v>0.05</v>
      </c>
      <c r="I83" s="31"/>
      <c r="J83" s="31"/>
      <c r="K83" s="35"/>
    </row>
    <row r="84" spans="2:11" x14ac:dyDescent="0.35">
      <c r="B84" s="8" t="s">
        <v>2079</v>
      </c>
      <c r="C84" s="57" t="s">
        <v>2080</v>
      </c>
      <c r="D84" s="54" t="s">
        <v>2081</v>
      </c>
      <c r="E84" s="6" t="s">
        <v>132</v>
      </c>
      <c r="F84" s="19">
        <v>311546</v>
      </c>
      <c r="G84" s="24">
        <v>1233.0999999999999</v>
      </c>
      <c r="H84" s="24">
        <v>0.04</v>
      </c>
      <c r="I84" s="31"/>
      <c r="J84" s="31"/>
      <c r="K84" s="35"/>
    </row>
    <row r="85" spans="2:11" x14ac:dyDescent="0.35">
      <c r="B85" s="8" t="s">
        <v>984</v>
      </c>
      <c r="C85" s="57" t="s">
        <v>985</v>
      </c>
      <c r="D85" s="54" t="s">
        <v>986</v>
      </c>
      <c r="E85" s="6" t="s">
        <v>987</v>
      </c>
      <c r="F85" s="19">
        <v>1863000</v>
      </c>
      <c r="G85" s="24">
        <v>1228.0899999999999</v>
      </c>
      <c r="H85" s="24">
        <v>0.04</v>
      </c>
      <c r="I85" s="31"/>
      <c r="J85" s="31"/>
      <c r="K85" s="35"/>
    </row>
    <row r="86" spans="2:11" x14ac:dyDescent="0.35">
      <c r="B86" s="8" t="s">
        <v>2010</v>
      </c>
      <c r="C86" s="57" t="s">
        <v>2011</v>
      </c>
      <c r="D86" s="54" t="s">
        <v>2012</v>
      </c>
      <c r="E86" s="6" t="s">
        <v>43</v>
      </c>
      <c r="F86" s="19">
        <v>764400</v>
      </c>
      <c r="G86" s="24">
        <v>1215.8499999999999</v>
      </c>
      <c r="H86" s="24">
        <v>0.04</v>
      </c>
      <c r="I86" s="31"/>
      <c r="J86" s="31"/>
      <c r="K86" s="35"/>
    </row>
    <row r="87" spans="2:11" x14ac:dyDescent="0.35">
      <c r="B87" s="8" t="s">
        <v>2103</v>
      </c>
      <c r="C87" s="57" t="s">
        <v>617</v>
      </c>
      <c r="D87" s="54" t="s">
        <v>2104</v>
      </c>
      <c r="E87" s="6" t="s">
        <v>112</v>
      </c>
      <c r="F87" s="19">
        <v>200000</v>
      </c>
      <c r="G87" s="24">
        <v>1196.0999999999999</v>
      </c>
      <c r="H87" s="24">
        <v>0.04</v>
      </c>
      <c r="I87" s="31"/>
      <c r="J87" s="31"/>
      <c r="K87" s="35"/>
    </row>
    <row r="88" spans="2:11" x14ac:dyDescent="0.35">
      <c r="B88" s="8" t="s">
        <v>1074</v>
      </c>
      <c r="C88" s="57" t="s">
        <v>1075</v>
      </c>
      <c r="D88" s="54" t="s">
        <v>1076</v>
      </c>
      <c r="E88" s="6" t="s">
        <v>486</v>
      </c>
      <c r="F88" s="19">
        <v>115368</v>
      </c>
      <c r="G88" s="24">
        <v>1055.27</v>
      </c>
      <c r="H88" s="24">
        <v>0.03</v>
      </c>
      <c r="I88" s="31"/>
      <c r="J88" s="31"/>
      <c r="K88" s="35"/>
    </row>
    <row r="89" spans="2:11" x14ac:dyDescent="0.35">
      <c r="B89" s="8" t="s">
        <v>278</v>
      </c>
      <c r="C89" s="57" t="s">
        <v>279</v>
      </c>
      <c r="D89" s="54" t="s">
        <v>280</v>
      </c>
      <c r="E89" s="6" t="s">
        <v>163</v>
      </c>
      <c r="F89" s="19">
        <v>85000</v>
      </c>
      <c r="G89" s="24">
        <v>919.74</v>
      </c>
      <c r="H89" s="24">
        <v>0.03</v>
      </c>
      <c r="I89" s="31"/>
      <c r="J89" s="31"/>
      <c r="K89" s="35"/>
    </row>
    <row r="90" spans="2:11" x14ac:dyDescent="0.35">
      <c r="B90" s="8" t="s">
        <v>2108</v>
      </c>
      <c r="C90" s="57" t="s">
        <v>2109</v>
      </c>
      <c r="D90" s="54" t="s">
        <v>2110</v>
      </c>
      <c r="E90" s="6" t="s">
        <v>486</v>
      </c>
      <c r="F90" s="19">
        <v>140400</v>
      </c>
      <c r="G90" s="24">
        <v>897.86</v>
      </c>
      <c r="H90" s="24">
        <v>0.03</v>
      </c>
      <c r="I90" s="31"/>
      <c r="J90" s="31"/>
      <c r="K90" s="35"/>
    </row>
    <row r="91" spans="2:11" x14ac:dyDescent="0.35">
      <c r="B91" s="8" t="s">
        <v>86</v>
      </c>
      <c r="C91" s="57" t="s">
        <v>87</v>
      </c>
      <c r="D91" s="54" t="s">
        <v>88</v>
      </c>
      <c r="E91" s="6" t="s">
        <v>89</v>
      </c>
      <c r="F91" s="19">
        <v>122100</v>
      </c>
      <c r="G91" s="24">
        <v>753.42</v>
      </c>
      <c r="H91" s="24">
        <v>0.02</v>
      </c>
      <c r="I91" s="31"/>
      <c r="J91" s="31"/>
      <c r="K91" s="35"/>
    </row>
    <row r="92" spans="2:11" x14ac:dyDescent="0.35">
      <c r="B92" s="8" t="s">
        <v>231</v>
      </c>
      <c r="C92" s="57" t="s">
        <v>232</v>
      </c>
      <c r="D92" s="54" t="s">
        <v>233</v>
      </c>
      <c r="E92" s="6" t="s">
        <v>67</v>
      </c>
      <c r="F92" s="19">
        <v>27750</v>
      </c>
      <c r="G92" s="24">
        <v>677.85</v>
      </c>
      <c r="H92" s="24">
        <v>0.02</v>
      </c>
      <c r="I92" s="31"/>
      <c r="J92" s="31"/>
      <c r="K92" s="35"/>
    </row>
    <row r="93" spans="2:11" x14ac:dyDescent="0.35">
      <c r="B93" s="8" t="s">
        <v>1927</v>
      </c>
      <c r="C93" s="57" t="s">
        <v>1928</v>
      </c>
      <c r="D93" s="54" t="s">
        <v>1929</v>
      </c>
      <c r="E93" s="6" t="s">
        <v>1930</v>
      </c>
      <c r="F93" s="19">
        <v>135700</v>
      </c>
      <c r="G93" s="24">
        <v>603.12</v>
      </c>
      <c r="H93" s="24">
        <v>0.02</v>
      </c>
      <c r="I93" s="31"/>
      <c r="J93" s="31"/>
      <c r="K93" s="35"/>
    </row>
    <row r="94" spans="2:11" x14ac:dyDescent="0.35">
      <c r="B94" s="8" t="s">
        <v>972</v>
      </c>
      <c r="C94" s="57" t="s">
        <v>973</v>
      </c>
      <c r="D94" s="54" t="s">
        <v>974</v>
      </c>
      <c r="E94" s="6" t="s">
        <v>212</v>
      </c>
      <c r="F94" s="19">
        <v>315000</v>
      </c>
      <c r="G94" s="24">
        <v>572.61</v>
      </c>
      <c r="H94" s="24">
        <v>0.02</v>
      </c>
      <c r="I94" s="31"/>
      <c r="J94" s="31"/>
      <c r="K94" s="35"/>
    </row>
    <row r="95" spans="2:11" x14ac:dyDescent="0.35">
      <c r="B95" s="8" t="s">
        <v>2059</v>
      </c>
      <c r="C95" s="57" t="s">
        <v>2060</v>
      </c>
      <c r="D95" s="54" t="s">
        <v>2061</v>
      </c>
      <c r="E95" s="6" t="s">
        <v>1044</v>
      </c>
      <c r="F95" s="19">
        <v>13500</v>
      </c>
      <c r="G95" s="24">
        <v>564.08000000000004</v>
      </c>
      <c r="H95" s="24">
        <v>0.02</v>
      </c>
      <c r="I95" s="31"/>
      <c r="J95" s="31"/>
      <c r="K95" s="35"/>
    </row>
    <row r="96" spans="2:11" x14ac:dyDescent="0.35">
      <c r="B96" s="8" t="s">
        <v>1067</v>
      </c>
      <c r="C96" s="57" t="s">
        <v>1068</v>
      </c>
      <c r="D96" s="54" t="s">
        <v>1069</v>
      </c>
      <c r="E96" s="6" t="s">
        <v>143</v>
      </c>
      <c r="F96" s="19">
        <v>7000</v>
      </c>
      <c r="G96" s="24">
        <v>510.74</v>
      </c>
      <c r="H96" s="24">
        <v>0.02</v>
      </c>
      <c r="I96" s="31"/>
      <c r="J96" s="31"/>
      <c r="K96" s="35"/>
    </row>
    <row r="97" spans="2:11" x14ac:dyDescent="0.35">
      <c r="B97" s="8" t="s">
        <v>916</v>
      </c>
      <c r="C97" s="57" t="s">
        <v>917</v>
      </c>
      <c r="D97" s="54" t="s">
        <v>918</v>
      </c>
      <c r="E97" s="6" t="s">
        <v>78</v>
      </c>
      <c r="F97" s="19">
        <v>33000</v>
      </c>
      <c r="G97" s="24">
        <v>440.39</v>
      </c>
      <c r="H97" s="24">
        <v>0.01</v>
      </c>
      <c r="I97" s="31"/>
      <c r="J97" s="31"/>
      <c r="K97" s="35"/>
    </row>
    <row r="98" spans="2:11" x14ac:dyDescent="0.35">
      <c r="B98" s="8" t="s">
        <v>997</v>
      </c>
      <c r="C98" s="57" t="s">
        <v>998</v>
      </c>
      <c r="D98" s="54" t="s">
        <v>999</v>
      </c>
      <c r="E98" s="6" t="s">
        <v>196</v>
      </c>
      <c r="F98" s="19">
        <v>340000</v>
      </c>
      <c r="G98" s="24">
        <v>384.64</v>
      </c>
      <c r="H98" s="24">
        <v>0.01</v>
      </c>
      <c r="I98" s="31"/>
      <c r="J98" s="31"/>
      <c r="K98" s="35"/>
    </row>
    <row r="99" spans="2:11" x14ac:dyDescent="0.35">
      <c r="B99" s="8" t="s">
        <v>1018</v>
      </c>
      <c r="C99" s="57" t="s">
        <v>232</v>
      </c>
      <c r="D99" s="54" t="s">
        <v>1019</v>
      </c>
      <c r="E99" s="6" t="s">
        <v>67</v>
      </c>
      <c r="F99" s="19">
        <v>22529</v>
      </c>
      <c r="G99" s="24">
        <v>346.2</v>
      </c>
      <c r="H99" s="24">
        <v>0.01</v>
      </c>
      <c r="I99" s="31"/>
      <c r="J99" s="31"/>
      <c r="K99" s="35" t="s">
        <v>4904</v>
      </c>
    </row>
    <row r="100" spans="2:11" x14ac:dyDescent="0.35">
      <c r="B100" s="8" t="s">
        <v>787</v>
      </c>
      <c r="C100" s="57" t="s">
        <v>788</v>
      </c>
      <c r="D100" s="54" t="s">
        <v>789</v>
      </c>
      <c r="E100" s="6" t="s">
        <v>337</v>
      </c>
      <c r="F100" s="19">
        <v>6400</v>
      </c>
      <c r="G100" s="24">
        <v>304.82</v>
      </c>
      <c r="H100" s="24">
        <v>0.01</v>
      </c>
      <c r="I100" s="31"/>
      <c r="J100" s="31"/>
      <c r="K100" s="35"/>
    </row>
    <row r="101" spans="2:11" x14ac:dyDescent="0.35">
      <c r="B101" s="8" t="s">
        <v>2082</v>
      </c>
      <c r="C101" s="57" t="s">
        <v>2083</v>
      </c>
      <c r="D101" s="54" t="s">
        <v>2084</v>
      </c>
      <c r="E101" s="6" t="s">
        <v>124</v>
      </c>
      <c r="F101" s="19">
        <v>61200</v>
      </c>
      <c r="G101" s="24">
        <v>254.93</v>
      </c>
      <c r="H101" s="24">
        <v>0.01</v>
      </c>
      <c r="I101" s="31"/>
      <c r="J101" s="31"/>
      <c r="K101" s="35"/>
    </row>
    <row r="102" spans="2:11" x14ac:dyDescent="0.35">
      <c r="B102" s="8" t="s">
        <v>797</v>
      </c>
      <c r="C102" s="57" t="s">
        <v>798</v>
      </c>
      <c r="D102" s="54" t="s">
        <v>799</v>
      </c>
      <c r="E102" s="6" t="s">
        <v>147</v>
      </c>
      <c r="F102" s="19">
        <v>3300</v>
      </c>
      <c r="G102" s="24">
        <v>235.07</v>
      </c>
      <c r="H102" s="24">
        <v>0.01</v>
      </c>
      <c r="I102" s="31"/>
      <c r="J102" s="31"/>
      <c r="K102" s="35"/>
    </row>
    <row r="103" spans="2:11" x14ac:dyDescent="0.35">
      <c r="B103" s="8" t="s">
        <v>2068</v>
      </c>
      <c r="C103" s="57" t="s">
        <v>2069</v>
      </c>
      <c r="D103" s="54" t="s">
        <v>2070</v>
      </c>
      <c r="E103" s="6" t="s">
        <v>132</v>
      </c>
      <c r="F103" s="19">
        <v>13500</v>
      </c>
      <c r="G103" s="24">
        <v>226.14</v>
      </c>
      <c r="H103" s="24">
        <v>0.01</v>
      </c>
      <c r="I103" s="31"/>
      <c r="J103" s="31"/>
      <c r="K103" s="35"/>
    </row>
    <row r="104" spans="2:11" x14ac:dyDescent="0.35">
      <c r="B104" s="8" t="s">
        <v>1045</v>
      </c>
      <c r="C104" s="57" t="s">
        <v>1046</v>
      </c>
      <c r="D104" s="54" t="s">
        <v>1047</v>
      </c>
      <c r="E104" s="6" t="s">
        <v>132</v>
      </c>
      <c r="F104" s="19">
        <v>5600</v>
      </c>
      <c r="G104" s="24">
        <v>127.76</v>
      </c>
      <c r="H104" s="24" t="s">
        <v>4861</v>
      </c>
      <c r="I104" s="31"/>
      <c r="J104" s="31"/>
      <c r="K104" s="35"/>
    </row>
    <row r="105" spans="2:11" x14ac:dyDescent="0.35">
      <c r="B105" s="8" t="s">
        <v>1883</v>
      </c>
      <c r="C105" s="57" t="s">
        <v>1884</v>
      </c>
      <c r="D105" s="54" t="s">
        <v>1885</v>
      </c>
      <c r="E105" s="6" t="s">
        <v>128</v>
      </c>
      <c r="F105" s="19">
        <v>6000</v>
      </c>
      <c r="G105" s="24">
        <v>52.65</v>
      </c>
      <c r="H105" s="24" t="s">
        <v>4861</v>
      </c>
      <c r="I105" s="31"/>
      <c r="J105" s="31"/>
      <c r="K105" s="35"/>
    </row>
    <row r="106" spans="2:11" x14ac:dyDescent="0.35">
      <c r="B106" s="8" t="s">
        <v>1931</v>
      </c>
      <c r="C106" s="57" t="s">
        <v>1932</v>
      </c>
      <c r="D106" s="54" t="s">
        <v>1933</v>
      </c>
      <c r="E106" s="6" t="s">
        <v>67</v>
      </c>
      <c r="F106" s="19">
        <v>1800</v>
      </c>
      <c r="G106" s="24">
        <v>9.64</v>
      </c>
      <c r="H106" s="24" t="s">
        <v>4861</v>
      </c>
      <c r="I106" s="31"/>
      <c r="J106" s="31"/>
      <c r="K106" s="35"/>
    </row>
    <row r="107" spans="2:11" x14ac:dyDescent="0.35">
      <c r="B107" s="8" t="s">
        <v>1061</v>
      </c>
      <c r="C107" s="57" t="s">
        <v>1062</v>
      </c>
      <c r="D107" s="54" t="s">
        <v>1063</v>
      </c>
      <c r="E107" s="6" t="s">
        <v>78</v>
      </c>
      <c r="F107" s="19">
        <v>250</v>
      </c>
      <c r="G107" s="24">
        <v>3.47</v>
      </c>
      <c r="H107" s="24" t="s">
        <v>4861</v>
      </c>
      <c r="I107" s="31"/>
      <c r="J107" s="31"/>
      <c r="K107" s="35"/>
    </row>
    <row r="108" spans="2:11" x14ac:dyDescent="0.35">
      <c r="C108" s="58" t="s">
        <v>171</v>
      </c>
      <c r="D108" s="54"/>
      <c r="E108" s="6"/>
      <c r="F108" s="19"/>
      <c r="G108" s="25">
        <f>SUM(XDO_?FINAL_MV?389?)</f>
        <v>2196063.4500000002</v>
      </c>
      <c r="H108" s="25">
        <f>SUM(XDO_?FINAL_PER_NET?389?)</f>
        <v>66.170000000000016</v>
      </c>
      <c r="I108" s="31"/>
      <c r="J108" s="31"/>
      <c r="K108" s="35"/>
    </row>
    <row r="109" spans="2:11" x14ac:dyDescent="0.35">
      <c r="C109" s="57"/>
      <c r="D109" s="54"/>
      <c r="E109" s="6"/>
      <c r="F109" s="19"/>
      <c r="G109" s="24"/>
      <c r="H109" s="24"/>
      <c r="I109" s="31"/>
      <c r="J109" s="31"/>
      <c r="K109" s="35"/>
    </row>
    <row r="110" spans="2:11" x14ac:dyDescent="0.35">
      <c r="C110" s="58" t="s">
        <v>3</v>
      </c>
      <c r="D110" s="54"/>
      <c r="E110" s="6"/>
      <c r="F110" s="19"/>
      <c r="G110" s="24" t="s">
        <v>2</v>
      </c>
      <c r="H110" s="24" t="s">
        <v>2</v>
      </c>
      <c r="I110" s="31"/>
      <c r="J110" s="31"/>
      <c r="K110" s="35"/>
    </row>
    <row r="111" spans="2:11" x14ac:dyDescent="0.35">
      <c r="C111" s="57"/>
      <c r="D111" s="54"/>
      <c r="E111" s="6"/>
      <c r="F111" s="19"/>
      <c r="G111" s="24"/>
      <c r="H111" s="24"/>
      <c r="I111" s="31"/>
      <c r="J111" s="31"/>
      <c r="K111" s="35"/>
    </row>
    <row r="112" spans="2:11" x14ac:dyDescent="0.35">
      <c r="C112" s="59" t="s">
        <v>4</v>
      </c>
      <c r="D112" s="54"/>
      <c r="E112" s="6"/>
      <c r="F112" s="19"/>
      <c r="G112" s="24"/>
      <c r="H112" s="24"/>
      <c r="I112" s="31"/>
      <c r="J112" s="31"/>
      <c r="K112" s="35"/>
    </row>
    <row r="113" spans="2:11" x14ac:dyDescent="0.35">
      <c r="B113" s="8" t="s">
        <v>892</v>
      </c>
      <c r="C113" s="57" t="s">
        <v>893</v>
      </c>
      <c r="D113" s="54" t="s">
        <v>894</v>
      </c>
      <c r="E113" s="6" t="s">
        <v>108</v>
      </c>
      <c r="F113" s="19">
        <v>282000</v>
      </c>
      <c r="G113" s="24">
        <v>18568.080000000002</v>
      </c>
      <c r="H113" s="24">
        <v>0.56000000000000005</v>
      </c>
      <c r="I113" s="31"/>
      <c r="J113" s="31"/>
      <c r="K113" s="35"/>
    </row>
    <row r="114" spans="2:11" x14ac:dyDescent="0.35">
      <c r="C114" s="58" t="s">
        <v>171</v>
      </c>
      <c r="D114" s="54"/>
      <c r="E114" s="6"/>
      <c r="F114" s="19"/>
      <c r="G114" s="25">
        <v>18568.080000000002</v>
      </c>
      <c r="H114" s="25">
        <v>0.56000000000000005</v>
      </c>
      <c r="I114" s="31"/>
      <c r="J114" s="31"/>
      <c r="K114" s="35"/>
    </row>
    <row r="115" spans="2:11" x14ac:dyDescent="0.35">
      <c r="C115" s="57"/>
      <c r="D115" s="54"/>
      <c r="E115" s="6"/>
      <c r="F115" s="19"/>
      <c r="G115" s="24"/>
      <c r="H115" s="24"/>
      <c r="I115" s="31"/>
      <c r="J115" s="31"/>
      <c r="K115" s="35"/>
    </row>
    <row r="116" spans="2:11" x14ac:dyDescent="0.35">
      <c r="C116" s="59" t="s">
        <v>583</v>
      </c>
      <c r="D116" s="54"/>
      <c r="E116" s="6"/>
      <c r="F116" s="19"/>
      <c r="G116" s="24"/>
      <c r="H116" s="24"/>
      <c r="I116" s="31"/>
      <c r="J116" s="31"/>
      <c r="K116" s="35"/>
    </row>
    <row r="117" spans="2:11" x14ac:dyDescent="0.35">
      <c r="B117" s="8" t="s">
        <v>587</v>
      </c>
      <c r="C117" s="57" t="s">
        <v>588</v>
      </c>
      <c r="D117" s="54" t="s">
        <v>589</v>
      </c>
      <c r="E117" s="6" t="s">
        <v>550</v>
      </c>
      <c r="F117" s="19">
        <v>63160260</v>
      </c>
      <c r="G117" s="24">
        <v>83939.99</v>
      </c>
      <c r="H117" s="24">
        <v>2.5299999999999998</v>
      </c>
      <c r="I117" s="31"/>
      <c r="J117" s="31"/>
      <c r="K117" s="35"/>
    </row>
    <row r="118" spans="2:11" x14ac:dyDescent="0.35">
      <c r="C118" s="58" t="s">
        <v>171</v>
      </c>
      <c r="D118" s="54"/>
      <c r="E118" s="6"/>
      <c r="F118" s="19"/>
      <c r="G118" s="25">
        <v>83939.99</v>
      </c>
      <c r="H118" s="25">
        <v>2.5299999999999998</v>
      </c>
      <c r="I118" s="31"/>
      <c r="J118" s="31"/>
      <c r="K118" s="35"/>
    </row>
    <row r="119" spans="2:11" x14ac:dyDescent="0.35">
      <c r="C119" s="57"/>
      <c r="D119" s="54"/>
      <c r="E119" s="6"/>
      <c r="F119" s="19"/>
      <c r="G119" s="24"/>
      <c r="H119" s="24"/>
      <c r="I119" s="31"/>
      <c r="J119" s="31"/>
      <c r="K119" s="35"/>
    </row>
    <row r="120" spans="2:11" x14ac:dyDescent="0.35">
      <c r="C120" s="59" t="s">
        <v>590</v>
      </c>
      <c r="D120" s="54"/>
      <c r="E120" s="6"/>
      <c r="F120" s="19"/>
      <c r="G120" s="24"/>
      <c r="H120" s="24"/>
      <c r="I120" s="31"/>
      <c r="J120" s="31"/>
      <c r="K120" s="35"/>
    </row>
    <row r="121" spans="2:11" x14ac:dyDescent="0.35">
      <c r="B121" s="8" t="s">
        <v>2018</v>
      </c>
      <c r="C121" s="57" t="s">
        <v>2019</v>
      </c>
      <c r="D121" s="54" t="s">
        <v>2020</v>
      </c>
      <c r="E121" s="6" t="s">
        <v>200</v>
      </c>
      <c r="F121" s="19">
        <v>18250839</v>
      </c>
      <c r="G121" s="24">
        <v>50136.88</v>
      </c>
      <c r="H121" s="24">
        <v>1.51</v>
      </c>
      <c r="I121" s="31"/>
      <c r="J121" s="31"/>
      <c r="K121" s="35"/>
    </row>
    <row r="122" spans="2:11" x14ac:dyDescent="0.35">
      <c r="B122" s="8" t="s">
        <v>591</v>
      </c>
      <c r="C122" s="57" t="s">
        <v>592</v>
      </c>
      <c r="D122" s="54" t="s">
        <v>593</v>
      </c>
      <c r="E122" s="6" t="s">
        <v>200</v>
      </c>
      <c r="F122" s="19">
        <v>8340000</v>
      </c>
      <c r="G122" s="24">
        <v>30817.13</v>
      </c>
      <c r="H122" s="24">
        <v>0.93</v>
      </c>
      <c r="I122" s="31"/>
      <c r="J122" s="31"/>
      <c r="K122" s="35"/>
    </row>
    <row r="123" spans="2:11" x14ac:dyDescent="0.35">
      <c r="C123" s="58" t="s">
        <v>171</v>
      </c>
      <c r="D123" s="54"/>
      <c r="E123" s="6"/>
      <c r="F123" s="19"/>
      <c r="G123" s="25">
        <v>80954.009999999995</v>
      </c>
      <c r="H123" s="25">
        <v>2.44</v>
      </c>
      <c r="I123" s="31"/>
      <c r="J123" s="31"/>
      <c r="K123" s="35"/>
    </row>
    <row r="124" spans="2:11" x14ac:dyDescent="0.35">
      <c r="C124" s="57"/>
      <c r="D124" s="54"/>
      <c r="E124" s="6"/>
      <c r="F124" s="19"/>
      <c r="G124" s="24"/>
      <c r="H124" s="24"/>
      <c r="I124" s="31"/>
      <c r="J124" s="31"/>
      <c r="K124" s="35"/>
    </row>
    <row r="125" spans="2:11" x14ac:dyDescent="0.35">
      <c r="C125" s="59" t="s">
        <v>4874</v>
      </c>
      <c r="D125" s="54"/>
      <c r="E125" s="6"/>
      <c r="F125" s="19"/>
      <c r="G125" s="24"/>
      <c r="H125" s="24"/>
      <c r="I125" s="31"/>
      <c r="J125" s="31"/>
      <c r="K125" s="35"/>
    </row>
    <row r="126" spans="2:11" x14ac:dyDescent="0.35">
      <c r="B126" s="8" t="s">
        <v>2008</v>
      </c>
      <c r="C126" s="57" t="s">
        <v>110</v>
      </c>
      <c r="D126" s="54" t="s">
        <v>2009</v>
      </c>
      <c r="E126" s="6" t="s">
        <v>112</v>
      </c>
      <c r="F126" s="19">
        <v>54000</v>
      </c>
      <c r="G126" s="24">
        <v>53742.94</v>
      </c>
      <c r="H126" s="24">
        <v>1.62</v>
      </c>
      <c r="I126" s="31">
        <v>8.1950000000000003</v>
      </c>
      <c r="J126" s="31"/>
      <c r="K126" s="35" t="s">
        <v>598</v>
      </c>
    </row>
    <row r="127" spans="2:11" x14ac:dyDescent="0.35">
      <c r="C127" s="58" t="s">
        <v>171</v>
      </c>
      <c r="D127" s="54"/>
      <c r="E127" s="6"/>
      <c r="F127" s="19"/>
      <c r="G127" s="25">
        <v>53742.94</v>
      </c>
      <c r="H127" s="25">
        <v>1.62</v>
      </c>
      <c r="I127" s="31"/>
      <c r="J127" s="31"/>
      <c r="K127" s="35"/>
    </row>
    <row r="128" spans="2:11" x14ac:dyDescent="0.35">
      <c r="C128" s="57"/>
      <c r="D128" s="54"/>
      <c r="E128" s="6"/>
      <c r="F128" s="19"/>
      <c r="G128" s="24"/>
      <c r="H128" s="24"/>
      <c r="I128" s="31"/>
      <c r="J128" s="31"/>
      <c r="K128" s="35"/>
    </row>
    <row r="129" spans="1:11" x14ac:dyDescent="0.35">
      <c r="A129" s="10"/>
      <c r="B129" s="28"/>
      <c r="C129" s="58" t="s">
        <v>5</v>
      </c>
      <c r="D129" s="54"/>
      <c r="E129" s="6"/>
      <c r="F129" s="19"/>
      <c r="G129" s="24"/>
      <c r="H129" s="24"/>
      <c r="I129" s="31"/>
      <c r="J129" s="31"/>
      <c r="K129" s="35"/>
    </row>
    <row r="130" spans="1:11" x14ac:dyDescent="0.35">
      <c r="C130" s="59" t="s">
        <v>6</v>
      </c>
      <c r="D130" s="54"/>
      <c r="E130" s="6"/>
      <c r="F130" s="19"/>
      <c r="G130" s="24"/>
      <c r="H130" s="24"/>
      <c r="I130" s="31"/>
      <c r="J130" s="31"/>
      <c r="K130" s="35"/>
    </row>
    <row r="131" spans="1:11" x14ac:dyDescent="0.35">
      <c r="B131" s="8" t="s">
        <v>3222</v>
      </c>
      <c r="C131" s="57" t="s">
        <v>110</v>
      </c>
      <c r="D131" s="54" t="s">
        <v>3223</v>
      </c>
      <c r="E131" s="6" t="s">
        <v>632</v>
      </c>
      <c r="F131" s="19">
        <v>41000</v>
      </c>
      <c r="G131" s="24">
        <v>41476.83</v>
      </c>
      <c r="H131" s="24">
        <v>1.25</v>
      </c>
      <c r="I131" s="31">
        <v>8.2449999999999992</v>
      </c>
      <c r="J131" s="31"/>
      <c r="K131" s="35" t="s">
        <v>598</v>
      </c>
    </row>
    <row r="132" spans="1:11" x14ac:dyDescent="0.35">
      <c r="B132" s="8" t="s">
        <v>643</v>
      </c>
      <c r="C132" s="57" t="s">
        <v>542</v>
      </c>
      <c r="D132" s="54" t="s">
        <v>644</v>
      </c>
      <c r="E132" s="6" t="s">
        <v>619</v>
      </c>
      <c r="F132" s="19">
        <v>37500</v>
      </c>
      <c r="G132" s="24">
        <v>37705.54</v>
      </c>
      <c r="H132" s="24">
        <v>1.1399999999999999</v>
      </c>
      <c r="I132" s="31">
        <v>7.73</v>
      </c>
      <c r="J132" s="31"/>
      <c r="K132" s="35" t="s">
        <v>598</v>
      </c>
    </row>
    <row r="133" spans="1:11" x14ac:dyDescent="0.35">
      <c r="B133" s="8" t="s">
        <v>1680</v>
      </c>
      <c r="C133" s="57" t="s">
        <v>617</v>
      </c>
      <c r="D133" s="54" t="s">
        <v>1681</v>
      </c>
      <c r="E133" s="6" t="s">
        <v>619</v>
      </c>
      <c r="F133" s="19">
        <v>3250</v>
      </c>
      <c r="G133" s="24">
        <v>32873.82</v>
      </c>
      <c r="H133" s="24">
        <v>0.99</v>
      </c>
      <c r="I133" s="31">
        <v>7.66</v>
      </c>
      <c r="J133" s="31"/>
      <c r="K133" s="35" t="s">
        <v>598</v>
      </c>
    </row>
    <row r="134" spans="1:11" x14ac:dyDescent="0.35">
      <c r="B134" s="8" t="s">
        <v>686</v>
      </c>
      <c r="C134" s="57" t="s">
        <v>600</v>
      </c>
      <c r="D134" s="54" t="s">
        <v>687</v>
      </c>
      <c r="E134" s="6" t="s">
        <v>602</v>
      </c>
      <c r="F134" s="19">
        <v>30000</v>
      </c>
      <c r="G134" s="24">
        <v>30368.400000000001</v>
      </c>
      <c r="H134" s="24">
        <v>0.91</v>
      </c>
      <c r="I134" s="31">
        <v>8.3490000000000002</v>
      </c>
      <c r="J134" s="31"/>
      <c r="K134" s="35" t="s">
        <v>598</v>
      </c>
    </row>
    <row r="135" spans="1:11" x14ac:dyDescent="0.35">
      <c r="B135" s="8" t="s">
        <v>1703</v>
      </c>
      <c r="C135" s="57" t="s">
        <v>1704</v>
      </c>
      <c r="D135" s="54" t="s">
        <v>1705</v>
      </c>
      <c r="E135" s="6" t="s">
        <v>619</v>
      </c>
      <c r="F135" s="19">
        <v>25000</v>
      </c>
      <c r="G135" s="24">
        <v>25242.65</v>
      </c>
      <c r="H135" s="24">
        <v>0.76</v>
      </c>
      <c r="I135" s="31">
        <v>7.56</v>
      </c>
      <c r="J135" s="31"/>
      <c r="K135" s="35" t="s">
        <v>598</v>
      </c>
    </row>
    <row r="136" spans="1:11" x14ac:dyDescent="0.35">
      <c r="B136" s="8" t="s">
        <v>742</v>
      </c>
      <c r="C136" s="57" t="s">
        <v>743</v>
      </c>
      <c r="D136" s="54" t="s">
        <v>744</v>
      </c>
      <c r="E136" s="6" t="s">
        <v>632</v>
      </c>
      <c r="F136" s="19">
        <v>22500</v>
      </c>
      <c r="G136" s="24">
        <v>22502.81</v>
      </c>
      <c r="H136" s="24">
        <v>0.68</v>
      </c>
      <c r="I136" s="31">
        <v>8.2949999999999999</v>
      </c>
      <c r="J136" s="31"/>
      <c r="K136" s="35" t="s">
        <v>598</v>
      </c>
    </row>
    <row r="137" spans="1:11" x14ac:dyDescent="0.35">
      <c r="B137" s="8" t="s">
        <v>3224</v>
      </c>
      <c r="C137" s="57" t="s">
        <v>1234</v>
      </c>
      <c r="D137" s="54" t="s">
        <v>3225</v>
      </c>
      <c r="E137" s="6" t="s">
        <v>619</v>
      </c>
      <c r="F137" s="19">
        <v>2000</v>
      </c>
      <c r="G137" s="24">
        <v>20475.759999999998</v>
      </c>
      <c r="H137" s="24">
        <v>0.62</v>
      </c>
      <c r="I137" s="31">
        <v>7.88</v>
      </c>
      <c r="J137" s="31"/>
      <c r="K137" s="35"/>
    </row>
    <row r="138" spans="1:11" x14ac:dyDescent="0.35">
      <c r="B138" s="8" t="s">
        <v>620</v>
      </c>
      <c r="C138" s="57" t="s">
        <v>621</v>
      </c>
      <c r="D138" s="54" t="s">
        <v>622</v>
      </c>
      <c r="E138" s="6" t="s">
        <v>619</v>
      </c>
      <c r="F138" s="19">
        <v>20000</v>
      </c>
      <c r="G138" s="24">
        <v>20332.48</v>
      </c>
      <c r="H138" s="24">
        <v>0.61</v>
      </c>
      <c r="I138" s="31">
        <v>7.6273999999999997</v>
      </c>
      <c r="J138" s="31"/>
      <c r="K138" s="35" t="s">
        <v>598</v>
      </c>
    </row>
    <row r="139" spans="1:11" x14ac:dyDescent="0.35">
      <c r="B139" s="8" t="s">
        <v>665</v>
      </c>
      <c r="C139" s="57" t="s">
        <v>600</v>
      </c>
      <c r="D139" s="54" t="s">
        <v>666</v>
      </c>
      <c r="E139" s="6" t="s">
        <v>602</v>
      </c>
      <c r="F139" s="19">
        <v>20000</v>
      </c>
      <c r="G139" s="24">
        <v>20299.240000000002</v>
      </c>
      <c r="H139" s="24">
        <v>0.61</v>
      </c>
      <c r="I139" s="31">
        <v>8.35</v>
      </c>
      <c r="J139" s="31"/>
      <c r="K139" s="35"/>
    </row>
    <row r="140" spans="1:11" x14ac:dyDescent="0.35">
      <c r="B140" s="8" t="s">
        <v>635</v>
      </c>
      <c r="C140" s="57" t="s">
        <v>607</v>
      </c>
      <c r="D140" s="54" t="s">
        <v>636</v>
      </c>
      <c r="E140" s="6" t="s">
        <v>602</v>
      </c>
      <c r="F140" s="19">
        <v>200</v>
      </c>
      <c r="G140" s="24">
        <v>20153.12</v>
      </c>
      <c r="H140" s="24">
        <v>0.61</v>
      </c>
      <c r="I140" s="31">
        <v>7.8582999999999998</v>
      </c>
      <c r="J140" s="31"/>
      <c r="K140" s="35" t="s">
        <v>598</v>
      </c>
    </row>
    <row r="141" spans="1:11" x14ac:dyDescent="0.35">
      <c r="B141" s="8" t="s">
        <v>633</v>
      </c>
      <c r="C141" s="57" t="s">
        <v>220</v>
      </c>
      <c r="D141" s="54" t="s">
        <v>634</v>
      </c>
      <c r="E141" s="6" t="s">
        <v>602</v>
      </c>
      <c r="F141" s="19">
        <v>20000</v>
      </c>
      <c r="G141" s="24">
        <v>19974.240000000002</v>
      </c>
      <c r="H141" s="24">
        <v>0.6</v>
      </c>
      <c r="I141" s="31">
        <v>8.6050000000000004</v>
      </c>
      <c r="J141" s="31"/>
      <c r="K141" s="35" t="s">
        <v>598</v>
      </c>
    </row>
    <row r="142" spans="1:11" x14ac:dyDescent="0.35">
      <c r="B142" s="8" t="s">
        <v>2490</v>
      </c>
      <c r="C142" s="57" t="s">
        <v>2473</v>
      </c>
      <c r="D142" s="54" t="s">
        <v>2491</v>
      </c>
      <c r="E142" s="6" t="s">
        <v>619</v>
      </c>
      <c r="F142" s="19">
        <v>19000</v>
      </c>
      <c r="G142" s="24">
        <v>19021.599999999999</v>
      </c>
      <c r="H142" s="24">
        <v>0.56999999999999995</v>
      </c>
      <c r="I142" s="31">
        <v>8.11</v>
      </c>
      <c r="J142" s="31"/>
      <c r="K142" s="35" t="s">
        <v>598</v>
      </c>
    </row>
    <row r="143" spans="1:11" x14ac:dyDescent="0.35">
      <c r="B143" s="8" t="s">
        <v>3226</v>
      </c>
      <c r="C143" s="57" t="s">
        <v>1716</v>
      </c>
      <c r="D143" s="54" t="s">
        <v>3227</v>
      </c>
      <c r="E143" s="6" t="s">
        <v>619</v>
      </c>
      <c r="F143" s="19">
        <v>1500</v>
      </c>
      <c r="G143" s="24">
        <v>17798.72</v>
      </c>
      <c r="H143" s="24">
        <v>0.54</v>
      </c>
      <c r="I143" s="31">
        <v>7.9154</v>
      </c>
      <c r="J143" s="31"/>
      <c r="K143" s="35" t="s">
        <v>598</v>
      </c>
    </row>
    <row r="144" spans="1:11" x14ac:dyDescent="0.35">
      <c r="B144" s="8" t="s">
        <v>2036</v>
      </c>
      <c r="C144" s="57" t="s">
        <v>1683</v>
      </c>
      <c r="D144" s="54" t="s">
        <v>2037</v>
      </c>
      <c r="E144" s="6" t="s">
        <v>619</v>
      </c>
      <c r="F144" s="19">
        <v>15000</v>
      </c>
      <c r="G144" s="24">
        <v>15186.02</v>
      </c>
      <c r="H144" s="24">
        <v>0.46</v>
      </c>
      <c r="I144" s="31">
        <v>8.0347000000000008</v>
      </c>
      <c r="J144" s="31"/>
      <c r="K144" s="35" t="s">
        <v>598</v>
      </c>
    </row>
    <row r="145" spans="2:11" x14ac:dyDescent="0.35">
      <c r="B145" s="8" t="s">
        <v>657</v>
      </c>
      <c r="C145" s="57" t="s">
        <v>658</v>
      </c>
      <c r="D145" s="54" t="s">
        <v>659</v>
      </c>
      <c r="E145" s="6" t="s">
        <v>619</v>
      </c>
      <c r="F145" s="19">
        <v>15000</v>
      </c>
      <c r="G145" s="24">
        <v>14977.89</v>
      </c>
      <c r="H145" s="24">
        <v>0.45</v>
      </c>
      <c r="I145" s="31">
        <v>7.8271499999999996</v>
      </c>
      <c r="J145" s="31"/>
      <c r="K145" s="35" t="s">
        <v>598</v>
      </c>
    </row>
    <row r="146" spans="2:11" x14ac:dyDescent="0.35">
      <c r="B146" s="8" t="s">
        <v>1715</v>
      </c>
      <c r="C146" s="57" t="s">
        <v>1716</v>
      </c>
      <c r="D146" s="54" t="s">
        <v>1717</v>
      </c>
      <c r="E146" s="6" t="s">
        <v>619</v>
      </c>
      <c r="F146" s="19">
        <v>1500</v>
      </c>
      <c r="G146" s="24">
        <v>14900.57</v>
      </c>
      <c r="H146" s="24">
        <v>0.45</v>
      </c>
      <c r="I146" s="31">
        <v>7.9074999999999998</v>
      </c>
      <c r="J146" s="31"/>
      <c r="K146" s="35" t="s">
        <v>598</v>
      </c>
    </row>
    <row r="147" spans="2:11" x14ac:dyDescent="0.35">
      <c r="B147" s="8" t="s">
        <v>3228</v>
      </c>
      <c r="C147" s="57" t="s">
        <v>217</v>
      </c>
      <c r="D147" s="54" t="s">
        <v>3229</v>
      </c>
      <c r="E147" s="6" t="s">
        <v>602</v>
      </c>
      <c r="F147" s="19">
        <v>10000</v>
      </c>
      <c r="G147" s="24">
        <v>10274.57</v>
      </c>
      <c r="H147" s="24">
        <v>0.31</v>
      </c>
      <c r="I147" s="31">
        <v>7.9223999999999997</v>
      </c>
      <c r="J147" s="31"/>
      <c r="K147" s="35" t="s">
        <v>598</v>
      </c>
    </row>
    <row r="148" spans="2:11" x14ac:dyDescent="0.35">
      <c r="B148" s="8" t="s">
        <v>640</v>
      </c>
      <c r="C148" s="57" t="s">
        <v>624</v>
      </c>
      <c r="D148" s="54" t="s">
        <v>641</v>
      </c>
      <c r="E148" s="6" t="s">
        <v>642</v>
      </c>
      <c r="F148" s="19">
        <v>10000</v>
      </c>
      <c r="G148" s="24">
        <v>10056.18</v>
      </c>
      <c r="H148" s="24">
        <v>0.3</v>
      </c>
      <c r="I148" s="31">
        <v>7.4950000000000001</v>
      </c>
      <c r="J148" s="31"/>
      <c r="K148" s="35" t="s">
        <v>598</v>
      </c>
    </row>
    <row r="149" spans="2:11" x14ac:dyDescent="0.35">
      <c r="B149" s="8" t="s">
        <v>1713</v>
      </c>
      <c r="C149" s="57" t="s">
        <v>624</v>
      </c>
      <c r="D149" s="54" t="s">
        <v>1714</v>
      </c>
      <c r="E149" s="6" t="s">
        <v>619</v>
      </c>
      <c r="F149" s="19">
        <v>9000</v>
      </c>
      <c r="G149" s="24">
        <v>8985.73</v>
      </c>
      <c r="H149" s="24">
        <v>0.27</v>
      </c>
      <c r="I149" s="31">
        <v>7.5026999999999999</v>
      </c>
      <c r="J149" s="31"/>
      <c r="K149" s="35"/>
    </row>
    <row r="150" spans="2:11" x14ac:dyDescent="0.35">
      <c r="B150" s="8" t="s">
        <v>1105</v>
      </c>
      <c r="C150" s="57" t="s">
        <v>220</v>
      </c>
      <c r="D150" s="54" t="s">
        <v>1106</v>
      </c>
      <c r="E150" s="6" t="s">
        <v>602</v>
      </c>
      <c r="F150" s="19">
        <v>7500</v>
      </c>
      <c r="G150" s="24">
        <v>7562.02</v>
      </c>
      <c r="H150" s="24">
        <v>0.23</v>
      </c>
      <c r="I150" s="31">
        <v>8.5916999999999994</v>
      </c>
      <c r="J150" s="31"/>
      <c r="K150" s="35" t="s">
        <v>598</v>
      </c>
    </row>
    <row r="151" spans="2:11" x14ac:dyDescent="0.35">
      <c r="B151" s="8" t="s">
        <v>688</v>
      </c>
      <c r="C151" s="57" t="s">
        <v>217</v>
      </c>
      <c r="D151" s="54" t="s">
        <v>689</v>
      </c>
      <c r="E151" s="6" t="s">
        <v>602</v>
      </c>
      <c r="F151" s="19">
        <v>5000</v>
      </c>
      <c r="G151" s="24">
        <v>5171.84</v>
      </c>
      <c r="H151" s="24">
        <v>0.16</v>
      </c>
      <c r="I151" s="31">
        <v>7.8574999999999999</v>
      </c>
      <c r="J151" s="31"/>
      <c r="K151" s="35" t="s">
        <v>598</v>
      </c>
    </row>
    <row r="152" spans="2:11" x14ac:dyDescent="0.35">
      <c r="B152" s="8" t="s">
        <v>609</v>
      </c>
      <c r="C152" s="57" t="s">
        <v>610</v>
      </c>
      <c r="D152" s="54" t="s">
        <v>611</v>
      </c>
      <c r="E152" s="6" t="s">
        <v>612</v>
      </c>
      <c r="F152" s="19">
        <v>5000</v>
      </c>
      <c r="G152" s="24">
        <v>5009.24</v>
      </c>
      <c r="H152" s="24">
        <v>0.15</v>
      </c>
      <c r="I152" s="31">
        <v>7.585</v>
      </c>
      <c r="J152" s="31"/>
      <c r="K152" s="35" t="s">
        <v>598</v>
      </c>
    </row>
    <row r="153" spans="2:11" x14ac:dyDescent="0.35">
      <c r="B153" s="8" t="s">
        <v>757</v>
      </c>
      <c r="C153" s="57" t="s">
        <v>758</v>
      </c>
      <c r="D153" s="54" t="s">
        <v>759</v>
      </c>
      <c r="E153" s="6" t="s">
        <v>619</v>
      </c>
      <c r="F153" s="19">
        <v>50</v>
      </c>
      <c r="G153" s="24">
        <v>5005.01</v>
      </c>
      <c r="H153" s="24">
        <v>0.15</v>
      </c>
      <c r="I153" s="31">
        <v>7.3962000000000003</v>
      </c>
      <c r="J153" s="31">
        <v>7.3921922664000004</v>
      </c>
      <c r="K153" s="35"/>
    </row>
    <row r="154" spans="2:11" x14ac:dyDescent="0.35">
      <c r="B154" s="8" t="s">
        <v>1739</v>
      </c>
      <c r="C154" s="57" t="s">
        <v>624</v>
      </c>
      <c r="D154" s="54" t="s">
        <v>1740</v>
      </c>
      <c r="E154" s="6" t="s">
        <v>619</v>
      </c>
      <c r="F154" s="19">
        <v>5000</v>
      </c>
      <c r="G154" s="24">
        <v>4987.13</v>
      </c>
      <c r="H154" s="24">
        <v>0.15</v>
      </c>
      <c r="I154" s="31">
        <v>7.63</v>
      </c>
      <c r="J154" s="31"/>
      <c r="K154" s="35" t="s">
        <v>598</v>
      </c>
    </row>
    <row r="155" spans="2:11" x14ac:dyDescent="0.35">
      <c r="B155" s="8" t="s">
        <v>684</v>
      </c>
      <c r="C155" s="57" t="s">
        <v>217</v>
      </c>
      <c r="D155" s="54" t="s">
        <v>685</v>
      </c>
      <c r="E155" s="6" t="s">
        <v>602</v>
      </c>
      <c r="F155" s="19">
        <v>2500</v>
      </c>
      <c r="G155" s="24">
        <v>2585.92</v>
      </c>
      <c r="H155" s="24">
        <v>0.08</v>
      </c>
      <c r="I155" s="31">
        <v>7.8574999999999999</v>
      </c>
      <c r="J155" s="31"/>
      <c r="K155" s="35" t="s">
        <v>598</v>
      </c>
    </row>
    <row r="156" spans="2:11" x14ac:dyDescent="0.35">
      <c r="C156" s="58" t="s">
        <v>171</v>
      </c>
      <c r="D156" s="54"/>
      <c r="E156" s="6"/>
      <c r="F156" s="19"/>
      <c r="G156" s="25">
        <v>432927.33</v>
      </c>
      <c r="H156" s="25">
        <v>13.05</v>
      </c>
      <c r="I156" s="31"/>
      <c r="J156" s="31"/>
      <c r="K156" s="35"/>
    </row>
    <row r="157" spans="2:11" x14ac:dyDescent="0.35">
      <c r="C157" s="57"/>
      <c r="D157" s="54"/>
      <c r="E157" s="6"/>
      <c r="F157" s="19"/>
      <c r="G157" s="24"/>
      <c r="H157" s="24"/>
      <c r="I157" s="31"/>
      <c r="J157" s="31"/>
      <c r="K157" s="35"/>
    </row>
    <row r="158" spans="2:11" x14ac:dyDescent="0.35">
      <c r="C158" s="58" t="s">
        <v>7</v>
      </c>
      <c r="D158" s="54"/>
      <c r="E158" s="6"/>
      <c r="F158" s="19"/>
      <c r="G158" s="24" t="s">
        <v>2</v>
      </c>
      <c r="H158" s="24" t="s">
        <v>2</v>
      </c>
      <c r="I158" s="31"/>
      <c r="J158" s="31"/>
      <c r="K158" s="35"/>
    </row>
    <row r="159" spans="2:11" x14ac:dyDescent="0.35">
      <c r="C159" s="57"/>
      <c r="D159" s="54"/>
      <c r="E159" s="6"/>
      <c r="F159" s="19"/>
      <c r="G159" s="24"/>
      <c r="H159" s="24"/>
      <c r="I159" s="31"/>
      <c r="J159" s="31"/>
      <c r="K159" s="35"/>
    </row>
    <row r="160" spans="2:11" x14ac:dyDescent="0.35">
      <c r="C160" s="58" t="s">
        <v>8</v>
      </c>
      <c r="D160" s="54"/>
      <c r="E160" s="6"/>
      <c r="F160" s="19"/>
      <c r="G160" s="24" t="s">
        <v>2</v>
      </c>
      <c r="H160" s="24" t="s">
        <v>2</v>
      </c>
      <c r="I160" s="31"/>
      <c r="J160" s="31"/>
      <c r="K160" s="35"/>
    </row>
    <row r="161" spans="1:11" x14ac:dyDescent="0.35">
      <c r="C161" s="57"/>
      <c r="D161" s="54"/>
      <c r="E161" s="6"/>
      <c r="F161" s="19"/>
      <c r="G161" s="24"/>
      <c r="H161" s="24"/>
      <c r="I161" s="31"/>
      <c r="J161" s="31"/>
      <c r="K161" s="35"/>
    </row>
    <row r="162" spans="1:11" x14ac:dyDescent="0.35">
      <c r="C162" s="59" t="s">
        <v>9</v>
      </c>
      <c r="D162" s="54"/>
      <c r="E162" s="6"/>
      <c r="F162" s="19"/>
      <c r="G162" s="24"/>
      <c r="H162" s="24"/>
      <c r="I162" s="31"/>
      <c r="J162" s="31"/>
      <c r="K162" s="35"/>
    </row>
    <row r="163" spans="1:11" x14ac:dyDescent="0.35">
      <c r="B163" s="8" t="s">
        <v>722</v>
      </c>
      <c r="C163" s="57" t="s">
        <v>723</v>
      </c>
      <c r="D163" s="54" t="s">
        <v>724</v>
      </c>
      <c r="E163" s="6" t="s">
        <v>185</v>
      </c>
      <c r="F163" s="19">
        <v>115000000</v>
      </c>
      <c r="G163" s="24">
        <v>117673.41</v>
      </c>
      <c r="H163" s="24">
        <v>3.54</v>
      </c>
      <c r="I163" s="31">
        <v>6.9333928</v>
      </c>
      <c r="J163" s="31"/>
      <c r="K163" s="35"/>
    </row>
    <row r="164" spans="1:11" x14ac:dyDescent="0.35">
      <c r="B164" s="8" t="s">
        <v>2547</v>
      </c>
      <c r="C164" s="57" t="s">
        <v>2548</v>
      </c>
      <c r="D164" s="54" t="s">
        <v>2549</v>
      </c>
      <c r="E164" s="6" t="s">
        <v>185</v>
      </c>
      <c r="F164" s="19">
        <v>70000000</v>
      </c>
      <c r="G164" s="24">
        <v>71816.22</v>
      </c>
      <c r="H164" s="24">
        <v>2.16</v>
      </c>
      <c r="I164" s="31">
        <v>6.8889122</v>
      </c>
      <c r="J164" s="31"/>
      <c r="K164" s="35"/>
    </row>
    <row r="165" spans="1:11" x14ac:dyDescent="0.35">
      <c r="B165" s="8" t="s">
        <v>716</v>
      </c>
      <c r="C165" s="57" t="s">
        <v>717</v>
      </c>
      <c r="D165" s="54" t="s">
        <v>718</v>
      </c>
      <c r="E165" s="6" t="s">
        <v>185</v>
      </c>
      <c r="F165" s="19">
        <v>50000000</v>
      </c>
      <c r="G165" s="24">
        <v>51230.05</v>
      </c>
      <c r="H165" s="24">
        <v>1.54</v>
      </c>
      <c r="I165" s="31">
        <v>7.0019781999999999</v>
      </c>
      <c r="J165" s="31"/>
      <c r="K165" s="35"/>
    </row>
    <row r="166" spans="1:11" x14ac:dyDescent="0.35">
      <c r="B166" s="8" t="s">
        <v>713</v>
      </c>
      <c r="C166" s="57" t="s">
        <v>714</v>
      </c>
      <c r="D166" s="54" t="s">
        <v>715</v>
      </c>
      <c r="E166" s="6" t="s">
        <v>185</v>
      </c>
      <c r="F166" s="19">
        <v>35000000</v>
      </c>
      <c r="G166" s="24">
        <v>36365.39</v>
      </c>
      <c r="H166" s="24">
        <v>1.1000000000000001</v>
      </c>
      <c r="I166" s="31">
        <v>7.1687846999999998</v>
      </c>
      <c r="J166" s="31"/>
      <c r="K166" s="35"/>
    </row>
    <row r="167" spans="1:11" x14ac:dyDescent="0.35">
      <c r="B167" s="8" t="s">
        <v>3230</v>
      </c>
      <c r="C167" s="57" t="s">
        <v>3231</v>
      </c>
      <c r="D167" s="54" t="s">
        <v>3232</v>
      </c>
      <c r="E167" s="6" t="s">
        <v>185</v>
      </c>
      <c r="F167" s="19">
        <v>20000000</v>
      </c>
      <c r="G167" s="24">
        <v>20270.02</v>
      </c>
      <c r="H167" s="24">
        <v>0.61</v>
      </c>
      <c r="I167" s="31">
        <v>6.8423509999999998</v>
      </c>
      <c r="J167" s="31"/>
      <c r="K167" s="35"/>
    </row>
    <row r="168" spans="1:11" x14ac:dyDescent="0.35">
      <c r="B168" s="8" t="s">
        <v>1755</v>
      </c>
      <c r="C168" s="57" t="s">
        <v>1756</v>
      </c>
      <c r="D168" s="54" t="s">
        <v>1757</v>
      </c>
      <c r="E168" s="6" t="s">
        <v>185</v>
      </c>
      <c r="F168" s="19">
        <v>15000000</v>
      </c>
      <c r="G168" s="24">
        <v>15066.8</v>
      </c>
      <c r="H168" s="24">
        <v>0.45</v>
      </c>
      <c r="I168" s="31">
        <v>6.9886064000000001</v>
      </c>
      <c r="J168" s="31"/>
      <c r="K168" s="35"/>
    </row>
    <row r="169" spans="1:11" x14ac:dyDescent="0.35">
      <c r="B169" s="8" t="s">
        <v>3233</v>
      </c>
      <c r="C169" s="57" t="s">
        <v>3234</v>
      </c>
      <c r="D169" s="54" t="s">
        <v>3235</v>
      </c>
      <c r="E169" s="6" t="s">
        <v>185</v>
      </c>
      <c r="F169" s="19">
        <v>10000000</v>
      </c>
      <c r="G169" s="24">
        <v>10212.69</v>
      </c>
      <c r="H169" s="24">
        <v>0.31</v>
      </c>
      <c r="I169" s="31">
        <v>6.8368000999999996</v>
      </c>
      <c r="J169" s="31"/>
      <c r="K169" s="35"/>
    </row>
    <row r="170" spans="1:11" x14ac:dyDescent="0.35">
      <c r="C170" s="58" t="s">
        <v>171</v>
      </c>
      <c r="D170" s="54"/>
      <c r="E170" s="6"/>
      <c r="F170" s="19"/>
      <c r="G170" s="25">
        <v>322634.58</v>
      </c>
      <c r="H170" s="25">
        <v>9.7100000000000009</v>
      </c>
      <c r="I170" s="31"/>
      <c r="J170" s="31"/>
      <c r="K170" s="35"/>
    </row>
    <row r="171" spans="1:11" x14ac:dyDescent="0.35">
      <c r="C171" s="57"/>
      <c r="D171" s="54"/>
      <c r="E171" s="6"/>
      <c r="F171" s="19"/>
      <c r="G171" s="24"/>
      <c r="H171" s="24"/>
      <c r="I171" s="31"/>
      <c r="J171" s="31"/>
      <c r="K171" s="35"/>
    </row>
    <row r="172" spans="1:11" x14ac:dyDescent="0.35">
      <c r="C172" s="58" t="s">
        <v>10</v>
      </c>
      <c r="D172" s="54"/>
      <c r="E172" s="6"/>
      <c r="F172" s="19"/>
      <c r="G172" s="24" t="s">
        <v>2</v>
      </c>
      <c r="H172" s="24" t="s">
        <v>2</v>
      </c>
      <c r="I172" s="31"/>
      <c r="J172" s="31"/>
      <c r="K172" s="35"/>
    </row>
    <row r="173" spans="1:11" x14ac:dyDescent="0.35">
      <c r="C173" s="57"/>
      <c r="D173" s="54"/>
      <c r="E173" s="6"/>
      <c r="F173" s="19"/>
      <c r="G173" s="24"/>
      <c r="H173" s="24"/>
      <c r="I173" s="31"/>
      <c r="J173" s="31"/>
      <c r="K173" s="35"/>
    </row>
    <row r="174" spans="1:11" x14ac:dyDescent="0.35">
      <c r="A174" s="10"/>
      <c r="B174" s="28"/>
      <c r="C174" s="58" t="s">
        <v>11</v>
      </c>
      <c r="D174" s="54"/>
      <c r="E174" s="6"/>
      <c r="F174" s="19"/>
      <c r="G174" s="24"/>
      <c r="H174" s="24"/>
      <c r="I174" s="31"/>
      <c r="J174" s="31"/>
      <c r="K174" s="35"/>
    </row>
    <row r="175" spans="1:11" x14ac:dyDescent="0.35">
      <c r="A175" s="28"/>
      <c r="B175" s="28"/>
      <c r="C175" s="58" t="s">
        <v>13</v>
      </c>
      <c r="D175" s="54"/>
      <c r="E175" s="6"/>
      <c r="F175" s="19"/>
      <c r="G175" s="24" t="s">
        <v>2</v>
      </c>
      <c r="H175" s="24" t="s">
        <v>2</v>
      </c>
      <c r="I175" s="31"/>
      <c r="J175" s="31"/>
      <c r="K175" s="35"/>
    </row>
    <row r="176" spans="1:11" x14ac:dyDescent="0.35">
      <c r="A176" s="28"/>
      <c r="B176" s="28"/>
      <c r="C176" s="58"/>
      <c r="D176" s="54"/>
      <c r="E176" s="6"/>
      <c r="F176" s="19"/>
      <c r="G176" s="24"/>
      <c r="H176" s="24"/>
      <c r="I176" s="31"/>
      <c r="J176" s="31"/>
      <c r="K176" s="35"/>
    </row>
    <row r="177" spans="1:11" x14ac:dyDescent="0.35">
      <c r="C177" s="59" t="s">
        <v>14</v>
      </c>
      <c r="D177" s="54"/>
      <c r="E177" s="6"/>
      <c r="F177" s="19"/>
      <c r="G177" s="24"/>
      <c r="H177" s="24"/>
      <c r="I177" s="31"/>
      <c r="J177" s="31"/>
      <c r="K177" s="35"/>
    </row>
    <row r="178" spans="1:11" x14ac:dyDescent="0.35">
      <c r="B178" s="8" t="s">
        <v>1595</v>
      </c>
      <c r="C178" s="57" t="s">
        <v>440</v>
      </c>
      <c r="D178" s="54" t="s">
        <v>1596</v>
      </c>
      <c r="E178" s="6" t="s">
        <v>734</v>
      </c>
      <c r="F178" s="19">
        <v>4000</v>
      </c>
      <c r="G178" s="24">
        <v>18664.02</v>
      </c>
      <c r="H178" s="24">
        <v>0.56000000000000005</v>
      </c>
      <c r="I178" s="31">
        <v>7.5949999999999998</v>
      </c>
      <c r="J178" s="31"/>
      <c r="K178" s="35" t="s">
        <v>598</v>
      </c>
    </row>
    <row r="179" spans="1:11" x14ac:dyDescent="0.35">
      <c r="B179" s="8" t="s">
        <v>2945</v>
      </c>
      <c r="C179" s="57" t="s">
        <v>772</v>
      </c>
      <c r="D179" s="54" t="s">
        <v>2946</v>
      </c>
      <c r="E179" s="6" t="s">
        <v>734</v>
      </c>
      <c r="F179" s="19">
        <v>2000</v>
      </c>
      <c r="G179" s="24">
        <v>9332.67</v>
      </c>
      <c r="H179" s="24">
        <v>0.28000000000000003</v>
      </c>
      <c r="I179" s="31">
        <v>7.5650000000000004</v>
      </c>
      <c r="J179" s="31"/>
      <c r="K179" s="35" t="s">
        <v>598</v>
      </c>
    </row>
    <row r="180" spans="1:11" x14ac:dyDescent="0.35">
      <c r="C180" s="58" t="s">
        <v>171</v>
      </c>
      <c r="D180" s="54"/>
      <c r="E180" s="6"/>
      <c r="F180" s="19"/>
      <c r="G180" s="25">
        <v>27996.69</v>
      </c>
      <c r="H180" s="25">
        <v>0.84</v>
      </c>
      <c r="I180" s="31"/>
      <c r="J180" s="31"/>
      <c r="K180" s="35"/>
    </row>
    <row r="181" spans="1:11" x14ac:dyDescent="0.35">
      <c r="C181" s="57"/>
      <c r="D181" s="54"/>
      <c r="E181" s="6"/>
      <c r="F181" s="19"/>
      <c r="G181" s="24"/>
      <c r="H181" s="24"/>
      <c r="I181" s="31"/>
      <c r="J181" s="31"/>
      <c r="K181" s="35"/>
    </row>
    <row r="182" spans="1:11" x14ac:dyDescent="0.35">
      <c r="C182" s="58" t="s">
        <v>15</v>
      </c>
      <c r="D182" s="54"/>
      <c r="E182" s="6"/>
      <c r="F182" s="19"/>
      <c r="G182" s="24" t="s">
        <v>2</v>
      </c>
      <c r="H182" s="24" t="s">
        <v>2</v>
      </c>
      <c r="I182" s="31"/>
      <c r="J182" s="31"/>
      <c r="K182" s="35"/>
    </row>
    <row r="183" spans="1:11" x14ac:dyDescent="0.35">
      <c r="C183" s="57"/>
      <c r="D183" s="54"/>
      <c r="E183" s="6"/>
      <c r="F183" s="19"/>
      <c r="G183" s="24"/>
      <c r="H183" s="24"/>
      <c r="I183" s="31"/>
      <c r="J183" s="31"/>
      <c r="K183" s="35"/>
    </row>
    <row r="184" spans="1:11" x14ac:dyDescent="0.35">
      <c r="C184" s="58" t="s">
        <v>16</v>
      </c>
      <c r="D184" s="54"/>
      <c r="E184" s="6"/>
      <c r="F184" s="19"/>
      <c r="G184" s="24" t="s">
        <v>2</v>
      </c>
      <c r="H184" s="24" t="s">
        <v>2</v>
      </c>
      <c r="I184" s="31"/>
      <c r="J184" s="31"/>
      <c r="K184" s="35"/>
    </row>
    <row r="185" spans="1:11" x14ac:dyDescent="0.35">
      <c r="C185" s="57"/>
      <c r="D185" s="54"/>
      <c r="E185" s="6"/>
      <c r="F185" s="19"/>
      <c r="G185" s="24"/>
      <c r="H185" s="24"/>
      <c r="I185" s="31"/>
      <c r="J185" s="31"/>
      <c r="K185" s="35"/>
    </row>
    <row r="186" spans="1:11" x14ac:dyDescent="0.35">
      <c r="C186" s="58" t="s">
        <v>17</v>
      </c>
      <c r="D186" s="54"/>
      <c r="E186" s="6"/>
      <c r="F186" s="19"/>
      <c r="G186" s="24" t="s">
        <v>2</v>
      </c>
      <c r="H186" s="24" t="s">
        <v>2</v>
      </c>
      <c r="I186" s="31"/>
      <c r="J186" s="31"/>
      <c r="K186" s="35"/>
    </row>
    <row r="187" spans="1:11" x14ac:dyDescent="0.35">
      <c r="C187" s="57"/>
      <c r="D187" s="54"/>
      <c r="E187" s="6"/>
      <c r="F187" s="19"/>
      <c r="G187" s="24"/>
      <c r="H187" s="24"/>
      <c r="I187" s="31"/>
      <c r="J187" s="31"/>
      <c r="K187" s="35"/>
    </row>
    <row r="188" spans="1:11" x14ac:dyDescent="0.35">
      <c r="A188" s="10"/>
      <c r="B188" s="28"/>
      <c r="C188" s="58" t="s">
        <v>18</v>
      </c>
      <c r="D188" s="54"/>
      <c r="E188" s="6"/>
      <c r="F188" s="19"/>
      <c r="G188" s="24"/>
      <c r="H188" s="24"/>
      <c r="I188" s="31"/>
      <c r="J188" s="31"/>
      <c r="K188" s="35"/>
    </row>
    <row r="189" spans="1:11" x14ac:dyDescent="0.35">
      <c r="A189" s="28"/>
      <c r="B189" s="28"/>
      <c r="C189" s="58" t="s">
        <v>19</v>
      </c>
      <c r="D189" s="54"/>
      <c r="E189" s="6"/>
      <c r="F189" s="19"/>
      <c r="G189" s="24" t="s">
        <v>2</v>
      </c>
      <c r="H189" s="24" t="s">
        <v>2</v>
      </c>
      <c r="I189" s="31"/>
      <c r="J189" s="31"/>
      <c r="K189" s="35"/>
    </row>
    <row r="190" spans="1:11" x14ac:dyDescent="0.35">
      <c r="A190" s="28"/>
      <c r="B190" s="28"/>
      <c r="C190" s="58"/>
      <c r="D190" s="54"/>
      <c r="E190" s="6"/>
      <c r="F190" s="19"/>
      <c r="G190" s="24"/>
      <c r="H190" s="24"/>
      <c r="I190" s="31"/>
      <c r="J190" s="31"/>
      <c r="K190" s="35"/>
    </row>
    <row r="191" spans="1:11" x14ac:dyDescent="0.35">
      <c r="A191" s="28"/>
      <c r="B191" s="28"/>
      <c r="C191" s="58" t="s">
        <v>20</v>
      </c>
      <c r="D191" s="54"/>
      <c r="E191" s="6"/>
      <c r="F191" s="19"/>
      <c r="G191" s="24" t="s">
        <v>2</v>
      </c>
      <c r="H191" s="24" t="s">
        <v>2</v>
      </c>
      <c r="I191" s="31"/>
      <c r="J191" s="31"/>
      <c r="K191" s="35"/>
    </row>
    <row r="192" spans="1:11" x14ac:dyDescent="0.35">
      <c r="A192" s="28"/>
      <c r="B192" s="28"/>
      <c r="C192" s="58"/>
      <c r="D192" s="54"/>
      <c r="E192" s="6"/>
      <c r="F192" s="19"/>
      <c r="G192" s="24"/>
      <c r="H192" s="24"/>
      <c r="I192" s="31"/>
      <c r="J192" s="31"/>
      <c r="K192" s="35"/>
    </row>
    <row r="193" spans="1:54" x14ac:dyDescent="0.35">
      <c r="A193" s="28"/>
      <c r="B193" s="28"/>
      <c r="C193" s="58" t="s">
        <v>21</v>
      </c>
      <c r="D193" s="54"/>
      <c r="E193" s="6"/>
      <c r="F193" s="19"/>
      <c r="G193" s="24" t="s">
        <v>2</v>
      </c>
      <c r="H193" s="24" t="s">
        <v>2</v>
      </c>
      <c r="I193" s="31"/>
      <c r="J193" s="31"/>
      <c r="K193" s="35"/>
    </row>
    <row r="194" spans="1:54" x14ac:dyDescent="0.35">
      <c r="A194" s="28"/>
      <c r="B194" s="28"/>
      <c r="C194" s="58"/>
      <c r="D194" s="54"/>
      <c r="E194" s="6"/>
      <c r="F194" s="19"/>
      <c r="G194" s="24"/>
      <c r="H194" s="24"/>
      <c r="I194" s="31"/>
      <c r="J194" s="31"/>
      <c r="K194" s="35"/>
    </row>
    <row r="195" spans="1:54" x14ac:dyDescent="0.35">
      <c r="A195" s="28"/>
      <c r="B195" s="28"/>
      <c r="C195" s="58" t="s">
        <v>22</v>
      </c>
      <c r="D195" s="54"/>
      <c r="E195" s="6"/>
      <c r="F195" s="19"/>
      <c r="G195" s="24" t="s">
        <v>2</v>
      </c>
      <c r="H195" s="24" t="s">
        <v>2</v>
      </c>
      <c r="I195" s="31"/>
      <c r="J195" s="31"/>
      <c r="K195" s="35"/>
    </row>
    <row r="196" spans="1:54" x14ac:dyDescent="0.35">
      <c r="A196" s="28"/>
      <c r="B196" s="28"/>
      <c r="C196" s="58"/>
      <c r="D196" s="54"/>
      <c r="E196" s="6"/>
      <c r="F196" s="19"/>
      <c r="G196" s="24"/>
      <c r="H196" s="24"/>
      <c r="I196" s="31"/>
      <c r="J196" s="31"/>
      <c r="K196" s="35"/>
    </row>
    <row r="197" spans="1:54" x14ac:dyDescent="0.35">
      <c r="A197" s="28"/>
      <c r="B197" s="28"/>
      <c r="C197" s="58" t="s">
        <v>23</v>
      </c>
      <c r="D197" s="54"/>
      <c r="E197" s="6"/>
      <c r="F197" s="19"/>
      <c r="G197" s="24" t="s">
        <v>2</v>
      </c>
      <c r="H197" s="24" t="s">
        <v>2</v>
      </c>
      <c r="I197" s="31"/>
      <c r="J197" s="31"/>
      <c r="K197" s="35"/>
    </row>
    <row r="198" spans="1:54" x14ac:dyDescent="0.35">
      <c r="A198" s="28"/>
      <c r="B198" s="28"/>
      <c r="C198" s="58"/>
      <c r="D198" s="54"/>
      <c r="E198" s="6"/>
      <c r="F198" s="19"/>
      <c r="G198" s="24"/>
      <c r="H198" s="24"/>
      <c r="I198" s="31"/>
      <c r="J198" s="31"/>
      <c r="K198" s="35"/>
    </row>
    <row r="199" spans="1:54" x14ac:dyDescent="0.35">
      <c r="C199" s="59" t="s">
        <v>24</v>
      </c>
      <c r="D199" s="54"/>
      <c r="E199" s="6"/>
      <c r="F199" s="19"/>
      <c r="G199" s="24"/>
      <c r="H199" s="24"/>
      <c r="I199" s="31"/>
      <c r="J199" s="31"/>
      <c r="K199" s="35"/>
    </row>
    <row r="200" spans="1:54" x14ac:dyDescent="0.35">
      <c r="B200" s="8" t="s">
        <v>186</v>
      </c>
      <c r="C200" s="57" t="s">
        <v>187</v>
      </c>
      <c r="D200" s="54"/>
      <c r="E200" s="6"/>
      <c r="F200" s="19"/>
      <c r="G200" s="24">
        <v>104201.43</v>
      </c>
      <c r="H200" s="24">
        <v>3.14</v>
      </c>
      <c r="I200" s="31"/>
      <c r="J200" s="31"/>
      <c r="K200" s="35"/>
    </row>
    <row r="201" spans="1:54" x14ac:dyDescent="0.35">
      <c r="C201" s="58" t="s">
        <v>171</v>
      </c>
      <c r="D201" s="54"/>
      <c r="E201" s="6"/>
      <c r="F201" s="19"/>
      <c r="G201" s="25">
        <v>104201.43</v>
      </c>
      <c r="H201" s="25">
        <v>3.14</v>
      </c>
      <c r="I201" s="31"/>
      <c r="J201" s="31"/>
      <c r="K201" s="35"/>
    </row>
    <row r="202" spans="1:54" x14ac:dyDescent="0.35">
      <c r="C202" s="57"/>
      <c r="D202" s="54"/>
      <c r="E202" s="6"/>
      <c r="F202" s="19"/>
      <c r="G202" s="24"/>
      <c r="H202" s="24"/>
      <c r="I202" s="31"/>
      <c r="J202" s="31"/>
      <c r="K202" s="35"/>
    </row>
    <row r="203" spans="1:54" x14ac:dyDescent="0.35">
      <c r="A203" s="10"/>
      <c r="B203" s="28"/>
      <c r="C203" s="58" t="s">
        <v>25</v>
      </c>
      <c r="D203" s="54"/>
      <c r="E203" s="6"/>
      <c r="F203" s="19"/>
      <c r="G203" s="24"/>
      <c r="H203" s="24"/>
      <c r="I203" s="31"/>
      <c r="J203" s="31"/>
      <c r="K203" s="35"/>
    </row>
    <row r="204" spans="1:54" s="2" customFormat="1" ht="13.5" x14ac:dyDescent="0.35">
      <c r="A204" s="28"/>
      <c r="B204" s="28"/>
      <c r="C204" s="57" t="s">
        <v>4860</v>
      </c>
      <c r="D204" s="54"/>
      <c r="E204" s="6"/>
      <c r="F204" s="19"/>
      <c r="G204" s="24">
        <v>2250</v>
      </c>
      <c r="H204" s="24">
        <v>7.0000000000000007E-2</v>
      </c>
      <c r="I204" s="31"/>
      <c r="J204" s="31"/>
      <c r="K204" s="35"/>
      <c r="L204" s="3"/>
      <c r="AI204" s="3"/>
      <c r="AV204" s="3"/>
      <c r="AX204" s="3"/>
      <c r="BB204" s="3"/>
    </row>
    <row r="205" spans="1:54" x14ac:dyDescent="0.35">
      <c r="B205" s="8"/>
      <c r="C205" s="57" t="s">
        <v>188</v>
      </c>
      <c r="D205" s="54"/>
      <c r="E205" s="6"/>
      <c r="F205" s="19"/>
      <c r="G205" s="24">
        <v>-3085.91</v>
      </c>
      <c r="H205" s="24">
        <v>-0.13</v>
      </c>
      <c r="I205" s="31"/>
      <c r="J205" s="31"/>
      <c r="K205" s="35"/>
    </row>
    <row r="206" spans="1:54" x14ac:dyDescent="0.35">
      <c r="C206" s="58" t="s">
        <v>171</v>
      </c>
      <c r="D206" s="54"/>
      <c r="E206" s="6"/>
      <c r="F206" s="19"/>
      <c r="G206" s="25">
        <v>-835.91</v>
      </c>
      <c r="H206" s="25">
        <v>-0.06</v>
      </c>
      <c r="I206" s="31"/>
      <c r="J206" s="31"/>
      <c r="K206" s="35"/>
    </row>
    <row r="207" spans="1:54" x14ac:dyDescent="0.35">
      <c r="C207" s="57"/>
      <c r="D207" s="54"/>
      <c r="E207" s="6"/>
      <c r="F207" s="19"/>
      <c r="G207" s="24"/>
      <c r="H207" s="24"/>
      <c r="I207" s="31"/>
      <c r="J207" s="31"/>
      <c r="K207" s="35"/>
    </row>
    <row r="208" spans="1:54" x14ac:dyDescent="0.35">
      <c r="C208" s="60" t="s">
        <v>189</v>
      </c>
      <c r="D208" s="55"/>
      <c r="E208" s="5"/>
      <c r="F208" s="20"/>
      <c r="G208" s="26">
        <v>3320192.59</v>
      </c>
      <c r="H208" s="26">
        <v>100.00000000000001</v>
      </c>
      <c r="I208" s="32"/>
      <c r="J208" s="32"/>
      <c r="K208" s="36"/>
    </row>
    <row r="210" spans="2:9" s="50" customFormat="1" ht="15" x14ac:dyDescent="0.4">
      <c r="C210" s="50" t="s">
        <v>4692</v>
      </c>
      <c r="F210" s="51"/>
      <c r="G210" s="51"/>
      <c r="H210" s="51"/>
    </row>
    <row r="211" spans="2:9" s="42" customFormat="1" ht="27" x14ac:dyDescent="0.35">
      <c r="B211" s="43"/>
      <c r="C211" s="43" t="s">
        <v>4687</v>
      </c>
      <c r="D211" s="43" t="s">
        <v>4688</v>
      </c>
      <c r="E211" s="43" t="s">
        <v>4689</v>
      </c>
      <c r="F211" s="44" t="s">
        <v>34</v>
      </c>
      <c r="G211" s="45" t="s">
        <v>4690</v>
      </c>
      <c r="H211" s="44" t="s">
        <v>36</v>
      </c>
      <c r="I211" s="43" t="s">
        <v>39</v>
      </c>
    </row>
    <row r="212" spans="2:9" s="42" customFormat="1" ht="13.5" x14ac:dyDescent="0.35">
      <c r="B212" s="43"/>
      <c r="C212" s="43" t="s">
        <v>4602</v>
      </c>
      <c r="D212" s="43"/>
      <c r="E212" s="43"/>
      <c r="F212" s="44"/>
      <c r="G212" s="45"/>
      <c r="H212" s="44"/>
      <c r="I212" s="43"/>
    </row>
    <row r="213" spans="2:9" s="2" customFormat="1" ht="13.5" x14ac:dyDescent="0.35">
      <c r="B213" s="46">
        <v>2218659</v>
      </c>
      <c r="C213" s="46" t="s">
        <v>4600</v>
      </c>
      <c r="D213" s="46" t="s">
        <v>4601</v>
      </c>
      <c r="E213" s="46" t="s">
        <v>43</v>
      </c>
      <c r="F213" s="47">
        <v>-4788300</v>
      </c>
      <c r="G213" s="47">
        <v>-85480.731599999999</v>
      </c>
      <c r="H213" s="47">
        <v>-2.57</v>
      </c>
      <c r="I213" s="46"/>
    </row>
    <row r="214" spans="2:9" s="2" customFormat="1" ht="13.5" x14ac:dyDescent="0.35">
      <c r="B214" s="46">
        <v>2218638</v>
      </c>
      <c r="C214" s="46" t="s">
        <v>4603</v>
      </c>
      <c r="D214" s="46" t="s">
        <v>4601</v>
      </c>
      <c r="E214" s="46" t="s">
        <v>85</v>
      </c>
      <c r="F214" s="47">
        <v>-6608000</v>
      </c>
      <c r="G214" s="47">
        <v>-80858.792000000001</v>
      </c>
      <c r="H214" s="47">
        <v>-2.44</v>
      </c>
      <c r="I214" s="46"/>
    </row>
    <row r="215" spans="2:9" s="2" customFormat="1" ht="13.5" x14ac:dyDescent="0.35">
      <c r="B215" s="46">
        <v>2218655</v>
      </c>
      <c r="C215" s="46" t="s">
        <v>4637</v>
      </c>
      <c r="D215" s="46" t="s">
        <v>4601</v>
      </c>
      <c r="E215" s="46" t="s">
        <v>246</v>
      </c>
      <c r="F215" s="47">
        <v>-4848800</v>
      </c>
      <c r="G215" s="47">
        <v>-77522.614400000006</v>
      </c>
      <c r="H215" s="47">
        <v>-2.33</v>
      </c>
      <c r="I215" s="46"/>
    </row>
    <row r="216" spans="2:9" s="2" customFormat="1" ht="13.5" x14ac:dyDescent="0.35">
      <c r="B216" s="46">
        <v>2218678</v>
      </c>
      <c r="C216" s="46" t="s">
        <v>4609</v>
      </c>
      <c r="D216" s="46" t="s">
        <v>4601</v>
      </c>
      <c r="E216" s="46" t="s">
        <v>57</v>
      </c>
      <c r="F216" s="47">
        <v>-2010900</v>
      </c>
      <c r="G216" s="47">
        <v>-72982.599149999995</v>
      </c>
      <c r="H216" s="47">
        <v>-2.2000000000000002</v>
      </c>
      <c r="I216" s="46"/>
    </row>
    <row r="217" spans="2:9" s="2" customFormat="1" ht="13.5" x14ac:dyDescent="0.35">
      <c r="B217" s="46">
        <v>2218630</v>
      </c>
      <c r="C217" s="46" t="s">
        <v>4606</v>
      </c>
      <c r="D217" s="46" t="s">
        <v>4601</v>
      </c>
      <c r="E217" s="46" t="s">
        <v>74</v>
      </c>
      <c r="F217" s="47">
        <v>-2384725</v>
      </c>
      <c r="G217" s="47">
        <v>-72275.052937500004</v>
      </c>
      <c r="H217" s="47">
        <v>-2.1800000000000002</v>
      </c>
      <c r="I217" s="46"/>
    </row>
    <row r="218" spans="2:9" s="2" customFormat="1" ht="13.5" x14ac:dyDescent="0.35">
      <c r="B218" s="46">
        <v>2218746</v>
      </c>
      <c r="C218" s="46" t="s">
        <v>4653</v>
      </c>
      <c r="D218" s="46" t="s">
        <v>4601</v>
      </c>
      <c r="E218" s="46" t="s">
        <v>78</v>
      </c>
      <c r="F218" s="47">
        <v>-3047100</v>
      </c>
      <c r="G218" s="47">
        <v>-57894.9</v>
      </c>
      <c r="H218" s="47">
        <v>-1.74</v>
      </c>
      <c r="I218" s="46"/>
    </row>
    <row r="219" spans="2:9" s="2" customFormat="1" ht="13.5" x14ac:dyDescent="0.35">
      <c r="B219" s="46">
        <v>2218692</v>
      </c>
      <c r="C219" s="46" t="s">
        <v>4612</v>
      </c>
      <c r="D219" s="46" t="s">
        <v>4601</v>
      </c>
      <c r="E219" s="46" t="s">
        <v>43</v>
      </c>
      <c r="F219" s="47">
        <v>-6822750</v>
      </c>
      <c r="G219" s="47">
        <v>-54629.759250000003</v>
      </c>
      <c r="H219" s="47">
        <v>-1.65</v>
      </c>
      <c r="I219" s="46"/>
    </row>
    <row r="220" spans="2:9" s="2" customFormat="1" ht="13.5" x14ac:dyDescent="0.35">
      <c r="B220" s="46">
        <v>2218778</v>
      </c>
      <c r="C220" s="46" t="s">
        <v>4670</v>
      </c>
      <c r="D220" s="46" t="s">
        <v>4601</v>
      </c>
      <c r="E220" s="46" t="s">
        <v>353</v>
      </c>
      <c r="F220" s="47">
        <v>-27382200</v>
      </c>
      <c r="G220" s="47">
        <v>-52691.567459999998</v>
      </c>
      <c r="H220" s="47">
        <v>-1.59</v>
      </c>
      <c r="I220" s="46"/>
    </row>
    <row r="221" spans="2:9" s="2" customFormat="1" ht="13.5" x14ac:dyDescent="0.35">
      <c r="B221" s="46">
        <v>2218612</v>
      </c>
      <c r="C221" s="46" t="s">
        <v>4604</v>
      </c>
      <c r="D221" s="46" t="s">
        <v>4601</v>
      </c>
      <c r="E221" s="46" t="s">
        <v>43</v>
      </c>
      <c r="F221" s="47">
        <v>-2872400</v>
      </c>
      <c r="G221" s="47">
        <v>-51671.603600000002</v>
      </c>
      <c r="H221" s="47">
        <v>-1.56</v>
      </c>
      <c r="I221" s="46"/>
    </row>
    <row r="222" spans="2:9" s="2" customFormat="1" ht="13.5" x14ac:dyDescent="0.35">
      <c r="B222" s="46">
        <v>2218712</v>
      </c>
      <c r="C222" s="46" t="s">
        <v>4610</v>
      </c>
      <c r="D222" s="46" t="s">
        <v>4601</v>
      </c>
      <c r="E222" s="46" t="s">
        <v>200</v>
      </c>
      <c r="F222" s="47">
        <v>-5902050</v>
      </c>
      <c r="G222" s="47">
        <v>-49040.133450000001</v>
      </c>
      <c r="H222" s="47">
        <v>-1.48</v>
      </c>
      <c r="I222" s="46"/>
    </row>
    <row r="223" spans="2:9" s="2" customFormat="1" ht="13.5" x14ac:dyDescent="0.35">
      <c r="B223" s="46">
        <v>2218639</v>
      </c>
      <c r="C223" s="46" t="s">
        <v>4656</v>
      </c>
      <c r="D223" s="46" t="s">
        <v>4601</v>
      </c>
      <c r="E223" s="46" t="s">
        <v>85</v>
      </c>
      <c r="F223" s="47">
        <v>-34885500</v>
      </c>
      <c r="G223" s="47">
        <v>-47929.188450000001</v>
      </c>
      <c r="H223" s="47">
        <v>-1.44</v>
      </c>
      <c r="I223" s="46"/>
    </row>
    <row r="224" spans="2:9" s="2" customFormat="1" ht="13.5" x14ac:dyDescent="0.35">
      <c r="B224" s="46">
        <v>2218785</v>
      </c>
      <c r="C224" s="46" t="s">
        <v>4620</v>
      </c>
      <c r="D224" s="46" t="s">
        <v>4601</v>
      </c>
      <c r="E224" s="46" t="s">
        <v>43</v>
      </c>
      <c r="F224" s="47">
        <v>-4383125</v>
      </c>
      <c r="G224" s="47">
        <v>-47015.590312499997</v>
      </c>
      <c r="H224" s="47">
        <v>-1.42</v>
      </c>
      <c r="I224" s="46"/>
    </row>
    <row r="225" spans="2:9" s="2" customFormat="1" ht="13.5" x14ac:dyDescent="0.35">
      <c r="B225" s="46">
        <v>2218776</v>
      </c>
      <c r="C225" s="46" t="s">
        <v>4634</v>
      </c>
      <c r="D225" s="46" t="s">
        <v>4601</v>
      </c>
      <c r="E225" s="46" t="s">
        <v>43</v>
      </c>
      <c r="F225" s="47">
        <v>-3019800</v>
      </c>
      <c r="G225" s="47">
        <v>-38990.147700000001</v>
      </c>
      <c r="H225" s="47">
        <v>-1.17</v>
      </c>
      <c r="I225" s="46"/>
    </row>
    <row r="226" spans="2:9" s="2" customFormat="1" ht="13.5" x14ac:dyDescent="0.35">
      <c r="B226" s="46">
        <v>2218777</v>
      </c>
      <c r="C226" s="46" t="s">
        <v>4605</v>
      </c>
      <c r="D226" s="46" t="s">
        <v>4601</v>
      </c>
      <c r="E226" s="46" t="s">
        <v>74</v>
      </c>
      <c r="F226" s="47">
        <v>-4943400</v>
      </c>
      <c r="G226" s="47">
        <v>-36870.348899999997</v>
      </c>
      <c r="H226" s="47">
        <v>-1.1100000000000001</v>
      </c>
      <c r="I226" s="46"/>
    </row>
    <row r="227" spans="2:9" s="2" customFormat="1" ht="13.5" x14ac:dyDescent="0.35">
      <c r="B227" s="46">
        <v>2218748</v>
      </c>
      <c r="C227" s="46" t="s">
        <v>4624</v>
      </c>
      <c r="D227" s="46" t="s">
        <v>4601</v>
      </c>
      <c r="E227" s="46" t="s">
        <v>47</v>
      </c>
      <c r="F227" s="47">
        <v>-852425</v>
      </c>
      <c r="G227" s="47">
        <v>-34887.624187499998</v>
      </c>
      <c r="H227" s="47">
        <v>-1.05</v>
      </c>
      <c r="I227" s="46"/>
    </row>
    <row r="228" spans="2:9" s="2" customFormat="1" ht="13.5" x14ac:dyDescent="0.35">
      <c r="B228" s="46">
        <v>2218631</v>
      </c>
      <c r="C228" s="46" t="s">
        <v>4682</v>
      </c>
      <c r="D228" s="46" t="s">
        <v>4601</v>
      </c>
      <c r="E228" s="46" t="s">
        <v>116</v>
      </c>
      <c r="F228" s="47">
        <v>-9021600</v>
      </c>
      <c r="G228" s="47">
        <v>-27994.024799999999</v>
      </c>
      <c r="H228" s="47">
        <v>-0.84</v>
      </c>
      <c r="I228" s="46"/>
    </row>
    <row r="229" spans="2:9" s="2" customFormat="1" ht="13.5" x14ac:dyDescent="0.35">
      <c r="B229" s="46">
        <v>2218625</v>
      </c>
      <c r="C229" s="46" t="s">
        <v>4651</v>
      </c>
      <c r="D229" s="46" t="s">
        <v>4601</v>
      </c>
      <c r="E229" s="46" t="s">
        <v>198</v>
      </c>
      <c r="F229" s="47">
        <v>-594600</v>
      </c>
      <c r="G229" s="47">
        <v>-27274.599300000002</v>
      </c>
      <c r="H229" s="47">
        <v>-0.82</v>
      </c>
      <c r="I229" s="46"/>
    </row>
    <row r="230" spans="2:9" s="2" customFormat="1" ht="13.5" x14ac:dyDescent="0.35">
      <c r="B230" s="46">
        <v>2218714</v>
      </c>
      <c r="C230" s="46" t="s">
        <v>4695</v>
      </c>
      <c r="D230" s="46" t="s">
        <v>4601</v>
      </c>
      <c r="E230" s="46" t="s">
        <v>96</v>
      </c>
      <c r="F230" s="47">
        <v>-1086600</v>
      </c>
      <c r="G230" s="47">
        <v>-25473.7071</v>
      </c>
      <c r="H230" s="47">
        <v>-0.77</v>
      </c>
      <c r="I230" s="46"/>
    </row>
    <row r="231" spans="2:9" s="2" customFormat="1" ht="13.5" x14ac:dyDescent="0.35">
      <c r="B231" s="46">
        <v>2218703</v>
      </c>
      <c r="C231" s="46" t="s">
        <v>4696</v>
      </c>
      <c r="D231" s="46" t="s">
        <v>4601</v>
      </c>
      <c r="E231" s="46" t="s">
        <v>74</v>
      </c>
      <c r="F231" s="47">
        <v>-202200</v>
      </c>
      <c r="G231" s="47">
        <v>-22088.833500000001</v>
      </c>
      <c r="H231" s="47">
        <v>-0.67</v>
      </c>
      <c r="I231" s="46"/>
    </row>
    <row r="232" spans="2:9" s="2" customFormat="1" ht="13.5" x14ac:dyDescent="0.35">
      <c r="B232" s="46">
        <v>2218721</v>
      </c>
      <c r="C232" s="46" t="s">
        <v>4622</v>
      </c>
      <c r="D232" s="46" t="s">
        <v>4601</v>
      </c>
      <c r="E232" s="46" t="s">
        <v>116</v>
      </c>
      <c r="F232" s="47">
        <v>-5586300</v>
      </c>
      <c r="G232" s="47">
        <v>-22079.850750000001</v>
      </c>
      <c r="H232" s="47">
        <v>-0.67</v>
      </c>
      <c r="I232" s="46"/>
    </row>
    <row r="233" spans="2:9" s="2" customFormat="1" ht="13.5" x14ac:dyDescent="0.35">
      <c r="B233" s="46">
        <v>2218754</v>
      </c>
      <c r="C233" s="46" t="s">
        <v>4697</v>
      </c>
      <c r="D233" s="46" t="s">
        <v>4601</v>
      </c>
      <c r="E233" s="46" t="s">
        <v>120</v>
      </c>
      <c r="F233" s="47">
        <v>-651000</v>
      </c>
      <c r="G233" s="47">
        <v>-21457.611000000001</v>
      </c>
      <c r="H233" s="47">
        <v>-0.65</v>
      </c>
      <c r="I233" s="46"/>
    </row>
    <row r="234" spans="2:9" s="2" customFormat="1" ht="13.5" x14ac:dyDescent="0.35">
      <c r="B234" s="46">
        <v>2218781</v>
      </c>
      <c r="C234" s="46" t="s">
        <v>4698</v>
      </c>
      <c r="D234" s="46" t="s">
        <v>4601</v>
      </c>
      <c r="E234" s="46" t="s">
        <v>353</v>
      </c>
      <c r="F234" s="47">
        <v>-5127000</v>
      </c>
      <c r="G234" s="47">
        <v>-17836.832999999999</v>
      </c>
      <c r="H234" s="47">
        <v>-0.54</v>
      </c>
      <c r="I234" s="46"/>
    </row>
    <row r="235" spans="2:9" s="2" customFormat="1" ht="13.5" x14ac:dyDescent="0.35">
      <c r="B235" s="46">
        <v>2218715</v>
      </c>
      <c r="C235" s="46" t="s">
        <v>4681</v>
      </c>
      <c r="D235" s="46" t="s">
        <v>4601</v>
      </c>
      <c r="E235" s="46" t="s">
        <v>78</v>
      </c>
      <c r="F235" s="47">
        <v>-657050</v>
      </c>
      <c r="G235" s="47">
        <v>-15571.427949999999</v>
      </c>
      <c r="H235" s="47">
        <v>-0.47</v>
      </c>
      <c r="I235" s="46"/>
    </row>
    <row r="236" spans="2:9" s="2" customFormat="1" ht="13.5" x14ac:dyDescent="0.35">
      <c r="B236" s="46">
        <v>2218622</v>
      </c>
      <c r="C236" s="46" t="s">
        <v>4699</v>
      </c>
      <c r="D236" s="46" t="s">
        <v>4601</v>
      </c>
      <c r="E236" s="46" t="s">
        <v>89</v>
      </c>
      <c r="F236" s="47">
        <v>-733500</v>
      </c>
      <c r="G236" s="47">
        <v>-13176.593999999999</v>
      </c>
      <c r="H236" s="47">
        <v>-0.4</v>
      </c>
      <c r="I236" s="46"/>
    </row>
    <row r="237" spans="2:9" s="2" customFormat="1" ht="13.5" x14ac:dyDescent="0.35">
      <c r="B237" s="46">
        <v>2218731</v>
      </c>
      <c r="C237" s="46" t="s">
        <v>4658</v>
      </c>
      <c r="D237" s="46" t="s">
        <v>4601</v>
      </c>
      <c r="E237" s="46" t="s">
        <v>423</v>
      </c>
      <c r="F237" s="47">
        <v>-5390000</v>
      </c>
      <c r="G237" s="47">
        <v>-12962.95</v>
      </c>
      <c r="H237" s="47">
        <v>-0.39</v>
      </c>
      <c r="I237" s="46"/>
    </row>
    <row r="238" spans="2:9" s="2" customFormat="1" ht="13.5" x14ac:dyDescent="0.35">
      <c r="B238" s="46">
        <v>2218665</v>
      </c>
      <c r="C238" s="46" t="s">
        <v>4666</v>
      </c>
      <c r="D238" s="46" t="s">
        <v>4601</v>
      </c>
      <c r="E238" s="46" t="s">
        <v>47</v>
      </c>
      <c r="F238" s="47">
        <v>-599200</v>
      </c>
      <c r="G238" s="47">
        <v>-11459.7</v>
      </c>
      <c r="H238" s="47">
        <v>-0.35</v>
      </c>
      <c r="I238" s="46"/>
    </row>
    <row r="239" spans="2:9" s="2" customFormat="1" ht="13.5" x14ac:dyDescent="0.35">
      <c r="B239" s="46">
        <v>2218700</v>
      </c>
      <c r="C239" s="46" t="s">
        <v>4613</v>
      </c>
      <c r="D239" s="46" t="s">
        <v>4601</v>
      </c>
      <c r="E239" s="46" t="s">
        <v>104</v>
      </c>
      <c r="F239" s="47">
        <v>-1853600</v>
      </c>
      <c r="G239" s="47">
        <v>-11244.8644</v>
      </c>
      <c r="H239" s="47">
        <v>-0.34</v>
      </c>
      <c r="I239" s="46"/>
    </row>
    <row r="240" spans="2:9" s="2" customFormat="1" ht="13.5" x14ac:dyDescent="0.35">
      <c r="B240" s="46">
        <v>2218679</v>
      </c>
      <c r="C240" s="46" t="s">
        <v>4636</v>
      </c>
      <c r="D240" s="46" t="s">
        <v>4601</v>
      </c>
      <c r="E240" s="46" t="s">
        <v>96</v>
      </c>
      <c r="F240" s="47">
        <v>-1692800</v>
      </c>
      <c r="G240" s="47">
        <v>-8191.4592000000002</v>
      </c>
      <c r="H240" s="47">
        <v>-0.25</v>
      </c>
      <c r="I240" s="46"/>
    </row>
    <row r="241" spans="2:9" s="2" customFormat="1" ht="13.5" x14ac:dyDescent="0.35">
      <c r="B241" s="46">
        <v>2218658</v>
      </c>
      <c r="C241" s="46" t="s">
        <v>4638</v>
      </c>
      <c r="D241" s="46" t="s">
        <v>4601</v>
      </c>
      <c r="E241" s="46" t="s">
        <v>112</v>
      </c>
      <c r="F241" s="47">
        <v>-499500</v>
      </c>
      <c r="G241" s="47">
        <v>-7891.8502500000004</v>
      </c>
      <c r="H241" s="47">
        <v>-0.24</v>
      </c>
      <c r="I241" s="46"/>
    </row>
    <row r="242" spans="2:9" s="2" customFormat="1" ht="13.5" x14ac:dyDescent="0.35">
      <c r="B242" s="46">
        <v>2218693</v>
      </c>
      <c r="C242" s="46" t="s">
        <v>4652</v>
      </c>
      <c r="D242" s="46" t="s">
        <v>4601</v>
      </c>
      <c r="E242" s="46" t="s">
        <v>74</v>
      </c>
      <c r="F242" s="47">
        <v>-85575</v>
      </c>
      <c r="G242" s="47">
        <v>-7587.1650749999999</v>
      </c>
      <c r="H242" s="47">
        <v>-0.23</v>
      </c>
      <c r="I242" s="46"/>
    </row>
    <row r="243" spans="2:9" s="2" customFormat="1" ht="13.5" x14ac:dyDescent="0.35">
      <c r="B243" s="46">
        <v>2218753</v>
      </c>
      <c r="C243" s="46" t="s">
        <v>4629</v>
      </c>
      <c r="D243" s="46" t="s">
        <v>4601</v>
      </c>
      <c r="E243" s="46" t="s">
        <v>43</v>
      </c>
      <c r="F243" s="47">
        <v>-7020000</v>
      </c>
      <c r="G243" s="47">
        <v>-7078.9679999999998</v>
      </c>
      <c r="H243" s="47">
        <v>-0.21</v>
      </c>
      <c r="I243" s="46"/>
    </row>
    <row r="244" spans="2:9" s="2" customFormat="1" ht="13.5" x14ac:dyDescent="0.35">
      <c r="B244" s="46">
        <v>2218681</v>
      </c>
      <c r="C244" s="46" t="s">
        <v>4639</v>
      </c>
      <c r="D244" s="46" t="s">
        <v>4601</v>
      </c>
      <c r="E244" s="46" t="s">
        <v>132</v>
      </c>
      <c r="F244" s="47">
        <v>-215775</v>
      </c>
      <c r="G244" s="47">
        <v>-7072.4571749999996</v>
      </c>
      <c r="H244" s="47">
        <v>-0.21</v>
      </c>
      <c r="I244" s="46"/>
    </row>
    <row r="245" spans="2:9" s="2" customFormat="1" ht="13.5" x14ac:dyDescent="0.35">
      <c r="B245" s="46">
        <v>2218704</v>
      </c>
      <c r="C245" s="46" t="s">
        <v>4630</v>
      </c>
      <c r="D245" s="46" t="s">
        <v>4601</v>
      </c>
      <c r="E245" s="46" t="s">
        <v>112</v>
      </c>
      <c r="F245" s="47">
        <v>-3834000</v>
      </c>
      <c r="G245" s="47">
        <v>-6861.7097999999996</v>
      </c>
      <c r="H245" s="47">
        <v>-0.21</v>
      </c>
      <c r="I245" s="46"/>
    </row>
    <row r="246" spans="2:9" s="2" customFormat="1" ht="13.5" x14ac:dyDescent="0.35">
      <c r="B246" s="46">
        <v>2218650</v>
      </c>
      <c r="C246" s="46" t="s">
        <v>4700</v>
      </c>
      <c r="D246" s="46" t="s">
        <v>4601</v>
      </c>
      <c r="E246" s="46" t="s">
        <v>85</v>
      </c>
      <c r="F246" s="47">
        <v>-1658475</v>
      </c>
      <c r="G246" s="47">
        <v>-6822.1369125000001</v>
      </c>
      <c r="H246" s="47">
        <v>-0.21</v>
      </c>
      <c r="I246" s="46"/>
    </row>
    <row r="247" spans="2:9" s="2" customFormat="1" ht="13.5" x14ac:dyDescent="0.35">
      <c r="B247" s="46">
        <v>2218634</v>
      </c>
      <c r="C247" s="46" t="s">
        <v>4701</v>
      </c>
      <c r="D247" s="46" t="s">
        <v>4601</v>
      </c>
      <c r="E247" s="46" t="s">
        <v>67</v>
      </c>
      <c r="F247" s="47">
        <v>-54600</v>
      </c>
      <c r="G247" s="47">
        <v>-6264.9404999999997</v>
      </c>
      <c r="H247" s="47">
        <v>-0.19</v>
      </c>
      <c r="I247" s="46"/>
    </row>
    <row r="248" spans="2:9" s="2" customFormat="1" ht="13.5" x14ac:dyDescent="0.35">
      <c r="B248" s="46">
        <v>2218734</v>
      </c>
      <c r="C248" s="46" t="s">
        <v>4608</v>
      </c>
      <c r="D248" s="46" t="s">
        <v>4601</v>
      </c>
      <c r="E248" s="46" t="s">
        <v>246</v>
      </c>
      <c r="F248" s="47">
        <v>-1815600</v>
      </c>
      <c r="G248" s="47">
        <v>-6232.9548000000004</v>
      </c>
      <c r="H248" s="47">
        <v>-0.19</v>
      </c>
      <c r="I248" s="46"/>
    </row>
    <row r="249" spans="2:9" s="2" customFormat="1" ht="13.5" x14ac:dyDescent="0.35">
      <c r="B249" s="46">
        <v>2218683</v>
      </c>
      <c r="C249" s="46" t="s">
        <v>4665</v>
      </c>
      <c r="D249" s="46" t="s">
        <v>4601</v>
      </c>
      <c r="E249" s="46" t="s">
        <v>89</v>
      </c>
      <c r="F249" s="47">
        <v>-440625</v>
      </c>
      <c r="G249" s="47">
        <v>-6170.2921875000002</v>
      </c>
      <c r="H249" s="47">
        <v>-0.19</v>
      </c>
      <c r="I249" s="46"/>
    </row>
    <row r="250" spans="2:9" s="2" customFormat="1" ht="13.5" x14ac:dyDescent="0.35">
      <c r="B250" s="46">
        <v>2218605</v>
      </c>
      <c r="C250" s="46" t="s">
        <v>4625</v>
      </c>
      <c r="D250" s="46" t="s">
        <v>4601</v>
      </c>
      <c r="E250" s="46" t="s">
        <v>112</v>
      </c>
      <c r="F250" s="47">
        <v>-87625</v>
      </c>
      <c r="G250" s="47">
        <v>-6023.2986874999997</v>
      </c>
      <c r="H250" s="47">
        <v>-0.18</v>
      </c>
      <c r="I250" s="46"/>
    </row>
    <row r="251" spans="2:9" s="2" customFormat="1" ht="13.5" x14ac:dyDescent="0.35">
      <c r="B251" s="46">
        <v>2218726</v>
      </c>
      <c r="C251" s="46" t="s">
        <v>4631</v>
      </c>
      <c r="D251" s="46" t="s">
        <v>4601</v>
      </c>
      <c r="E251" s="46" t="s">
        <v>196</v>
      </c>
      <c r="F251" s="47">
        <v>-4114000</v>
      </c>
      <c r="G251" s="47">
        <v>-5720.1055999999999</v>
      </c>
      <c r="H251" s="47">
        <v>-0.17</v>
      </c>
      <c r="I251" s="46"/>
    </row>
    <row r="252" spans="2:9" s="2" customFormat="1" ht="13.5" x14ac:dyDescent="0.35">
      <c r="B252" s="46">
        <v>2218755</v>
      </c>
      <c r="C252" s="46" t="s">
        <v>4621</v>
      </c>
      <c r="D252" s="46" t="s">
        <v>4601</v>
      </c>
      <c r="E252" s="46" t="s">
        <v>43</v>
      </c>
      <c r="F252" s="47">
        <v>-2146950</v>
      </c>
      <c r="G252" s="47">
        <v>-5202.0598499999996</v>
      </c>
      <c r="H252" s="47">
        <v>-0.16</v>
      </c>
      <c r="I252" s="46"/>
    </row>
    <row r="253" spans="2:9" s="2" customFormat="1" ht="13.5" x14ac:dyDescent="0.35">
      <c r="B253" s="46">
        <v>2218752</v>
      </c>
      <c r="C253" s="46" t="s">
        <v>4675</v>
      </c>
      <c r="D253" s="46" t="s">
        <v>4601</v>
      </c>
      <c r="E253" s="46" t="s">
        <v>47</v>
      </c>
      <c r="F253" s="47">
        <v>-1692000</v>
      </c>
      <c r="G253" s="47">
        <v>-5134.3739999999998</v>
      </c>
      <c r="H253" s="47">
        <v>-0.15</v>
      </c>
      <c r="I253" s="46"/>
    </row>
    <row r="254" spans="2:9" s="2" customFormat="1" ht="13.5" x14ac:dyDescent="0.35">
      <c r="B254" s="46">
        <v>2218720</v>
      </c>
      <c r="C254" s="46" t="s">
        <v>4702</v>
      </c>
      <c r="D254" s="46" t="s">
        <v>4601</v>
      </c>
      <c r="E254" s="46" t="s">
        <v>74</v>
      </c>
      <c r="F254" s="47">
        <v>-122100</v>
      </c>
      <c r="G254" s="47">
        <v>-5118.6761999999999</v>
      </c>
      <c r="H254" s="47">
        <v>-0.15</v>
      </c>
      <c r="I254" s="46"/>
    </row>
    <row r="255" spans="2:9" s="2" customFormat="1" ht="13.5" x14ac:dyDescent="0.35">
      <c r="B255" s="46">
        <v>2218759</v>
      </c>
      <c r="C255" s="46" t="s">
        <v>4680</v>
      </c>
      <c r="D255" s="46" t="s">
        <v>4601</v>
      </c>
      <c r="E255" s="46" t="s">
        <v>212</v>
      </c>
      <c r="F255" s="47">
        <v>-120600</v>
      </c>
      <c r="G255" s="47">
        <v>-5101.1387999999997</v>
      </c>
      <c r="H255" s="47">
        <v>-0.15</v>
      </c>
      <c r="I255" s="46"/>
    </row>
    <row r="256" spans="2:9" s="2" customFormat="1" ht="13.5" x14ac:dyDescent="0.35">
      <c r="B256" s="46">
        <v>2218763</v>
      </c>
      <c r="C256" s="46" t="s">
        <v>4646</v>
      </c>
      <c r="D256" s="46" t="s">
        <v>4601</v>
      </c>
      <c r="E256" s="46" t="s">
        <v>1054</v>
      </c>
      <c r="F256" s="47">
        <v>-1202250</v>
      </c>
      <c r="G256" s="47">
        <v>-4640.6850000000004</v>
      </c>
      <c r="H256" s="47">
        <v>-0.14000000000000001</v>
      </c>
      <c r="I256" s="46"/>
    </row>
    <row r="257" spans="2:9" s="2" customFormat="1" ht="13.5" x14ac:dyDescent="0.35">
      <c r="B257" s="46">
        <v>2218627</v>
      </c>
      <c r="C257" s="46" t="s">
        <v>4615</v>
      </c>
      <c r="D257" s="46" t="s">
        <v>4601</v>
      </c>
      <c r="E257" s="46" t="s">
        <v>116</v>
      </c>
      <c r="F257" s="47">
        <v>-1363500</v>
      </c>
      <c r="G257" s="47">
        <v>-4565.6797500000002</v>
      </c>
      <c r="H257" s="47">
        <v>-0.14000000000000001</v>
      </c>
      <c r="I257" s="46"/>
    </row>
    <row r="258" spans="2:9" s="2" customFormat="1" ht="13.5" x14ac:dyDescent="0.35">
      <c r="B258" s="46">
        <v>2218690</v>
      </c>
      <c r="C258" s="46" t="s">
        <v>4611</v>
      </c>
      <c r="D258" s="46" t="s">
        <v>4601</v>
      </c>
      <c r="E258" s="46" t="s">
        <v>43</v>
      </c>
      <c r="F258" s="47">
        <v>-4288000</v>
      </c>
      <c r="G258" s="47">
        <v>-4435.5072</v>
      </c>
      <c r="H258" s="47">
        <v>-0.13</v>
      </c>
      <c r="I258" s="46"/>
    </row>
    <row r="259" spans="2:9" s="2" customFormat="1" ht="13.5" x14ac:dyDescent="0.35">
      <c r="B259" s="46">
        <v>2218757</v>
      </c>
      <c r="C259" s="46" t="s">
        <v>4641</v>
      </c>
      <c r="D259" s="46" t="s">
        <v>4601</v>
      </c>
      <c r="E259" s="46" t="s">
        <v>43</v>
      </c>
      <c r="F259" s="47">
        <v>-453000</v>
      </c>
      <c r="G259" s="47">
        <v>-4371.9030000000002</v>
      </c>
      <c r="H259" s="47">
        <v>-0.13</v>
      </c>
      <c r="I259" s="46"/>
    </row>
    <row r="260" spans="2:9" s="2" customFormat="1" ht="13.5" x14ac:dyDescent="0.35">
      <c r="B260" s="46">
        <v>2218646</v>
      </c>
      <c r="C260" s="46" t="s">
        <v>4662</v>
      </c>
      <c r="D260" s="46" t="s">
        <v>4601</v>
      </c>
      <c r="E260" s="46" t="s">
        <v>43</v>
      </c>
      <c r="F260" s="47">
        <v>-1905000</v>
      </c>
      <c r="G260" s="47">
        <v>-3822.5729999999999</v>
      </c>
      <c r="H260" s="47">
        <v>-0.12</v>
      </c>
      <c r="I260" s="46"/>
    </row>
    <row r="261" spans="2:9" s="2" customFormat="1" ht="13.5" x14ac:dyDescent="0.35">
      <c r="B261" s="46">
        <v>2218718</v>
      </c>
      <c r="C261" s="46" t="s">
        <v>4678</v>
      </c>
      <c r="D261" s="46" t="s">
        <v>4601</v>
      </c>
      <c r="E261" s="46" t="s">
        <v>112</v>
      </c>
      <c r="F261" s="47">
        <v>-128550</v>
      </c>
      <c r="G261" s="47">
        <v>-3742.4118749999998</v>
      </c>
      <c r="H261" s="47">
        <v>-0.11</v>
      </c>
      <c r="I261" s="46"/>
    </row>
    <row r="262" spans="2:9" s="2" customFormat="1" ht="13.5" x14ac:dyDescent="0.35">
      <c r="B262" s="46">
        <v>2218636</v>
      </c>
      <c r="C262" s="46" t="s">
        <v>4649</v>
      </c>
      <c r="D262" s="46" t="s">
        <v>4601</v>
      </c>
      <c r="E262" s="46" t="s">
        <v>196</v>
      </c>
      <c r="F262" s="47">
        <v>-375300</v>
      </c>
      <c r="G262" s="47">
        <v>-3403.7833500000002</v>
      </c>
      <c r="H262" s="47">
        <v>-0.1</v>
      </c>
      <c r="I262" s="46"/>
    </row>
    <row r="263" spans="2:9" s="2" customFormat="1" ht="13.5" x14ac:dyDescent="0.35">
      <c r="B263" s="46">
        <v>2218758</v>
      </c>
      <c r="C263" s="46" t="s">
        <v>4645</v>
      </c>
      <c r="D263" s="46" t="s">
        <v>4601</v>
      </c>
      <c r="E263" s="46" t="s">
        <v>196</v>
      </c>
      <c r="F263" s="47">
        <v>-341250</v>
      </c>
      <c r="G263" s="47">
        <v>-3192.7350000000001</v>
      </c>
      <c r="H263" s="47">
        <v>-0.1</v>
      </c>
      <c r="I263" s="46"/>
    </row>
    <row r="264" spans="2:9" s="2" customFormat="1" ht="13.5" x14ac:dyDescent="0.35">
      <c r="B264" s="46">
        <v>2218779</v>
      </c>
      <c r="C264" s="46" t="s">
        <v>4644</v>
      </c>
      <c r="D264" s="46" t="s">
        <v>4601</v>
      </c>
      <c r="E264" s="46" t="s">
        <v>47</v>
      </c>
      <c r="F264" s="47">
        <v>-166400</v>
      </c>
      <c r="G264" s="47">
        <v>-3144.4607999999998</v>
      </c>
      <c r="H264" s="47">
        <v>-0.09</v>
      </c>
      <c r="I264" s="46"/>
    </row>
    <row r="265" spans="2:9" s="2" customFormat="1" ht="13.5" x14ac:dyDescent="0.35">
      <c r="B265" s="46">
        <v>2218680</v>
      </c>
      <c r="C265" s="46" t="s">
        <v>4655</v>
      </c>
      <c r="D265" s="46" t="s">
        <v>4601</v>
      </c>
      <c r="E265" s="46" t="s">
        <v>163</v>
      </c>
      <c r="F265" s="47">
        <v>-590000</v>
      </c>
      <c r="G265" s="47">
        <v>-3008.7049999999999</v>
      </c>
      <c r="H265" s="47">
        <v>-0.09</v>
      </c>
      <c r="I265" s="46"/>
    </row>
    <row r="266" spans="2:9" s="2" customFormat="1" ht="13.5" x14ac:dyDescent="0.35">
      <c r="B266" s="46">
        <v>2218769</v>
      </c>
      <c r="C266" s="46" t="s">
        <v>4614</v>
      </c>
      <c r="D266" s="46" t="s">
        <v>4601</v>
      </c>
      <c r="E266" s="46" t="s">
        <v>112</v>
      </c>
      <c r="F266" s="47">
        <v>-546000</v>
      </c>
      <c r="G266" s="47">
        <v>-2754.57</v>
      </c>
      <c r="H266" s="47">
        <v>-0.08</v>
      </c>
      <c r="I266" s="46"/>
    </row>
    <row r="267" spans="2:9" s="2" customFormat="1" ht="13.5" x14ac:dyDescent="0.35">
      <c r="B267" s="46">
        <v>2218722</v>
      </c>
      <c r="C267" s="46" t="s">
        <v>4642</v>
      </c>
      <c r="D267" s="46" t="s">
        <v>4601</v>
      </c>
      <c r="E267" s="46" t="s">
        <v>246</v>
      </c>
      <c r="F267" s="47">
        <v>-32640000</v>
      </c>
      <c r="G267" s="47">
        <v>-2601.4079999999999</v>
      </c>
      <c r="H267" s="47">
        <v>-0.08</v>
      </c>
      <c r="I267" s="46"/>
    </row>
    <row r="268" spans="2:9" s="2" customFormat="1" ht="13.5" x14ac:dyDescent="0.35">
      <c r="B268" s="46">
        <v>2218626</v>
      </c>
      <c r="C268" s="46" t="s">
        <v>4627</v>
      </c>
      <c r="D268" s="46" t="s">
        <v>4601</v>
      </c>
      <c r="E268" s="46" t="s">
        <v>139</v>
      </c>
      <c r="F268" s="47">
        <v>-947625</v>
      </c>
      <c r="G268" s="47">
        <v>-2188.5399375000002</v>
      </c>
      <c r="H268" s="47">
        <v>-7.0000000000000007E-2</v>
      </c>
      <c r="I268" s="46"/>
    </row>
    <row r="269" spans="2:9" s="2" customFormat="1" ht="13.5" x14ac:dyDescent="0.35">
      <c r="B269" s="46">
        <v>2218606</v>
      </c>
      <c r="C269" s="46" t="s">
        <v>4640</v>
      </c>
      <c r="D269" s="46" t="s">
        <v>4601</v>
      </c>
      <c r="E269" s="46" t="s">
        <v>85</v>
      </c>
      <c r="F269" s="47">
        <v>-612000</v>
      </c>
      <c r="G269" s="47">
        <v>-1796.8320000000001</v>
      </c>
      <c r="H269" s="47">
        <v>-0.05</v>
      </c>
      <c r="I269" s="46"/>
    </row>
    <row r="270" spans="2:9" s="2" customFormat="1" ht="13.5" x14ac:dyDescent="0.35">
      <c r="B270" s="46">
        <v>2218850</v>
      </c>
      <c r="C270" s="46" t="s">
        <v>4704</v>
      </c>
      <c r="D270" s="46" t="s">
        <v>4601</v>
      </c>
      <c r="E270" s="46" t="s">
        <v>147</v>
      </c>
      <c r="F270" s="47">
        <v>-622000</v>
      </c>
      <c r="G270" s="47">
        <v>-1733.203</v>
      </c>
      <c r="H270" s="47">
        <v>-0.05</v>
      </c>
      <c r="I270" s="46"/>
    </row>
    <row r="271" spans="2:9" s="2" customFormat="1" ht="13.5" x14ac:dyDescent="0.35">
      <c r="B271" s="46">
        <v>2218972</v>
      </c>
      <c r="C271" s="46" t="s">
        <v>4703</v>
      </c>
      <c r="D271" s="46" t="s">
        <v>4601</v>
      </c>
      <c r="E271" s="46" t="s">
        <v>196</v>
      </c>
      <c r="F271" s="47">
        <v>-1166000</v>
      </c>
      <c r="G271" s="47">
        <v>-1631.2339999999999</v>
      </c>
      <c r="H271" s="47">
        <v>-0.05</v>
      </c>
      <c r="I271" s="46"/>
    </row>
    <row r="272" spans="2:9" s="2" customFormat="1" ht="13.5" x14ac:dyDescent="0.35">
      <c r="B272" s="46">
        <v>2218645</v>
      </c>
      <c r="C272" s="46" t="s">
        <v>4674</v>
      </c>
      <c r="D272" s="46" t="s">
        <v>4601</v>
      </c>
      <c r="E272" s="46" t="s">
        <v>78</v>
      </c>
      <c r="F272" s="47">
        <v>-88400</v>
      </c>
      <c r="G272" s="47">
        <v>-1358.0891999999999</v>
      </c>
      <c r="H272" s="47">
        <v>-0.04</v>
      </c>
      <c r="I272" s="46"/>
    </row>
    <row r="273" spans="2:9" s="2" customFormat="1" ht="13.5" x14ac:dyDescent="0.35">
      <c r="B273" s="46">
        <v>2218623</v>
      </c>
      <c r="C273" s="46" t="s">
        <v>4657</v>
      </c>
      <c r="D273" s="46" t="s">
        <v>4601</v>
      </c>
      <c r="E273" s="46" t="s">
        <v>987</v>
      </c>
      <c r="F273" s="47">
        <v>-1863000</v>
      </c>
      <c r="G273" s="47">
        <v>-1235.3552999999999</v>
      </c>
      <c r="H273" s="47">
        <v>-0.04</v>
      </c>
      <c r="I273" s="46"/>
    </row>
    <row r="274" spans="2:9" s="2" customFormat="1" ht="13.5" x14ac:dyDescent="0.35">
      <c r="B274" s="46">
        <v>2218619</v>
      </c>
      <c r="C274" s="46" t="s">
        <v>4705</v>
      </c>
      <c r="D274" s="46" t="s">
        <v>4601</v>
      </c>
      <c r="E274" s="46" t="s">
        <v>43</v>
      </c>
      <c r="F274" s="47">
        <v>-764400</v>
      </c>
      <c r="G274" s="47">
        <v>-1222.1991599999999</v>
      </c>
      <c r="H274" s="47">
        <v>-0.04</v>
      </c>
      <c r="I274" s="46"/>
    </row>
    <row r="275" spans="2:9" s="2" customFormat="1" ht="13.5" x14ac:dyDescent="0.35">
      <c r="B275" s="46">
        <v>2218607</v>
      </c>
      <c r="C275" s="46" t="s">
        <v>4673</v>
      </c>
      <c r="D275" s="46" t="s">
        <v>4601</v>
      </c>
      <c r="E275" s="46" t="s">
        <v>112</v>
      </c>
      <c r="F275" s="47">
        <v>-200000</v>
      </c>
      <c r="G275" s="47">
        <v>-1203.0999999999999</v>
      </c>
      <c r="H275" s="47">
        <v>-0.04</v>
      </c>
      <c r="I275" s="46"/>
    </row>
    <row r="276" spans="2:9" s="2" customFormat="1" ht="13.5" x14ac:dyDescent="0.35">
      <c r="B276" s="46">
        <v>2218762</v>
      </c>
      <c r="C276" s="46" t="s">
        <v>4708</v>
      </c>
      <c r="D276" s="46" t="s">
        <v>4601</v>
      </c>
      <c r="E276" s="46" t="s">
        <v>486</v>
      </c>
      <c r="F276" s="47">
        <v>-115368</v>
      </c>
      <c r="G276" s="47">
        <v>-1060.0588680000001</v>
      </c>
      <c r="H276" s="47">
        <v>-0.03</v>
      </c>
      <c r="I276" s="46"/>
    </row>
    <row r="277" spans="2:9" s="2" customFormat="1" ht="13.5" x14ac:dyDescent="0.35">
      <c r="B277" s="46">
        <v>2218744</v>
      </c>
      <c r="C277" s="46" t="s">
        <v>4706</v>
      </c>
      <c r="D277" s="46" t="s">
        <v>4601</v>
      </c>
      <c r="E277" s="46" t="s">
        <v>163</v>
      </c>
      <c r="F277" s="47">
        <v>-85000</v>
      </c>
      <c r="G277" s="47">
        <v>-926.5</v>
      </c>
      <c r="H277" s="47">
        <v>-0.03</v>
      </c>
      <c r="I277" s="46"/>
    </row>
    <row r="278" spans="2:9" s="2" customFormat="1" ht="13.5" x14ac:dyDescent="0.35">
      <c r="B278" s="46">
        <v>2219023</v>
      </c>
      <c r="C278" s="46" t="s">
        <v>4709</v>
      </c>
      <c r="D278" s="46" t="s">
        <v>4601</v>
      </c>
      <c r="E278" s="46" t="s">
        <v>74</v>
      </c>
      <c r="F278" s="47">
        <v>-122100</v>
      </c>
      <c r="G278" s="47">
        <v>-915.93314999999996</v>
      </c>
      <c r="H278" s="47">
        <v>-0.03</v>
      </c>
      <c r="I278" s="46"/>
    </row>
    <row r="279" spans="2:9" s="2" customFormat="1" ht="13.5" x14ac:dyDescent="0.35">
      <c r="B279" s="46">
        <v>2218761</v>
      </c>
      <c r="C279" s="46" t="s">
        <v>4707</v>
      </c>
      <c r="D279" s="46" t="s">
        <v>4601</v>
      </c>
      <c r="E279" s="46" t="s">
        <v>486</v>
      </c>
      <c r="F279" s="47">
        <v>-140400</v>
      </c>
      <c r="G279" s="47">
        <v>-904.73760000000004</v>
      </c>
      <c r="H279" s="47">
        <v>-0.03</v>
      </c>
      <c r="I279" s="46"/>
    </row>
    <row r="280" spans="2:9" s="2" customFormat="1" ht="13.5" x14ac:dyDescent="0.35">
      <c r="B280" s="46">
        <v>2218968</v>
      </c>
      <c r="C280" s="46" t="s">
        <v>4710</v>
      </c>
      <c r="D280" s="46" t="s">
        <v>4601</v>
      </c>
      <c r="E280" s="46" t="s">
        <v>116</v>
      </c>
      <c r="F280" s="47">
        <v>-203850</v>
      </c>
      <c r="G280" s="47">
        <v>-810.50760000000002</v>
      </c>
      <c r="H280" s="47">
        <v>-0.02</v>
      </c>
      <c r="I280" s="46"/>
    </row>
    <row r="281" spans="2:9" s="2" customFormat="1" ht="13.5" x14ac:dyDescent="0.35">
      <c r="B281" s="46">
        <v>2218741</v>
      </c>
      <c r="C281" s="46" t="s">
        <v>4668</v>
      </c>
      <c r="D281" s="46" t="s">
        <v>4601</v>
      </c>
      <c r="E281" s="46" t="s">
        <v>89</v>
      </c>
      <c r="F281" s="47">
        <v>-122100</v>
      </c>
      <c r="G281" s="47">
        <v>-758.17994999999996</v>
      </c>
      <c r="H281" s="47">
        <v>-0.02</v>
      </c>
      <c r="I281" s="46"/>
    </row>
    <row r="282" spans="2:9" s="2" customFormat="1" ht="13.5" x14ac:dyDescent="0.35">
      <c r="B282" s="46">
        <v>2218766</v>
      </c>
      <c r="C282" s="46" t="s">
        <v>4712</v>
      </c>
      <c r="D282" s="46" t="s">
        <v>4601</v>
      </c>
      <c r="E282" s="46" t="s">
        <v>67</v>
      </c>
      <c r="F282" s="47">
        <v>-27750</v>
      </c>
      <c r="G282" s="47">
        <v>-682.94137499999999</v>
      </c>
      <c r="H282" s="47">
        <v>-0.02</v>
      </c>
      <c r="I282" s="46"/>
    </row>
    <row r="283" spans="2:9" s="2" customFormat="1" ht="13.5" x14ac:dyDescent="0.35">
      <c r="B283" s="46">
        <v>2218609</v>
      </c>
      <c r="C283" s="46" t="s">
        <v>4671</v>
      </c>
      <c r="D283" s="46" t="s">
        <v>4601</v>
      </c>
      <c r="E283" s="46" t="s">
        <v>1930</v>
      </c>
      <c r="F283" s="47">
        <v>-135700</v>
      </c>
      <c r="G283" s="47">
        <v>-607.25750000000005</v>
      </c>
      <c r="H283" s="47">
        <v>-0.02</v>
      </c>
      <c r="I283" s="46"/>
    </row>
    <row r="284" spans="2:9" s="2" customFormat="1" ht="13.5" x14ac:dyDescent="0.35">
      <c r="B284" s="46">
        <v>2218682</v>
      </c>
      <c r="C284" s="46" t="s">
        <v>4711</v>
      </c>
      <c r="D284" s="46" t="s">
        <v>4601</v>
      </c>
      <c r="E284" s="46" t="s">
        <v>212</v>
      </c>
      <c r="F284" s="47">
        <v>-315000</v>
      </c>
      <c r="G284" s="47">
        <v>-575.00099999999998</v>
      </c>
      <c r="H284" s="47">
        <v>-0.02</v>
      </c>
      <c r="I284" s="46"/>
    </row>
    <row r="285" spans="2:9" s="2" customFormat="1" ht="13.5" x14ac:dyDescent="0.35">
      <c r="B285" s="46">
        <v>2218629</v>
      </c>
      <c r="C285" s="46" t="s">
        <v>4626</v>
      </c>
      <c r="D285" s="46" t="s">
        <v>4601</v>
      </c>
      <c r="E285" s="46" t="s">
        <v>1044</v>
      </c>
      <c r="F285" s="47">
        <v>-13500</v>
      </c>
      <c r="G285" s="47">
        <v>-567.96524999999997</v>
      </c>
      <c r="H285" s="47">
        <v>-0.02</v>
      </c>
      <c r="I285" s="46"/>
    </row>
    <row r="286" spans="2:9" s="2" customFormat="1" ht="13.5" x14ac:dyDescent="0.35">
      <c r="B286" s="46">
        <v>2218733</v>
      </c>
      <c r="C286" s="46" t="s">
        <v>4635</v>
      </c>
      <c r="D286" s="46" t="s">
        <v>4601</v>
      </c>
      <c r="E286" s="46" t="s">
        <v>47</v>
      </c>
      <c r="F286" s="47">
        <v>-31200</v>
      </c>
      <c r="G286" s="47">
        <v>-533.97239999999999</v>
      </c>
      <c r="H286" s="47">
        <v>-0.02</v>
      </c>
      <c r="I286" s="46"/>
    </row>
    <row r="287" spans="2:9" s="2" customFormat="1" ht="13.5" x14ac:dyDescent="0.35">
      <c r="B287" s="46">
        <v>2218661</v>
      </c>
      <c r="C287" s="46" t="s">
        <v>4650</v>
      </c>
      <c r="D287" s="46" t="s">
        <v>4601</v>
      </c>
      <c r="E287" s="46" t="s">
        <v>143</v>
      </c>
      <c r="F287" s="47">
        <v>-7000</v>
      </c>
      <c r="G287" s="47">
        <v>-514.59100000000001</v>
      </c>
      <c r="H287" s="47">
        <v>-0.02</v>
      </c>
      <c r="I287" s="46"/>
    </row>
    <row r="288" spans="2:9" s="2" customFormat="1" ht="13.5" x14ac:dyDescent="0.35">
      <c r="B288" s="46">
        <v>2218666</v>
      </c>
      <c r="C288" s="46" t="s">
        <v>4661</v>
      </c>
      <c r="D288" s="46" t="s">
        <v>4601</v>
      </c>
      <c r="E288" s="46" t="s">
        <v>198</v>
      </c>
      <c r="F288" s="47">
        <v>-59000</v>
      </c>
      <c r="G288" s="47">
        <v>-466.86700000000002</v>
      </c>
      <c r="H288" s="47">
        <v>-0.01</v>
      </c>
      <c r="I288" s="46"/>
    </row>
    <row r="289" spans="2:11" s="2" customFormat="1" ht="13.5" x14ac:dyDescent="0.35">
      <c r="B289" s="46">
        <v>2218687</v>
      </c>
      <c r="C289" s="46" t="s">
        <v>4677</v>
      </c>
      <c r="D289" s="46" t="s">
        <v>4601</v>
      </c>
      <c r="E289" s="46" t="s">
        <v>78</v>
      </c>
      <c r="F289" s="47">
        <v>-33000</v>
      </c>
      <c r="G289" s="47">
        <v>-443.48700000000002</v>
      </c>
      <c r="H289" s="47">
        <v>-0.01</v>
      </c>
      <c r="I289" s="46"/>
    </row>
    <row r="290" spans="2:11" s="2" customFormat="1" ht="13.5" x14ac:dyDescent="0.35">
      <c r="B290" s="46">
        <v>2218668</v>
      </c>
      <c r="C290" s="46" t="s">
        <v>4715</v>
      </c>
      <c r="D290" s="46" t="s">
        <v>4601</v>
      </c>
      <c r="E290" s="46" t="s">
        <v>196</v>
      </c>
      <c r="F290" s="47">
        <v>-340000</v>
      </c>
      <c r="G290" s="47">
        <v>-387.32799999999997</v>
      </c>
      <c r="H290" s="47">
        <v>-0.01</v>
      </c>
      <c r="I290" s="46"/>
    </row>
    <row r="291" spans="2:11" s="2" customFormat="1" ht="13.5" x14ac:dyDescent="0.35">
      <c r="B291" s="46">
        <v>2218685</v>
      </c>
      <c r="C291" s="46" t="s">
        <v>4716</v>
      </c>
      <c r="D291" s="46" t="s">
        <v>4601</v>
      </c>
      <c r="E291" s="46" t="s">
        <v>337</v>
      </c>
      <c r="F291" s="47">
        <v>-6400</v>
      </c>
      <c r="G291" s="47">
        <v>-306.6592</v>
      </c>
      <c r="H291" s="47">
        <v>-0.01</v>
      </c>
      <c r="I291" s="46"/>
    </row>
    <row r="292" spans="2:11" s="2" customFormat="1" ht="13.5" x14ac:dyDescent="0.35">
      <c r="B292" s="46">
        <v>2218675</v>
      </c>
      <c r="C292" s="46" t="s">
        <v>4714</v>
      </c>
      <c r="D292" s="46" t="s">
        <v>4601</v>
      </c>
      <c r="E292" s="46" t="s">
        <v>124</v>
      </c>
      <c r="F292" s="47">
        <v>-61200</v>
      </c>
      <c r="G292" s="47">
        <v>-256.85640000000001</v>
      </c>
      <c r="H292" s="47">
        <v>-0.01</v>
      </c>
      <c r="I292" s="46"/>
    </row>
    <row r="293" spans="2:11" s="2" customFormat="1" ht="13.5" x14ac:dyDescent="0.35">
      <c r="B293" s="46">
        <v>2218610</v>
      </c>
      <c r="C293" s="46" t="s">
        <v>4663</v>
      </c>
      <c r="D293" s="46" t="s">
        <v>4601</v>
      </c>
      <c r="E293" s="46" t="s">
        <v>147</v>
      </c>
      <c r="F293" s="47">
        <v>-3300</v>
      </c>
      <c r="G293" s="47">
        <v>-236.07044999999999</v>
      </c>
      <c r="H293" s="47">
        <v>-0.01</v>
      </c>
      <c r="I293" s="46"/>
    </row>
    <row r="294" spans="2:11" s="2" customFormat="1" ht="13.5" x14ac:dyDescent="0.35">
      <c r="B294" s="46">
        <v>2218717</v>
      </c>
      <c r="C294" s="46" t="s">
        <v>4713</v>
      </c>
      <c r="D294" s="46" t="s">
        <v>4601</v>
      </c>
      <c r="E294" s="46" t="s">
        <v>132</v>
      </c>
      <c r="F294" s="47">
        <v>-13500</v>
      </c>
      <c r="G294" s="47">
        <v>-227.77199999999999</v>
      </c>
      <c r="H294" s="47">
        <v>-0.01</v>
      </c>
      <c r="I294" s="46"/>
    </row>
    <row r="295" spans="2:11" s="2" customFormat="1" ht="13.5" x14ac:dyDescent="0.35">
      <c r="B295" s="46">
        <v>2218702</v>
      </c>
      <c r="C295" s="46" t="s">
        <v>4717</v>
      </c>
      <c r="D295" s="46" t="s">
        <v>4601</v>
      </c>
      <c r="E295" s="46" t="s">
        <v>132</v>
      </c>
      <c r="F295" s="47">
        <v>-5600</v>
      </c>
      <c r="G295" s="47">
        <v>-128.51439999999999</v>
      </c>
      <c r="H295" s="47" t="s">
        <v>4861</v>
      </c>
      <c r="I295" s="46"/>
    </row>
    <row r="296" spans="2:11" s="2" customFormat="1" ht="13.5" x14ac:dyDescent="0.35">
      <c r="B296" s="46">
        <v>2218662</v>
      </c>
      <c r="C296" s="46" t="s">
        <v>4648</v>
      </c>
      <c r="D296" s="46" t="s">
        <v>4601</v>
      </c>
      <c r="E296" s="46" t="s">
        <v>277</v>
      </c>
      <c r="F296" s="47">
        <v>-4200</v>
      </c>
      <c r="G296" s="47">
        <v>-68.554500000000004</v>
      </c>
      <c r="H296" s="47" t="s">
        <v>4861</v>
      </c>
      <c r="I296" s="46"/>
    </row>
    <row r="297" spans="2:11" s="2" customFormat="1" ht="13.5" x14ac:dyDescent="0.35">
      <c r="B297" s="46">
        <v>2218732</v>
      </c>
      <c r="C297" s="46" t="s">
        <v>4659</v>
      </c>
      <c r="D297" s="46" t="s">
        <v>4601</v>
      </c>
      <c r="E297" s="46" t="s">
        <v>128</v>
      </c>
      <c r="F297" s="47">
        <v>-6000</v>
      </c>
      <c r="G297" s="47">
        <v>-52.823999999999998</v>
      </c>
      <c r="H297" s="47" t="s">
        <v>4861</v>
      </c>
      <c r="I297" s="46"/>
    </row>
    <row r="298" spans="2:11" s="2" customFormat="1" ht="13.5" x14ac:dyDescent="0.35">
      <c r="B298" s="46">
        <v>2218730</v>
      </c>
      <c r="C298" s="46" t="s">
        <v>4718</v>
      </c>
      <c r="D298" s="46" t="s">
        <v>4601</v>
      </c>
      <c r="E298" s="46" t="s">
        <v>132</v>
      </c>
      <c r="F298" s="47">
        <v>-9000</v>
      </c>
      <c r="G298" s="47">
        <v>-35.783999999999999</v>
      </c>
      <c r="H298" s="47" t="s">
        <v>4861</v>
      </c>
      <c r="I298" s="46"/>
    </row>
    <row r="299" spans="2:11" s="2" customFormat="1" ht="13.5" x14ac:dyDescent="0.35">
      <c r="B299" s="46">
        <v>2218608</v>
      </c>
      <c r="C299" s="46" t="s">
        <v>4616</v>
      </c>
      <c r="D299" s="46" t="s">
        <v>4601</v>
      </c>
      <c r="E299" s="46" t="s">
        <v>67</v>
      </c>
      <c r="F299" s="47">
        <v>-1800</v>
      </c>
      <c r="G299" s="47">
        <v>-9.6983999999999995</v>
      </c>
      <c r="H299" s="47" t="s">
        <v>4861</v>
      </c>
      <c r="I299" s="46"/>
    </row>
    <row r="300" spans="2:11" s="2" customFormat="1" ht="13.5" x14ac:dyDescent="0.35">
      <c r="B300" s="46">
        <v>2218774</v>
      </c>
      <c r="C300" s="46" t="s">
        <v>4617</v>
      </c>
      <c r="D300" s="46" t="s">
        <v>4601</v>
      </c>
      <c r="E300" s="46" t="s">
        <v>67</v>
      </c>
      <c r="F300" s="47">
        <v>-300</v>
      </c>
      <c r="G300" s="47">
        <v>-6.2031000000000001</v>
      </c>
      <c r="H300" s="47" t="s">
        <v>4861</v>
      </c>
      <c r="I300" s="46"/>
    </row>
    <row r="301" spans="2:11" s="1" customFormat="1" ht="13.5" x14ac:dyDescent="0.35">
      <c r="B301" s="48"/>
      <c r="C301" s="48" t="s">
        <v>4691</v>
      </c>
      <c r="D301" s="48"/>
      <c r="E301" s="48"/>
      <c r="F301" s="49"/>
      <c r="G301" s="49">
        <v>-1259372.4749505008</v>
      </c>
      <c r="H301" s="49">
        <v>-37.970000000000006</v>
      </c>
      <c r="I301" s="48"/>
    </row>
    <row r="303" spans="2:11" x14ac:dyDescent="0.35">
      <c r="C303" s="1" t="s">
        <v>190</v>
      </c>
    </row>
    <row r="304" spans="2:11" ht="29.25" customHeight="1" x14ac:dyDescent="0.35">
      <c r="C304" s="84" t="s">
        <v>4905</v>
      </c>
      <c r="D304" s="84"/>
      <c r="E304" s="84"/>
      <c r="F304" s="84"/>
      <c r="G304" s="84"/>
      <c r="H304" s="84"/>
      <c r="I304" s="84"/>
      <c r="J304" s="84"/>
      <c r="K304" s="84"/>
    </row>
    <row r="305" spans="3:11" x14ac:dyDescent="0.35">
      <c r="C305" s="2" t="s">
        <v>192</v>
      </c>
    </row>
    <row r="306" spans="3:11" x14ac:dyDescent="0.35">
      <c r="C306" s="2" t="s">
        <v>193</v>
      </c>
    </row>
    <row r="307" spans="3:11" ht="30" customHeight="1" x14ac:dyDescent="0.35">
      <c r="C307" s="82" t="s">
        <v>194</v>
      </c>
      <c r="D307" s="83"/>
      <c r="E307" s="83"/>
      <c r="F307" s="83"/>
      <c r="G307" s="83"/>
      <c r="H307" s="83"/>
      <c r="I307" s="83"/>
      <c r="J307" s="83"/>
      <c r="K307" s="83"/>
    </row>
    <row r="308" spans="3:11" x14ac:dyDescent="0.35">
      <c r="C308" s="2" t="s">
        <v>195</v>
      </c>
    </row>
    <row r="310" spans="3:11" x14ac:dyDescent="0.35">
      <c r="C310" s="79" t="s">
        <v>4945</v>
      </c>
      <c r="E310" s="79" t="s">
        <v>4946</v>
      </c>
      <c r="F310" s="80"/>
    </row>
    <row r="311" spans="3:11" x14ac:dyDescent="0.35">
      <c r="E311" s="2" t="s">
        <v>4996</v>
      </c>
    </row>
  </sheetData>
  <mergeCells count="2">
    <mergeCell ref="C307:K307"/>
    <mergeCell ref="C304:K304"/>
  </mergeCells>
  <hyperlinks>
    <hyperlink ref="J2" location="'Index'!A1" display="'Index'!A1" xr:uid="{CDFFC1F0-C936-41E5-AE1C-72D4B6A6E595}"/>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01A39-D7F6-4F62-8E67-C745EA3F9843}">
  <sheetPr codeName="Sheet1"/>
  <dimension ref="A1:IV87"/>
  <sheetViews>
    <sheetView showGridLines="0" zoomScale="90" zoomScaleNormal="90" workbookViewId="0">
      <pane ySplit="6" topLeftCell="A7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3236</v>
      </c>
      <c r="J2" s="38" t="s">
        <v>4596</v>
      </c>
    </row>
    <row r="3" spans="1:54" ht="16" x14ac:dyDescent="0.4">
      <c r="C3" s="1" t="s">
        <v>28</v>
      </c>
      <c r="D3" s="21" t="s">
        <v>3237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3238</v>
      </c>
      <c r="C26" s="57" t="s">
        <v>3239</v>
      </c>
      <c r="D26" s="54" t="s">
        <v>3240</v>
      </c>
      <c r="E26" s="6" t="s">
        <v>185</v>
      </c>
      <c r="F26" s="19">
        <v>20000000</v>
      </c>
      <c r="G26" s="24">
        <v>20245.400000000001</v>
      </c>
      <c r="H26" s="24">
        <v>53.14</v>
      </c>
      <c r="I26" s="31">
        <v>7.1217237999999998</v>
      </c>
      <c r="J26" s="31"/>
      <c r="K26" s="35"/>
    </row>
    <row r="27" spans="1:11" x14ac:dyDescent="0.35">
      <c r="B27" s="8" t="s">
        <v>3241</v>
      </c>
      <c r="C27" s="57" t="s">
        <v>3242</v>
      </c>
      <c r="D27" s="54" t="s">
        <v>3243</v>
      </c>
      <c r="E27" s="6" t="s">
        <v>185</v>
      </c>
      <c r="F27" s="19">
        <v>2500000</v>
      </c>
      <c r="G27" s="24">
        <v>2535.81</v>
      </c>
      <c r="H27" s="24">
        <v>6.66</v>
      </c>
      <c r="I27" s="31">
        <v>7.0746864</v>
      </c>
      <c r="J27" s="31"/>
      <c r="K27" s="35"/>
    </row>
    <row r="28" spans="1:11" x14ac:dyDescent="0.35">
      <c r="B28" s="8" t="s">
        <v>3244</v>
      </c>
      <c r="C28" s="57" t="s">
        <v>3245</v>
      </c>
      <c r="D28" s="54" t="s">
        <v>3246</v>
      </c>
      <c r="E28" s="6" t="s">
        <v>185</v>
      </c>
      <c r="F28" s="19">
        <v>2500000</v>
      </c>
      <c r="G28" s="24">
        <v>2522.77</v>
      </c>
      <c r="H28" s="24">
        <v>6.62</v>
      </c>
      <c r="I28" s="31">
        <v>7.1155140000000001</v>
      </c>
      <c r="J28" s="31"/>
      <c r="K28" s="35"/>
    </row>
    <row r="29" spans="1:11" x14ac:dyDescent="0.35">
      <c r="B29" s="8" t="s">
        <v>3247</v>
      </c>
      <c r="C29" s="57" t="s">
        <v>3248</v>
      </c>
      <c r="D29" s="54" t="s">
        <v>3249</v>
      </c>
      <c r="E29" s="6" t="s">
        <v>185</v>
      </c>
      <c r="F29" s="19">
        <v>1500000</v>
      </c>
      <c r="G29" s="24">
        <v>1522.14</v>
      </c>
      <c r="H29" s="24">
        <v>4</v>
      </c>
      <c r="I29" s="31">
        <v>7.1038702999999996</v>
      </c>
      <c r="J29" s="31"/>
      <c r="K29" s="35"/>
    </row>
    <row r="30" spans="1:11" x14ac:dyDescent="0.35">
      <c r="B30" s="8" t="s">
        <v>3250</v>
      </c>
      <c r="C30" s="57" t="s">
        <v>3251</v>
      </c>
      <c r="D30" s="54" t="s">
        <v>3252</v>
      </c>
      <c r="E30" s="6" t="s">
        <v>185</v>
      </c>
      <c r="F30" s="19">
        <v>1507600</v>
      </c>
      <c r="G30" s="24">
        <v>1491.37</v>
      </c>
      <c r="H30" s="24">
        <v>3.91</v>
      </c>
      <c r="I30" s="31">
        <v>7.0725112000000001</v>
      </c>
      <c r="J30" s="31"/>
      <c r="K30" s="35"/>
    </row>
    <row r="31" spans="1:11" x14ac:dyDescent="0.35">
      <c r="B31" s="8" t="s">
        <v>3192</v>
      </c>
      <c r="C31" s="57" t="s">
        <v>3193</v>
      </c>
      <c r="D31" s="54" t="s">
        <v>3194</v>
      </c>
      <c r="E31" s="6" t="s">
        <v>185</v>
      </c>
      <c r="F31" s="19">
        <v>800000</v>
      </c>
      <c r="G31" s="24">
        <v>809.81</v>
      </c>
      <c r="H31" s="24">
        <v>2.13</v>
      </c>
      <c r="I31" s="31">
        <v>7.0914520000000003</v>
      </c>
      <c r="J31" s="31"/>
      <c r="K31" s="35"/>
    </row>
    <row r="32" spans="1:11" x14ac:dyDescent="0.35">
      <c r="B32" s="8" t="s">
        <v>3253</v>
      </c>
      <c r="C32" s="57" t="s">
        <v>3135</v>
      </c>
      <c r="D32" s="54" t="s">
        <v>3254</v>
      </c>
      <c r="E32" s="6" t="s">
        <v>185</v>
      </c>
      <c r="F32" s="19">
        <v>700000</v>
      </c>
      <c r="G32" s="24">
        <v>709.59</v>
      </c>
      <c r="H32" s="24">
        <v>1.86</v>
      </c>
      <c r="I32" s="31">
        <v>7.0892789</v>
      </c>
      <c r="J32" s="31"/>
      <c r="K32" s="35"/>
    </row>
    <row r="33" spans="1:11" x14ac:dyDescent="0.35">
      <c r="B33" s="8" t="s">
        <v>3255</v>
      </c>
      <c r="C33" s="57" t="s">
        <v>3256</v>
      </c>
      <c r="D33" s="54" t="s">
        <v>3257</v>
      </c>
      <c r="E33" s="6" t="s">
        <v>185</v>
      </c>
      <c r="F33" s="19">
        <v>500000</v>
      </c>
      <c r="G33" s="24">
        <v>506</v>
      </c>
      <c r="H33" s="24">
        <v>1.33</v>
      </c>
      <c r="I33" s="31">
        <v>7.1313751999999999</v>
      </c>
      <c r="J33" s="31"/>
      <c r="K33" s="35"/>
    </row>
    <row r="34" spans="1:11" x14ac:dyDescent="0.35">
      <c r="C34" s="58" t="s">
        <v>171</v>
      </c>
      <c r="D34" s="54"/>
      <c r="E34" s="6"/>
      <c r="F34" s="19"/>
      <c r="G34" s="25">
        <v>30342.89</v>
      </c>
      <c r="H34" s="25">
        <v>79.650000000000006</v>
      </c>
      <c r="I34" s="31"/>
      <c r="J34" s="31"/>
      <c r="K34" s="35"/>
    </row>
    <row r="35" spans="1:11" x14ac:dyDescent="0.35">
      <c r="C35" s="57"/>
      <c r="D35" s="54"/>
      <c r="E35" s="6"/>
      <c r="F35" s="19"/>
      <c r="G35" s="24"/>
      <c r="H35" s="24"/>
      <c r="I35" s="31"/>
      <c r="J35" s="31"/>
      <c r="K35" s="35"/>
    </row>
    <row r="36" spans="1:11" x14ac:dyDescent="0.35">
      <c r="A36" s="10"/>
      <c r="B36" s="28"/>
      <c r="C36" s="58" t="s">
        <v>11</v>
      </c>
      <c r="D36" s="54"/>
      <c r="E36" s="6"/>
      <c r="F36" s="19"/>
      <c r="G36" s="24"/>
      <c r="H36" s="24"/>
      <c r="I36" s="31"/>
      <c r="J36" s="31"/>
      <c r="K36" s="35"/>
    </row>
    <row r="37" spans="1:11" x14ac:dyDescent="0.35">
      <c r="A37" s="28"/>
      <c r="B37" s="28"/>
      <c r="C37" s="58" t="s">
        <v>13</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14</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15</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16</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17</v>
      </c>
      <c r="D45" s="54"/>
      <c r="E45" s="6"/>
      <c r="F45" s="19"/>
      <c r="G45" s="24"/>
      <c r="H45" s="24"/>
      <c r="I45" s="31"/>
      <c r="J45" s="31"/>
      <c r="K45" s="35"/>
    </row>
    <row r="46" spans="1:11" x14ac:dyDescent="0.35">
      <c r="B46" s="8" t="s">
        <v>3149</v>
      </c>
      <c r="C46" s="57" t="s">
        <v>3150</v>
      </c>
      <c r="D46" s="54" t="s">
        <v>3151</v>
      </c>
      <c r="E46" s="6" t="s">
        <v>185</v>
      </c>
      <c r="F46" s="19">
        <v>2010000</v>
      </c>
      <c r="G46" s="24">
        <v>1823.27</v>
      </c>
      <c r="H46" s="24">
        <v>4.79</v>
      </c>
      <c r="I46" s="31">
        <v>6.8739850999999996</v>
      </c>
      <c r="J46" s="31"/>
      <c r="K46" s="35"/>
    </row>
    <row r="47" spans="1:11" x14ac:dyDescent="0.35">
      <c r="B47" s="8" t="s">
        <v>3068</v>
      </c>
      <c r="C47" s="57" t="s">
        <v>3069</v>
      </c>
      <c r="D47" s="54" t="s">
        <v>3070</v>
      </c>
      <c r="E47" s="6" t="s">
        <v>185</v>
      </c>
      <c r="F47" s="19">
        <v>1334000</v>
      </c>
      <c r="G47" s="24">
        <v>1222.9000000000001</v>
      </c>
      <c r="H47" s="24">
        <v>3.21</v>
      </c>
      <c r="I47" s="31">
        <v>6.8723315999999999</v>
      </c>
      <c r="J47" s="31"/>
      <c r="K47" s="35"/>
    </row>
    <row r="48" spans="1:11" x14ac:dyDescent="0.35">
      <c r="B48" s="8" t="s">
        <v>3146</v>
      </c>
      <c r="C48" s="57" t="s">
        <v>3147</v>
      </c>
      <c r="D48" s="54" t="s">
        <v>3148</v>
      </c>
      <c r="E48" s="6" t="s">
        <v>185</v>
      </c>
      <c r="F48" s="19">
        <v>1260000</v>
      </c>
      <c r="G48" s="24">
        <v>1143.58</v>
      </c>
      <c r="H48" s="24">
        <v>3</v>
      </c>
      <c r="I48" s="31">
        <v>6.8738817000000001</v>
      </c>
      <c r="J48" s="31"/>
      <c r="K48" s="35"/>
    </row>
    <row r="49" spans="1:11" x14ac:dyDescent="0.35">
      <c r="B49" s="8" t="s">
        <v>3158</v>
      </c>
      <c r="C49" s="57" t="s">
        <v>3159</v>
      </c>
      <c r="D49" s="54" t="s">
        <v>3160</v>
      </c>
      <c r="E49" s="6" t="s">
        <v>185</v>
      </c>
      <c r="F49" s="19">
        <v>891500</v>
      </c>
      <c r="G49" s="24">
        <v>809.73</v>
      </c>
      <c r="H49" s="24">
        <v>2.13</v>
      </c>
      <c r="I49" s="31">
        <v>6.8737784</v>
      </c>
      <c r="J49" s="31"/>
      <c r="K49" s="35"/>
    </row>
    <row r="50" spans="1:11" x14ac:dyDescent="0.35">
      <c r="B50" s="8" t="s">
        <v>3155</v>
      </c>
      <c r="C50" s="57" t="s">
        <v>3156</v>
      </c>
      <c r="D50" s="54" t="s">
        <v>3157</v>
      </c>
      <c r="E50" s="6" t="s">
        <v>185</v>
      </c>
      <c r="F50" s="19">
        <v>807500</v>
      </c>
      <c r="G50" s="24">
        <v>732.75</v>
      </c>
      <c r="H50" s="24">
        <v>1.92</v>
      </c>
      <c r="I50" s="31">
        <v>6.8738817000000001</v>
      </c>
      <c r="J50" s="31"/>
      <c r="K50" s="35"/>
    </row>
    <row r="51" spans="1:11" x14ac:dyDescent="0.35">
      <c r="B51" s="8" t="s">
        <v>3065</v>
      </c>
      <c r="C51" s="57" t="s">
        <v>3066</v>
      </c>
      <c r="D51" s="54" t="s">
        <v>3067</v>
      </c>
      <c r="E51" s="6" t="s">
        <v>185</v>
      </c>
      <c r="F51" s="19">
        <v>665000</v>
      </c>
      <c r="G51" s="24">
        <v>614.08000000000004</v>
      </c>
      <c r="H51" s="24">
        <v>1.61</v>
      </c>
      <c r="I51" s="31">
        <v>6.8803948000000004</v>
      </c>
      <c r="J51" s="31"/>
      <c r="K51" s="35"/>
    </row>
    <row r="52" spans="1:11" x14ac:dyDescent="0.35">
      <c r="B52" s="8" t="s">
        <v>3143</v>
      </c>
      <c r="C52" s="57" t="s">
        <v>3144</v>
      </c>
      <c r="D52" s="54" t="s">
        <v>3145</v>
      </c>
      <c r="E52" s="6" t="s">
        <v>185</v>
      </c>
      <c r="F52" s="19">
        <v>265000</v>
      </c>
      <c r="G52" s="24">
        <v>240.56</v>
      </c>
      <c r="H52" s="24">
        <v>0.63</v>
      </c>
      <c r="I52" s="31">
        <v>6.8738301000000002</v>
      </c>
      <c r="J52" s="31"/>
      <c r="K52" s="35"/>
    </row>
    <row r="53" spans="1:11" x14ac:dyDescent="0.35">
      <c r="B53" s="8" t="s">
        <v>3071</v>
      </c>
      <c r="C53" s="57" t="s">
        <v>3072</v>
      </c>
      <c r="D53" s="54" t="s">
        <v>3073</v>
      </c>
      <c r="E53" s="6" t="s">
        <v>185</v>
      </c>
      <c r="F53" s="19">
        <v>50000</v>
      </c>
      <c r="G53" s="24">
        <v>46.11</v>
      </c>
      <c r="H53" s="24">
        <v>0.12</v>
      </c>
      <c r="I53" s="31">
        <v>6.8805497999999998</v>
      </c>
      <c r="J53" s="31"/>
      <c r="K53" s="35"/>
    </row>
    <row r="54" spans="1:11" x14ac:dyDescent="0.35">
      <c r="C54" s="58" t="s">
        <v>171</v>
      </c>
      <c r="D54" s="54"/>
      <c r="E54" s="6"/>
      <c r="F54" s="19"/>
      <c r="G54" s="25">
        <v>6632.98</v>
      </c>
      <c r="H54" s="25">
        <v>17.41</v>
      </c>
      <c r="I54" s="31"/>
      <c r="J54" s="31"/>
      <c r="K54" s="35"/>
    </row>
    <row r="55" spans="1:11" x14ac:dyDescent="0.35">
      <c r="C55" s="57"/>
      <c r="D55" s="54"/>
      <c r="E55" s="6"/>
      <c r="F55" s="19"/>
      <c r="G55" s="24"/>
      <c r="H55" s="24"/>
      <c r="I55" s="31"/>
      <c r="J55" s="31"/>
      <c r="K55" s="35"/>
    </row>
    <row r="56" spans="1:11" x14ac:dyDescent="0.35">
      <c r="A56" s="10"/>
      <c r="B56" s="28"/>
      <c r="C56" s="58" t="s">
        <v>18</v>
      </c>
      <c r="D56" s="54"/>
      <c r="E56" s="6"/>
      <c r="F56" s="19"/>
      <c r="G56" s="24"/>
      <c r="H56" s="24"/>
      <c r="I56" s="31"/>
      <c r="J56" s="31"/>
      <c r="K56" s="35"/>
    </row>
    <row r="57" spans="1:11" x14ac:dyDescent="0.35">
      <c r="A57" s="28"/>
      <c r="B57" s="28"/>
      <c r="C57" s="58" t="s">
        <v>19</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20</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21</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22</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23</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C67" s="59" t="s">
        <v>24</v>
      </c>
      <c r="D67" s="54"/>
      <c r="E67" s="6"/>
      <c r="F67" s="19"/>
      <c r="G67" s="24"/>
      <c r="H67" s="24"/>
      <c r="I67" s="31"/>
      <c r="J67" s="31"/>
      <c r="K67" s="35"/>
    </row>
    <row r="68" spans="1:54" x14ac:dyDescent="0.35">
      <c r="B68" s="8" t="s">
        <v>186</v>
      </c>
      <c r="C68" s="57" t="s">
        <v>187</v>
      </c>
      <c r="D68" s="54"/>
      <c r="E68" s="6"/>
      <c r="F68" s="19"/>
      <c r="G68" s="24">
        <v>216.62</v>
      </c>
      <c r="H68" s="24">
        <v>0.56999999999999995</v>
      </c>
      <c r="I68" s="31"/>
      <c r="J68" s="31"/>
      <c r="K68" s="35"/>
    </row>
    <row r="69" spans="1:54" x14ac:dyDescent="0.35">
      <c r="C69" s="58" t="s">
        <v>171</v>
      </c>
      <c r="D69" s="54"/>
      <c r="E69" s="6"/>
      <c r="F69" s="19"/>
      <c r="G69" s="25">
        <v>216.62</v>
      </c>
      <c r="H69" s="25">
        <v>0.56999999999999995</v>
      </c>
      <c r="I69" s="31"/>
      <c r="J69" s="31"/>
      <c r="K69" s="35"/>
    </row>
    <row r="70" spans="1:54" x14ac:dyDescent="0.35">
      <c r="C70" s="57"/>
      <c r="D70" s="54"/>
      <c r="E70" s="6"/>
      <c r="F70" s="19"/>
      <c r="G70" s="24"/>
      <c r="H70" s="24"/>
      <c r="I70" s="31"/>
      <c r="J70" s="31"/>
      <c r="K70" s="35"/>
    </row>
    <row r="71" spans="1:54" x14ac:dyDescent="0.35">
      <c r="A71" s="10"/>
      <c r="B71" s="28"/>
      <c r="C71" s="58" t="s">
        <v>25</v>
      </c>
      <c r="D71" s="54"/>
      <c r="E71" s="6"/>
      <c r="F71" s="19"/>
      <c r="G71" s="24"/>
      <c r="H71" s="24"/>
      <c r="I71" s="31"/>
      <c r="J71" s="31"/>
      <c r="K71" s="35"/>
    </row>
    <row r="72" spans="1:54" s="2" customFormat="1" ht="13.5" x14ac:dyDescent="0.35">
      <c r="A72" s="28"/>
      <c r="B72" s="28"/>
      <c r="C72" s="57" t="s">
        <v>4860</v>
      </c>
      <c r="D72" s="54"/>
      <c r="E72" s="6"/>
      <c r="F72" s="19"/>
      <c r="G72" s="24" t="s">
        <v>2</v>
      </c>
      <c r="H72" s="24" t="s">
        <v>2</v>
      </c>
      <c r="I72" s="31"/>
      <c r="J72" s="31"/>
      <c r="K72" s="35"/>
      <c r="L72" s="3"/>
      <c r="AI72" s="3"/>
      <c r="AV72" s="3"/>
      <c r="AX72" s="3"/>
      <c r="BB72" s="3"/>
    </row>
    <row r="73" spans="1:54" x14ac:dyDescent="0.35">
      <c r="B73" s="8"/>
      <c r="C73" s="57" t="s">
        <v>188</v>
      </c>
      <c r="D73" s="54"/>
      <c r="E73" s="6"/>
      <c r="F73" s="19"/>
      <c r="G73" s="24">
        <v>908.27</v>
      </c>
      <c r="H73" s="24">
        <v>2.37</v>
      </c>
      <c r="I73" s="31"/>
      <c r="J73" s="31"/>
      <c r="K73" s="35"/>
    </row>
    <row r="74" spans="1:54" x14ac:dyDescent="0.35">
      <c r="C74" s="58" t="s">
        <v>171</v>
      </c>
      <c r="D74" s="54"/>
      <c r="E74" s="6"/>
      <c r="F74" s="19"/>
      <c r="G74" s="25">
        <v>908.27</v>
      </c>
      <c r="H74" s="25">
        <v>2.37</v>
      </c>
      <c r="I74" s="31"/>
      <c r="J74" s="31"/>
      <c r="K74" s="35"/>
    </row>
    <row r="75" spans="1:54" x14ac:dyDescent="0.35">
      <c r="C75" s="57"/>
      <c r="D75" s="54"/>
      <c r="E75" s="6"/>
      <c r="F75" s="19"/>
      <c r="G75" s="24"/>
      <c r="H75" s="24"/>
      <c r="I75" s="31"/>
      <c r="J75" s="31"/>
      <c r="K75" s="35"/>
    </row>
    <row r="76" spans="1:54" x14ac:dyDescent="0.35">
      <c r="C76" s="60" t="s">
        <v>189</v>
      </c>
      <c r="D76" s="55"/>
      <c r="E76" s="5"/>
      <c r="F76" s="20"/>
      <c r="G76" s="26">
        <v>38100.76</v>
      </c>
      <c r="H76" s="26">
        <v>100</v>
      </c>
      <c r="I76" s="32"/>
      <c r="J76" s="32"/>
      <c r="K76" s="36"/>
    </row>
    <row r="79" spans="1:54" x14ac:dyDescent="0.35">
      <c r="C79" s="1" t="s">
        <v>190</v>
      </c>
    </row>
    <row r="80" spans="1:54" x14ac:dyDescent="0.35">
      <c r="C80" s="37" t="s">
        <v>191</v>
      </c>
      <c r="D80" s="37"/>
      <c r="E80" s="37"/>
      <c r="F80" s="37"/>
      <c r="G80" s="37"/>
      <c r="H80" s="37"/>
      <c r="I80" s="37"/>
      <c r="J80" s="37"/>
      <c r="K80" s="37"/>
    </row>
    <row r="81" spans="3:11" x14ac:dyDescent="0.35">
      <c r="C81" s="2" t="s">
        <v>192</v>
      </c>
    </row>
    <row r="82" spans="3:11" x14ac:dyDescent="0.35">
      <c r="C82" s="2" t="s">
        <v>193</v>
      </c>
    </row>
    <row r="83" spans="3:11" ht="30" customHeight="1" x14ac:dyDescent="0.35">
      <c r="C83" s="82" t="s">
        <v>194</v>
      </c>
      <c r="D83" s="83"/>
      <c r="E83" s="83"/>
      <c r="F83" s="83"/>
      <c r="G83" s="83"/>
      <c r="H83" s="83"/>
      <c r="I83" s="83"/>
      <c r="J83" s="83"/>
      <c r="K83" s="83"/>
    </row>
    <row r="84" spans="3:11" x14ac:dyDescent="0.35">
      <c r="C84" s="2" t="s">
        <v>195</v>
      </c>
    </row>
    <row r="86" spans="3:11" x14ac:dyDescent="0.35">
      <c r="C86" s="79" t="s">
        <v>4945</v>
      </c>
      <c r="E86" s="79" t="s">
        <v>4946</v>
      </c>
      <c r="F86" s="80"/>
    </row>
    <row r="87" spans="3:11" x14ac:dyDescent="0.35">
      <c r="E87" s="2" t="s">
        <v>4995</v>
      </c>
    </row>
  </sheetData>
  <mergeCells count="1">
    <mergeCell ref="C83:K83"/>
  </mergeCells>
  <hyperlinks>
    <hyperlink ref="J2" location="'Index'!A1" display="'Index'!A1" xr:uid="{C4C4C390-3730-4653-8E27-815DB94DE007}"/>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E9B2-0310-447F-A2CE-A379CE636E29}">
  <sheetPr codeName="Sheet1"/>
  <dimension ref="A1:IV83"/>
  <sheetViews>
    <sheetView showGridLines="0" zoomScale="90" zoomScaleNormal="90" workbookViewId="0">
      <pane ySplit="6" topLeftCell="A7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3258</v>
      </c>
      <c r="J2" s="38" t="s">
        <v>4596</v>
      </c>
    </row>
    <row r="3" spans="1:54" ht="16" x14ac:dyDescent="0.4">
      <c r="C3" s="1" t="s">
        <v>28</v>
      </c>
      <c r="D3" s="21" t="s">
        <v>3259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3260</v>
      </c>
      <c r="C26" s="57" t="s">
        <v>3261</v>
      </c>
      <c r="D26" s="54" t="s">
        <v>3262</v>
      </c>
      <c r="E26" s="6" t="s">
        <v>185</v>
      </c>
      <c r="F26" s="19">
        <v>2499900</v>
      </c>
      <c r="G26" s="24">
        <v>2515.4699999999998</v>
      </c>
      <c r="H26" s="24">
        <v>21.26</v>
      </c>
      <c r="I26" s="31">
        <v>7.0977367999999998</v>
      </c>
      <c r="J26" s="31"/>
      <c r="K26" s="35"/>
    </row>
    <row r="27" spans="1:11" x14ac:dyDescent="0.35">
      <c r="B27" s="8" t="s">
        <v>3263</v>
      </c>
      <c r="C27" s="57" t="s">
        <v>3264</v>
      </c>
      <c r="D27" s="54" t="s">
        <v>3265</v>
      </c>
      <c r="E27" s="6" t="s">
        <v>185</v>
      </c>
      <c r="F27" s="19">
        <v>2000000</v>
      </c>
      <c r="G27" s="24">
        <v>2012.53</v>
      </c>
      <c r="H27" s="24">
        <v>17.010000000000002</v>
      </c>
      <c r="I27" s="31">
        <v>7.1055510000000002</v>
      </c>
      <c r="J27" s="31"/>
      <c r="K27" s="35"/>
    </row>
    <row r="28" spans="1:11" x14ac:dyDescent="0.35">
      <c r="B28" s="8" t="s">
        <v>3266</v>
      </c>
      <c r="C28" s="57" t="s">
        <v>3267</v>
      </c>
      <c r="D28" s="54" t="s">
        <v>3268</v>
      </c>
      <c r="E28" s="6" t="s">
        <v>185</v>
      </c>
      <c r="F28" s="19">
        <v>1500000</v>
      </c>
      <c r="G28" s="24">
        <v>1509.67</v>
      </c>
      <c r="H28" s="24">
        <v>12.76</v>
      </c>
      <c r="I28" s="31">
        <v>7.0731063000000001</v>
      </c>
      <c r="J28" s="31"/>
      <c r="K28" s="35"/>
    </row>
    <row r="29" spans="1:11" x14ac:dyDescent="0.35">
      <c r="B29" s="8" t="s">
        <v>3269</v>
      </c>
      <c r="C29" s="57" t="s">
        <v>3270</v>
      </c>
      <c r="D29" s="54" t="s">
        <v>3271</v>
      </c>
      <c r="E29" s="6" t="s">
        <v>185</v>
      </c>
      <c r="F29" s="19">
        <v>500000</v>
      </c>
      <c r="G29" s="24">
        <v>504.82</v>
      </c>
      <c r="H29" s="24">
        <v>4.2699999999999996</v>
      </c>
      <c r="I29" s="31">
        <v>7.0886063000000004</v>
      </c>
      <c r="J29" s="31"/>
      <c r="K29" s="35"/>
    </row>
    <row r="30" spans="1:11" x14ac:dyDescent="0.35">
      <c r="B30" s="8" t="s">
        <v>3250</v>
      </c>
      <c r="C30" s="57" t="s">
        <v>3251</v>
      </c>
      <c r="D30" s="54" t="s">
        <v>3252</v>
      </c>
      <c r="E30" s="6" t="s">
        <v>185</v>
      </c>
      <c r="F30" s="19">
        <v>225000</v>
      </c>
      <c r="G30" s="24">
        <v>222.58</v>
      </c>
      <c r="H30" s="24">
        <v>1.88</v>
      </c>
      <c r="I30" s="31">
        <v>7.0725112000000001</v>
      </c>
      <c r="J30" s="31"/>
      <c r="K30" s="35"/>
    </row>
    <row r="31" spans="1:11" x14ac:dyDescent="0.35">
      <c r="C31" s="58" t="s">
        <v>171</v>
      </c>
      <c r="D31" s="54"/>
      <c r="E31" s="6"/>
      <c r="F31" s="19"/>
      <c r="G31" s="25">
        <v>6765.07</v>
      </c>
      <c r="H31" s="25">
        <v>57.18</v>
      </c>
      <c r="I31" s="31"/>
      <c r="J31" s="31"/>
      <c r="K31" s="35"/>
    </row>
    <row r="32" spans="1:11" x14ac:dyDescent="0.35">
      <c r="C32" s="57"/>
      <c r="D32" s="54"/>
      <c r="E32" s="6"/>
      <c r="F32" s="19"/>
      <c r="G32" s="24"/>
      <c r="H32" s="24"/>
      <c r="I32" s="31"/>
      <c r="J32" s="31"/>
      <c r="K32" s="35"/>
    </row>
    <row r="33" spans="1:11" x14ac:dyDescent="0.35">
      <c r="A33" s="10"/>
      <c r="B33" s="28"/>
      <c r="C33" s="58" t="s">
        <v>11</v>
      </c>
      <c r="D33" s="54"/>
      <c r="E33" s="6"/>
      <c r="F33" s="19"/>
      <c r="G33" s="24"/>
      <c r="H33" s="24"/>
      <c r="I33" s="31"/>
      <c r="J33" s="31"/>
      <c r="K33" s="35"/>
    </row>
    <row r="34" spans="1:11" x14ac:dyDescent="0.35">
      <c r="A34" s="28"/>
      <c r="B34" s="28"/>
      <c r="C34" s="58" t="s">
        <v>13</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14</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15</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16</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C42" s="59" t="s">
        <v>17</v>
      </c>
      <c r="D42" s="54"/>
      <c r="E42" s="6"/>
      <c r="F42" s="19"/>
      <c r="G42" s="24"/>
      <c r="H42" s="24"/>
      <c r="I42" s="31"/>
      <c r="J42" s="31"/>
      <c r="K42" s="35"/>
    </row>
    <row r="43" spans="1:11" x14ac:dyDescent="0.35">
      <c r="B43" s="8" t="s">
        <v>735</v>
      </c>
      <c r="C43" s="57" t="s">
        <v>736</v>
      </c>
      <c r="D43" s="54" t="s">
        <v>737</v>
      </c>
      <c r="E43" s="6" t="s">
        <v>185</v>
      </c>
      <c r="F43" s="19">
        <v>3035000</v>
      </c>
      <c r="G43" s="24">
        <v>2720.75</v>
      </c>
      <c r="H43" s="24">
        <v>23</v>
      </c>
      <c r="I43" s="31">
        <v>6.8849435999999997</v>
      </c>
      <c r="J43" s="31"/>
      <c r="K43" s="35"/>
    </row>
    <row r="44" spans="1:11" x14ac:dyDescent="0.35">
      <c r="B44" s="8" t="s">
        <v>3158</v>
      </c>
      <c r="C44" s="57" t="s">
        <v>3159</v>
      </c>
      <c r="D44" s="54" t="s">
        <v>3160</v>
      </c>
      <c r="E44" s="6" t="s">
        <v>185</v>
      </c>
      <c r="F44" s="19">
        <v>806300</v>
      </c>
      <c r="G44" s="24">
        <v>732.34</v>
      </c>
      <c r="H44" s="24">
        <v>6.19</v>
      </c>
      <c r="I44" s="31">
        <v>6.8737784</v>
      </c>
      <c r="J44" s="31"/>
      <c r="K44" s="35"/>
    </row>
    <row r="45" spans="1:11" x14ac:dyDescent="0.35">
      <c r="B45" s="8" t="s">
        <v>3272</v>
      </c>
      <c r="C45" s="57" t="s">
        <v>3273</v>
      </c>
      <c r="D45" s="54" t="s">
        <v>3274</v>
      </c>
      <c r="E45" s="6" t="s">
        <v>185</v>
      </c>
      <c r="F45" s="19">
        <v>550000</v>
      </c>
      <c r="G45" s="24">
        <v>490.59</v>
      </c>
      <c r="H45" s="24">
        <v>4.1500000000000004</v>
      </c>
      <c r="I45" s="31">
        <v>6.8857686999999999</v>
      </c>
      <c r="J45" s="31"/>
      <c r="K45" s="35"/>
    </row>
    <row r="46" spans="1:11" x14ac:dyDescent="0.35">
      <c r="B46" s="8" t="s">
        <v>3143</v>
      </c>
      <c r="C46" s="57" t="s">
        <v>3144</v>
      </c>
      <c r="D46" s="54" t="s">
        <v>3145</v>
      </c>
      <c r="E46" s="6" t="s">
        <v>185</v>
      </c>
      <c r="F46" s="19">
        <v>325000</v>
      </c>
      <c r="G46" s="24">
        <v>295.02999999999997</v>
      </c>
      <c r="H46" s="24">
        <v>2.4900000000000002</v>
      </c>
      <c r="I46" s="31">
        <v>6.8738301000000002</v>
      </c>
      <c r="J46" s="31"/>
      <c r="K46" s="35"/>
    </row>
    <row r="47" spans="1:11" x14ac:dyDescent="0.35">
      <c r="B47" s="8" t="s">
        <v>3149</v>
      </c>
      <c r="C47" s="57" t="s">
        <v>3150</v>
      </c>
      <c r="D47" s="54" t="s">
        <v>3151</v>
      </c>
      <c r="E47" s="6" t="s">
        <v>185</v>
      </c>
      <c r="F47" s="19">
        <v>325000</v>
      </c>
      <c r="G47" s="24">
        <v>294.81</v>
      </c>
      <c r="H47" s="24">
        <v>2.4900000000000002</v>
      </c>
      <c r="I47" s="31">
        <v>6.8739850999999996</v>
      </c>
      <c r="J47" s="31"/>
      <c r="K47" s="35"/>
    </row>
    <row r="48" spans="1:11" x14ac:dyDescent="0.35">
      <c r="B48" s="8" t="s">
        <v>3068</v>
      </c>
      <c r="C48" s="57" t="s">
        <v>3069</v>
      </c>
      <c r="D48" s="54" t="s">
        <v>3070</v>
      </c>
      <c r="E48" s="6" t="s">
        <v>185</v>
      </c>
      <c r="F48" s="19">
        <v>275000</v>
      </c>
      <c r="G48" s="24">
        <v>252.1</v>
      </c>
      <c r="H48" s="24">
        <v>2.13</v>
      </c>
      <c r="I48" s="31">
        <v>6.8723315999999999</v>
      </c>
      <c r="J48" s="31"/>
      <c r="K48" s="35"/>
    </row>
    <row r="49" spans="1:11" x14ac:dyDescent="0.35">
      <c r="B49" s="8" t="s">
        <v>3155</v>
      </c>
      <c r="C49" s="57" t="s">
        <v>3156</v>
      </c>
      <c r="D49" s="54" t="s">
        <v>3157</v>
      </c>
      <c r="E49" s="6" t="s">
        <v>185</v>
      </c>
      <c r="F49" s="19">
        <v>100000</v>
      </c>
      <c r="G49" s="24">
        <v>90.74</v>
      </c>
      <c r="H49" s="24">
        <v>0.77</v>
      </c>
      <c r="I49" s="31">
        <v>6.8738817000000001</v>
      </c>
      <c r="J49" s="31"/>
      <c r="K49" s="35"/>
    </row>
    <row r="50" spans="1:11" x14ac:dyDescent="0.35">
      <c r="C50" s="58" t="s">
        <v>171</v>
      </c>
      <c r="D50" s="54"/>
      <c r="E50" s="6"/>
      <c r="F50" s="19"/>
      <c r="G50" s="25">
        <v>4876.3599999999997</v>
      </c>
      <c r="H50" s="25">
        <v>41.22</v>
      </c>
      <c r="I50" s="31"/>
      <c r="J50" s="31"/>
      <c r="K50" s="35"/>
    </row>
    <row r="51" spans="1:11" x14ac:dyDescent="0.35">
      <c r="C51" s="57"/>
      <c r="D51" s="54"/>
      <c r="E51" s="6"/>
      <c r="F51" s="19"/>
      <c r="G51" s="24"/>
      <c r="H51" s="24"/>
      <c r="I51" s="31"/>
      <c r="J51" s="31"/>
      <c r="K51" s="35"/>
    </row>
    <row r="52" spans="1:11" x14ac:dyDescent="0.35">
      <c r="A52" s="10"/>
      <c r="B52" s="28"/>
      <c r="C52" s="58" t="s">
        <v>18</v>
      </c>
      <c r="D52" s="54"/>
      <c r="E52" s="6"/>
      <c r="F52" s="19"/>
      <c r="G52" s="24"/>
      <c r="H52" s="24"/>
      <c r="I52" s="31"/>
      <c r="J52" s="31"/>
      <c r="K52" s="35"/>
    </row>
    <row r="53" spans="1:11" x14ac:dyDescent="0.35">
      <c r="A53" s="28"/>
      <c r="B53" s="28"/>
      <c r="C53" s="58" t="s">
        <v>19</v>
      </c>
      <c r="D53" s="54"/>
      <c r="E53" s="6"/>
      <c r="F53" s="19"/>
      <c r="G53" s="24" t="s">
        <v>2</v>
      </c>
      <c r="H53" s="24" t="s">
        <v>2</v>
      </c>
      <c r="I53" s="31"/>
      <c r="J53" s="31"/>
      <c r="K53" s="35"/>
    </row>
    <row r="54" spans="1:11" x14ac:dyDescent="0.35">
      <c r="A54" s="28"/>
      <c r="B54" s="28"/>
      <c r="C54" s="58"/>
      <c r="D54" s="54"/>
      <c r="E54" s="6"/>
      <c r="F54" s="19"/>
      <c r="G54" s="24"/>
      <c r="H54" s="24"/>
      <c r="I54" s="31"/>
      <c r="J54" s="31"/>
      <c r="K54" s="35"/>
    </row>
    <row r="55" spans="1:11" x14ac:dyDescent="0.35">
      <c r="A55" s="28"/>
      <c r="B55" s="28"/>
      <c r="C55" s="58" t="s">
        <v>20</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21</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22</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23</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C63" s="59" t="s">
        <v>24</v>
      </c>
      <c r="D63" s="54"/>
      <c r="E63" s="6"/>
      <c r="F63" s="19"/>
      <c r="G63" s="24"/>
      <c r="H63" s="24"/>
      <c r="I63" s="31"/>
      <c r="J63" s="31"/>
      <c r="K63" s="35"/>
    </row>
    <row r="64" spans="1:11" x14ac:dyDescent="0.35">
      <c r="B64" s="8" t="s">
        <v>186</v>
      </c>
      <c r="C64" s="57" t="s">
        <v>187</v>
      </c>
      <c r="D64" s="54"/>
      <c r="E64" s="6"/>
      <c r="F64" s="19"/>
      <c r="G64" s="24">
        <v>27.72</v>
      </c>
      <c r="H64" s="24">
        <v>0.23</v>
      </c>
      <c r="I64" s="31"/>
      <c r="J64" s="31"/>
      <c r="K64" s="35"/>
    </row>
    <row r="65" spans="1:54" x14ac:dyDescent="0.35">
      <c r="C65" s="58" t="s">
        <v>171</v>
      </c>
      <c r="D65" s="54"/>
      <c r="E65" s="6"/>
      <c r="F65" s="19"/>
      <c r="G65" s="25">
        <v>27.72</v>
      </c>
      <c r="H65" s="25">
        <v>0.23</v>
      </c>
      <c r="I65" s="31"/>
      <c r="J65" s="31"/>
      <c r="K65" s="35"/>
    </row>
    <row r="66" spans="1:54" x14ac:dyDescent="0.35">
      <c r="C66" s="57"/>
      <c r="D66" s="54"/>
      <c r="E66" s="6"/>
      <c r="F66" s="19"/>
      <c r="G66" s="24"/>
      <c r="H66" s="24"/>
      <c r="I66" s="31"/>
      <c r="J66" s="31"/>
      <c r="K66" s="35"/>
    </row>
    <row r="67" spans="1:54" x14ac:dyDescent="0.35">
      <c r="A67" s="10"/>
      <c r="B67" s="28"/>
      <c r="C67" s="58" t="s">
        <v>25</v>
      </c>
      <c r="D67" s="54"/>
      <c r="E67" s="6"/>
      <c r="F67" s="19"/>
      <c r="G67" s="24"/>
      <c r="H67" s="24"/>
      <c r="I67" s="31"/>
      <c r="J67" s="31"/>
      <c r="K67" s="35"/>
    </row>
    <row r="68" spans="1:54" s="2" customFormat="1" ht="13.5" x14ac:dyDescent="0.35">
      <c r="A68" s="28"/>
      <c r="B68" s="28"/>
      <c r="C68" s="57" t="s">
        <v>4860</v>
      </c>
      <c r="D68" s="54"/>
      <c r="E68" s="6"/>
      <c r="F68" s="19"/>
      <c r="G68" s="24" t="s">
        <v>2</v>
      </c>
      <c r="H68" s="24" t="s">
        <v>2</v>
      </c>
      <c r="I68" s="31"/>
      <c r="J68" s="31"/>
      <c r="K68" s="35"/>
      <c r="L68" s="3"/>
      <c r="AI68" s="3"/>
      <c r="AV68" s="3"/>
      <c r="AX68" s="3"/>
      <c r="BB68" s="3"/>
    </row>
    <row r="69" spans="1:54" x14ac:dyDescent="0.35">
      <c r="B69" s="8"/>
      <c r="C69" s="57" t="s">
        <v>188</v>
      </c>
      <c r="D69" s="54"/>
      <c r="E69" s="6"/>
      <c r="F69" s="19"/>
      <c r="G69" s="24">
        <v>161.22</v>
      </c>
      <c r="H69" s="24">
        <v>1.37</v>
      </c>
      <c r="I69" s="31"/>
      <c r="J69" s="31"/>
      <c r="K69" s="35"/>
    </row>
    <row r="70" spans="1:54" x14ac:dyDescent="0.35">
      <c r="C70" s="58" t="s">
        <v>171</v>
      </c>
      <c r="D70" s="54"/>
      <c r="E70" s="6"/>
      <c r="F70" s="19"/>
      <c r="G70" s="25">
        <v>161.22</v>
      </c>
      <c r="H70" s="25">
        <v>1.37</v>
      </c>
      <c r="I70" s="31"/>
      <c r="J70" s="31"/>
      <c r="K70" s="35"/>
    </row>
    <row r="71" spans="1:54" x14ac:dyDescent="0.35">
      <c r="C71" s="57"/>
      <c r="D71" s="54"/>
      <c r="E71" s="6"/>
      <c r="F71" s="19"/>
      <c r="G71" s="24"/>
      <c r="H71" s="24"/>
      <c r="I71" s="31"/>
      <c r="J71" s="31"/>
      <c r="K71" s="35"/>
    </row>
    <row r="72" spans="1:54" x14ac:dyDescent="0.35">
      <c r="C72" s="60" t="s">
        <v>189</v>
      </c>
      <c r="D72" s="55"/>
      <c r="E72" s="5"/>
      <c r="F72" s="20"/>
      <c r="G72" s="26">
        <v>11830.37</v>
      </c>
      <c r="H72" s="26">
        <v>100.00000000000001</v>
      </c>
      <c r="I72" s="32"/>
      <c r="J72" s="32"/>
      <c r="K72" s="36"/>
    </row>
    <row r="75" spans="1:54" x14ac:dyDescent="0.35">
      <c r="C75" s="1" t="s">
        <v>190</v>
      </c>
    </row>
    <row r="76" spans="1:54" x14ac:dyDescent="0.35">
      <c r="C76" s="37" t="s">
        <v>191</v>
      </c>
      <c r="D76" s="37"/>
      <c r="E76" s="37"/>
      <c r="F76" s="37"/>
      <c r="G76" s="37"/>
      <c r="H76" s="37"/>
      <c r="I76" s="37"/>
      <c r="J76" s="37"/>
      <c r="K76" s="37"/>
    </row>
    <row r="77" spans="1:54" x14ac:dyDescent="0.35">
      <c r="C77" s="2" t="s">
        <v>192</v>
      </c>
    </row>
    <row r="78" spans="1:54" x14ac:dyDescent="0.35">
      <c r="C78" s="2" t="s">
        <v>193</v>
      </c>
    </row>
    <row r="79" spans="1:54" ht="30" customHeight="1" x14ac:dyDescent="0.35">
      <c r="C79" s="82" t="s">
        <v>194</v>
      </c>
      <c r="D79" s="83"/>
      <c r="E79" s="83"/>
      <c r="F79" s="83"/>
      <c r="G79" s="83"/>
      <c r="H79" s="83"/>
      <c r="I79" s="83"/>
      <c r="J79" s="83"/>
      <c r="K79" s="83"/>
    </row>
    <row r="80" spans="1:54" x14ac:dyDescent="0.35">
      <c r="C80" s="2" t="s">
        <v>195</v>
      </c>
    </row>
    <row r="82" spans="3:6" x14ac:dyDescent="0.35">
      <c r="C82" s="79" t="s">
        <v>4945</v>
      </c>
      <c r="E82" s="79" t="s">
        <v>4946</v>
      </c>
      <c r="F82" s="80"/>
    </row>
    <row r="83" spans="3:6" x14ac:dyDescent="0.35">
      <c r="E83" s="2" t="s">
        <v>4995</v>
      </c>
    </row>
  </sheetData>
  <mergeCells count="1">
    <mergeCell ref="C79:K79"/>
  </mergeCells>
  <hyperlinks>
    <hyperlink ref="J2" location="'Index'!A1" display="'Index'!A1" xr:uid="{611B04D1-A411-4F15-B21C-70AE5F0884A8}"/>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0DC5-4238-4035-8A7E-5376220F0B83}">
  <sheetPr codeName="Sheet1"/>
  <dimension ref="A1:IV92"/>
  <sheetViews>
    <sheetView showGridLines="0" zoomScale="90" zoomScaleNormal="90" workbookViewId="0">
      <pane ySplit="6" topLeftCell="A8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3275</v>
      </c>
      <c r="J2" s="38" t="s">
        <v>4596</v>
      </c>
    </row>
    <row r="3" spans="1:54" ht="16" x14ac:dyDescent="0.4">
      <c r="C3" s="1" t="s">
        <v>28</v>
      </c>
      <c r="D3" s="21" t="s">
        <v>3276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3277</v>
      </c>
      <c r="C26" s="57" t="s">
        <v>3278</v>
      </c>
      <c r="D26" s="54" t="s">
        <v>3279</v>
      </c>
      <c r="E26" s="6" t="s">
        <v>185</v>
      </c>
      <c r="F26" s="19">
        <v>5000000</v>
      </c>
      <c r="G26" s="24">
        <v>5013.87</v>
      </c>
      <c r="H26" s="24">
        <v>17.27</v>
      </c>
      <c r="I26" s="31">
        <v>7.1003509999999999</v>
      </c>
      <c r="J26" s="31"/>
      <c r="K26" s="35"/>
    </row>
    <row r="27" spans="1:11" x14ac:dyDescent="0.35">
      <c r="B27" s="8" t="s">
        <v>3280</v>
      </c>
      <c r="C27" s="57" t="s">
        <v>3281</v>
      </c>
      <c r="D27" s="54" t="s">
        <v>3282</v>
      </c>
      <c r="E27" s="6" t="s">
        <v>185</v>
      </c>
      <c r="F27" s="19">
        <v>3100000</v>
      </c>
      <c r="G27" s="24">
        <v>3119.77</v>
      </c>
      <c r="H27" s="24">
        <v>10.75</v>
      </c>
      <c r="I27" s="31">
        <v>7.0777112000000004</v>
      </c>
      <c r="J27" s="31"/>
      <c r="K27" s="35"/>
    </row>
    <row r="28" spans="1:11" x14ac:dyDescent="0.35">
      <c r="B28" s="8" t="s">
        <v>3283</v>
      </c>
      <c r="C28" s="57" t="s">
        <v>3284</v>
      </c>
      <c r="D28" s="54" t="s">
        <v>3285</v>
      </c>
      <c r="E28" s="6" t="s">
        <v>185</v>
      </c>
      <c r="F28" s="19">
        <v>2500000</v>
      </c>
      <c r="G28" s="24">
        <v>2523.52</v>
      </c>
      <c r="H28" s="24">
        <v>8.69</v>
      </c>
      <c r="I28" s="31">
        <v>7.1050617000000003</v>
      </c>
      <c r="J28" s="31"/>
      <c r="K28" s="35"/>
    </row>
    <row r="29" spans="1:11" x14ac:dyDescent="0.35">
      <c r="B29" s="8" t="s">
        <v>3286</v>
      </c>
      <c r="C29" s="57" t="s">
        <v>3287</v>
      </c>
      <c r="D29" s="54" t="s">
        <v>3288</v>
      </c>
      <c r="E29" s="6" t="s">
        <v>185</v>
      </c>
      <c r="F29" s="19">
        <v>2500000</v>
      </c>
      <c r="G29" s="24">
        <v>2523.27</v>
      </c>
      <c r="H29" s="24">
        <v>8.69</v>
      </c>
      <c r="I29" s="31">
        <v>7.0914520000000003</v>
      </c>
      <c r="J29" s="31"/>
      <c r="K29" s="35"/>
    </row>
    <row r="30" spans="1:11" x14ac:dyDescent="0.35">
      <c r="B30" s="8" t="s">
        <v>3289</v>
      </c>
      <c r="C30" s="57" t="s">
        <v>3290</v>
      </c>
      <c r="D30" s="54" t="s">
        <v>3291</v>
      </c>
      <c r="E30" s="6" t="s">
        <v>185</v>
      </c>
      <c r="F30" s="19">
        <v>2000000</v>
      </c>
      <c r="G30" s="24">
        <v>2012.51</v>
      </c>
      <c r="H30" s="24">
        <v>6.93</v>
      </c>
      <c r="I30" s="31">
        <v>7.1062238000000004</v>
      </c>
      <c r="J30" s="31"/>
      <c r="K30" s="35"/>
    </row>
    <row r="31" spans="1:11" x14ac:dyDescent="0.35">
      <c r="B31" s="8" t="s">
        <v>3266</v>
      </c>
      <c r="C31" s="57" t="s">
        <v>3267</v>
      </c>
      <c r="D31" s="54" t="s">
        <v>3268</v>
      </c>
      <c r="E31" s="6" t="s">
        <v>185</v>
      </c>
      <c r="F31" s="19">
        <v>1500000</v>
      </c>
      <c r="G31" s="24">
        <v>1509.67</v>
      </c>
      <c r="H31" s="24">
        <v>5.2</v>
      </c>
      <c r="I31" s="31">
        <v>7.0731063000000001</v>
      </c>
      <c r="J31" s="31"/>
      <c r="K31" s="35"/>
    </row>
    <row r="32" spans="1:11" x14ac:dyDescent="0.35">
      <c r="B32" s="8" t="s">
        <v>3292</v>
      </c>
      <c r="C32" s="57" t="s">
        <v>3293</v>
      </c>
      <c r="D32" s="54" t="s">
        <v>3294</v>
      </c>
      <c r="E32" s="6" t="s">
        <v>185</v>
      </c>
      <c r="F32" s="19">
        <v>500000</v>
      </c>
      <c r="G32" s="24">
        <v>501.56</v>
      </c>
      <c r="H32" s="24">
        <v>1.73</v>
      </c>
      <c r="I32" s="31">
        <v>7.0777112000000004</v>
      </c>
      <c r="J32" s="31"/>
      <c r="K32" s="35"/>
    </row>
    <row r="33" spans="1:11" x14ac:dyDescent="0.35">
      <c r="B33" s="8" t="s">
        <v>3295</v>
      </c>
      <c r="C33" s="57" t="s">
        <v>3296</v>
      </c>
      <c r="D33" s="54" t="s">
        <v>3297</v>
      </c>
      <c r="E33" s="6" t="s">
        <v>185</v>
      </c>
      <c r="F33" s="19">
        <v>411200</v>
      </c>
      <c r="G33" s="24">
        <v>407.17</v>
      </c>
      <c r="H33" s="24">
        <v>1.4</v>
      </c>
      <c r="I33" s="31">
        <v>7.0925368000000004</v>
      </c>
      <c r="J33" s="31"/>
      <c r="K33" s="35"/>
    </row>
    <row r="34" spans="1:11" x14ac:dyDescent="0.35">
      <c r="B34" s="8" t="s">
        <v>3250</v>
      </c>
      <c r="C34" s="57" t="s">
        <v>3251</v>
      </c>
      <c r="D34" s="54" t="s">
        <v>3252</v>
      </c>
      <c r="E34" s="6" t="s">
        <v>185</v>
      </c>
      <c r="F34" s="19">
        <v>400000</v>
      </c>
      <c r="G34" s="24">
        <v>395.69</v>
      </c>
      <c r="H34" s="24">
        <v>1.36</v>
      </c>
      <c r="I34" s="31">
        <v>7.0725112000000001</v>
      </c>
      <c r="J34" s="31"/>
      <c r="K34" s="35"/>
    </row>
    <row r="35" spans="1:11" x14ac:dyDescent="0.35">
      <c r="B35" s="8" t="s">
        <v>3189</v>
      </c>
      <c r="C35" s="57" t="s">
        <v>3190</v>
      </c>
      <c r="D35" s="54" t="s">
        <v>3191</v>
      </c>
      <c r="E35" s="6" t="s">
        <v>185</v>
      </c>
      <c r="F35" s="19">
        <v>200000</v>
      </c>
      <c r="G35" s="24">
        <v>202.43</v>
      </c>
      <c r="H35" s="24">
        <v>0.7</v>
      </c>
      <c r="I35" s="31">
        <v>7.1320737999999997</v>
      </c>
      <c r="J35" s="31"/>
      <c r="K35" s="35"/>
    </row>
    <row r="36" spans="1:11" x14ac:dyDescent="0.35">
      <c r="B36" s="8" t="s">
        <v>3298</v>
      </c>
      <c r="C36" s="57" t="s">
        <v>3299</v>
      </c>
      <c r="D36" s="54" t="s">
        <v>3300</v>
      </c>
      <c r="E36" s="6" t="s">
        <v>185</v>
      </c>
      <c r="F36" s="19">
        <v>200000</v>
      </c>
      <c r="G36" s="24">
        <v>202.09</v>
      </c>
      <c r="H36" s="24">
        <v>0.7</v>
      </c>
      <c r="I36" s="31">
        <v>7.0932111999999998</v>
      </c>
      <c r="J36" s="31"/>
      <c r="K36" s="35"/>
    </row>
    <row r="37" spans="1:11" x14ac:dyDescent="0.35">
      <c r="C37" s="58" t="s">
        <v>171</v>
      </c>
      <c r="D37" s="54"/>
      <c r="E37" s="6"/>
      <c r="F37" s="19"/>
      <c r="G37" s="25">
        <v>18411.55</v>
      </c>
      <c r="H37" s="25">
        <v>63.42</v>
      </c>
      <c r="I37" s="31"/>
      <c r="J37" s="31"/>
      <c r="K37" s="35"/>
    </row>
    <row r="38" spans="1:11" x14ac:dyDescent="0.35">
      <c r="C38" s="57"/>
      <c r="D38" s="54"/>
      <c r="E38" s="6"/>
      <c r="F38" s="19"/>
      <c r="G38" s="24"/>
      <c r="H38" s="24"/>
      <c r="I38" s="31"/>
      <c r="J38" s="31"/>
      <c r="K38" s="35"/>
    </row>
    <row r="39" spans="1:11" x14ac:dyDescent="0.35">
      <c r="A39" s="10"/>
      <c r="B39" s="28"/>
      <c r="C39" s="58" t="s">
        <v>11</v>
      </c>
      <c r="D39" s="54"/>
      <c r="E39" s="6"/>
      <c r="F39" s="19"/>
      <c r="G39" s="24"/>
      <c r="H39" s="24"/>
      <c r="I39" s="31"/>
      <c r="J39" s="31"/>
      <c r="K39" s="35"/>
    </row>
    <row r="40" spans="1:11" x14ac:dyDescent="0.35">
      <c r="A40" s="28"/>
      <c r="B40" s="28"/>
      <c r="C40" s="58" t="s">
        <v>13</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14</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15</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16</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C48" s="59" t="s">
        <v>17</v>
      </c>
      <c r="D48" s="54"/>
      <c r="E48" s="6"/>
      <c r="F48" s="19"/>
      <c r="G48" s="24"/>
      <c r="H48" s="24"/>
      <c r="I48" s="31"/>
      <c r="J48" s="31"/>
      <c r="K48" s="35"/>
    </row>
    <row r="49" spans="1:11" x14ac:dyDescent="0.35">
      <c r="B49" s="8" t="s">
        <v>735</v>
      </c>
      <c r="C49" s="57" t="s">
        <v>736</v>
      </c>
      <c r="D49" s="54" t="s">
        <v>737</v>
      </c>
      <c r="E49" s="6" t="s">
        <v>185</v>
      </c>
      <c r="F49" s="19">
        <v>4035000</v>
      </c>
      <c r="G49" s="24">
        <v>3617.2</v>
      </c>
      <c r="H49" s="24">
        <v>12.46</v>
      </c>
      <c r="I49" s="31">
        <v>6.8849435999999997</v>
      </c>
      <c r="J49" s="31"/>
      <c r="K49" s="35"/>
    </row>
    <row r="50" spans="1:11" x14ac:dyDescent="0.35">
      <c r="B50" s="8" t="s">
        <v>3301</v>
      </c>
      <c r="C50" s="57" t="s">
        <v>3302</v>
      </c>
      <c r="D50" s="54" t="s">
        <v>3303</v>
      </c>
      <c r="E50" s="6" t="s">
        <v>185</v>
      </c>
      <c r="F50" s="19">
        <v>2500000</v>
      </c>
      <c r="G50" s="24">
        <v>2262.0100000000002</v>
      </c>
      <c r="H50" s="24">
        <v>7.79</v>
      </c>
      <c r="I50" s="31">
        <v>6.8834967999999996</v>
      </c>
      <c r="J50" s="31"/>
      <c r="K50" s="35"/>
    </row>
    <row r="51" spans="1:11" x14ac:dyDescent="0.35">
      <c r="B51" s="8" t="s">
        <v>3272</v>
      </c>
      <c r="C51" s="57" t="s">
        <v>3273</v>
      </c>
      <c r="D51" s="54" t="s">
        <v>3274</v>
      </c>
      <c r="E51" s="6" t="s">
        <v>185</v>
      </c>
      <c r="F51" s="19">
        <v>1400000</v>
      </c>
      <c r="G51" s="24">
        <v>1248.77</v>
      </c>
      <c r="H51" s="24">
        <v>4.3</v>
      </c>
      <c r="I51" s="31">
        <v>6.8857686999999999</v>
      </c>
      <c r="J51" s="31"/>
      <c r="K51" s="35"/>
    </row>
    <row r="52" spans="1:11" x14ac:dyDescent="0.35">
      <c r="B52" s="8" t="s">
        <v>3068</v>
      </c>
      <c r="C52" s="57" t="s">
        <v>3069</v>
      </c>
      <c r="D52" s="54" t="s">
        <v>3070</v>
      </c>
      <c r="E52" s="6" t="s">
        <v>185</v>
      </c>
      <c r="F52" s="19">
        <v>745000</v>
      </c>
      <c r="G52" s="24">
        <v>682.95</v>
      </c>
      <c r="H52" s="24">
        <v>2.35</v>
      </c>
      <c r="I52" s="31">
        <v>6.8723315999999999</v>
      </c>
      <c r="J52" s="31"/>
      <c r="K52" s="35"/>
    </row>
    <row r="53" spans="1:11" x14ac:dyDescent="0.35">
      <c r="B53" s="8" t="s">
        <v>3149</v>
      </c>
      <c r="C53" s="57" t="s">
        <v>3150</v>
      </c>
      <c r="D53" s="54" t="s">
        <v>3151</v>
      </c>
      <c r="E53" s="6" t="s">
        <v>185</v>
      </c>
      <c r="F53" s="19">
        <v>675000</v>
      </c>
      <c r="G53" s="24">
        <v>612.29</v>
      </c>
      <c r="H53" s="24">
        <v>2.11</v>
      </c>
      <c r="I53" s="31">
        <v>6.8739850999999996</v>
      </c>
      <c r="J53" s="31"/>
      <c r="K53" s="35"/>
    </row>
    <row r="54" spans="1:11" x14ac:dyDescent="0.35">
      <c r="B54" s="8" t="s">
        <v>3143</v>
      </c>
      <c r="C54" s="57" t="s">
        <v>3144</v>
      </c>
      <c r="D54" s="54" t="s">
        <v>3145</v>
      </c>
      <c r="E54" s="6" t="s">
        <v>185</v>
      </c>
      <c r="F54" s="19">
        <v>650000</v>
      </c>
      <c r="G54" s="24">
        <v>590.04999999999995</v>
      </c>
      <c r="H54" s="24">
        <v>2.0299999999999998</v>
      </c>
      <c r="I54" s="31">
        <v>6.8738301000000002</v>
      </c>
      <c r="J54" s="31"/>
      <c r="K54" s="35"/>
    </row>
    <row r="55" spans="1:11" x14ac:dyDescent="0.35">
      <c r="B55" s="8" t="s">
        <v>3155</v>
      </c>
      <c r="C55" s="57" t="s">
        <v>3156</v>
      </c>
      <c r="D55" s="54" t="s">
        <v>3157</v>
      </c>
      <c r="E55" s="6" t="s">
        <v>185</v>
      </c>
      <c r="F55" s="19">
        <v>400500</v>
      </c>
      <c r="G55" s="24">
        <v>363.43</v>
      </c>
      <c r="H55" s="24">
        <v>1.25</v>
      </c>
      <c r="I55" s="31">
        <v>6.8738817000000001</v>
      </c>
      <c r="J55" s="31"/>
      <c r="K55" s="35"/>
    </row>
    <row r="56" spans="1:11" x14ac:dyDescent="0.35">
      <c r="B56" s="8" t="s">
        <v>3158</v>
      </c>
      <c r="C56" s="57" t="s">
        <v>3159</v>
      </c>
      <c r="D56" s="54" t="s">
        <v>3160</v>
      </c>
      <c r="E56" s="6" t="s">
        <v>185</v>
      </c>
      <c r="F56" s="19">
        <v>375000</v>
      </c>
      <c r="G56" s="24">
        <v>340.6</v>
      </c>
      <c r="H56" s="24">
        <v>1.17</v>
      </c>
      <c r="I56" s="31">
        <v>6.8737784</v>
      </c>
      <c r="J56" s="31"/>
      <c r="K56" s="35"/>
    </row>
    <row r="57" spans="1:11" x14ac:dyDescent="0.35">
      <c r="B57" s="8" t="s">
        <v>3304</v>
      </c>
      <c r="C57" s="57" t="s">
        <v>3305</v>
      </c>
      <c r="D57" s="54" t="s">
        <v>3306</v>
      </c>
      <c r="E57" s="6" t="s">
        <v>185</v>
      </c>
      <c r="F57" s="19">
        <v>275000</v>
      </c>
      <c r="G57" s="24">
        <v>245.48</v>
      </c>
      <c r="H57" s="24">
        <v>0.85</v>
      </c>
      <c r="I57" s="31">
        <v>6.8856137000000004</v>
      </c>
      <c r="J57" s="31"/>
      <c r="K57" s="35"/>
    </row>
    <row r="58" spans="1:11" x14ac:dyDescent="0.35">
      <c r="B58" s="8" t="s">
        <v>3307</v>
      </c>
      <c r="C58" s="57" t="s">
        <v>3308</v>
      </c>
      <c r="D58" s="54" t="s">
        <v>3309</v>
      </c>
      <c r="E58" s="6" t="s">
        <v>185</v>
      </c>
      <c r="F58" s="19">
        <v>200000</v>
      </c>
      <c r="G58" s="24">
        <v>178.63</v>
      </c>
      <c r="H58" s="24">
        <v>0.62</v>
      </c>
      <c r="I58" s="31">
        <v>6.8855620000000002</v>
      </c>
      <c r="J58" s="31"/>
      <c r="K58" s="35"/>
    </row>
    <row r="59" spans="1:11" x14ac:dyDescent="0.35">
      <c r="C59" s="58" t="s">
        <v>171</v>
      </c>
      <c r="D59" s="54"/>
      <c r="E59" s="6"/>
      <c r="F59" s="19"/>
      <c r="G59" s="25">
        <v>10141.41</v>
      </c>
      <c r="H59" s="25">
        <v>34.93</v>
      </c>
      <c r="I59" s="31"/>
      <c r="J59" s="31"/>
      <c r="K59" s="35"/>
    </row>
    <row r="60" spans="1:11" x14ac:dyDescent="0.35">
      <c r="C60" s="57"/>
      <c r="D60" s="54"/>
      <c r="E60" s="6"/>
      <c r="F60" s="19"/>
      <c r="G60" s="24"/>
      <c r="H60" s="24"/>
      <c r="I60" s="31"/>
      <c r="J60" s="31"/>
      <c r="K60" s="35"/>
    </row>
    <row r="61" spans="1:11" x14ac:dyDescent="0.35">
      <c r="A61" s="10"/>
      <c r="B61" s="28"/>
      <c r="C61" s="58" t="s">
        <v>18</v>
      </c>
      <c r="D61" s="54"/>
      <c r="E61" s="6"/>
      <c r="F61" s="19"/>
      <c r="G61" s="24"/>
      <c r="H61" s="24"/>
      <c r="I61" s="31"/>
      <c r="J61" s="31"/>
      <c r="K61" s="35"/>
    </row>
    <row r="62" spans="1:11" x14ac:dyDescent="0.35">
      <c r="A62" s="28"/>
      <c r="B62" s="28"/>
      <c r="C62" s="58" t="s">
        <v>19</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20</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21</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22</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A70" s="28"/>
      <c r="B70" s="28"/>
      <c r="C70" s="58" t="s">
        <v>23</v>
      </c>
      <c r="D70" s="54"/>
      <c r="E70" s="6"/>
      <c r="F70" s="19"/>
      <c r="G70" s="24" t="s">
        <v>2</v>
      </c>
      <c r="H70" s="24" t="s">
        <v>2</v>
      </c>
      <c r="I70" s="31"/>
      <c r="J70" s="31"/>
      <c r="K70" s="35"/>
    </row>
    <row r="71" spans="1:54" x14ac:dyDescent="0.35">
      <c r="A71" s="28"/>
      <c r="B71" s="28"/>
      <c r="C71" s="58"/>
      <c r="D71" s="54"/>
      <c r="E71" s="6"/>
      <c r="F71" s="19"/>
      <c r="G71" s="24"/>
      <c r="H71" s="24"/>
      <c r="I71" s="31"/>
      <c r="J71" s="31"/>
      <c r="K71" s="35"/>
    </row>
    <row r="72" spans="1:54" x14ac:dyDescent="0.35">
      <c r="C72" s="59" t="s">
        <v>24</v>
      </c>
      <c r="D72" s="54"/>
      <c r="E72" s="6"/>
      <c r="F72" s="19"/>
      <c r="G72" s="24"/>
      <c r="H72" s="24"/>
      <c r="I72" s="31"/>
      <c r="J72" s="31"/>
      <c r="K72" s="35"/>
    </row>
    <row r="73" spans="1:54" x14ac:dyDescent="0.35">
      <c r="B73" s="8" t="s">
        <v>186</v>
      </c>
      <c r="C73" s="57" t="s">
        <v>187</v>
      </c>
      <c r="D73" s="54"/>
      <c r="E73" s="6"/>
      <c r="F73" s="19"/>
      <c r="G73" s="24">
        <v>32.24</v>
      </c>
      <c r="H73" s="24">
        <v>0.11</v>
      </c>
      <c r="I73" s="31"/>
      <c r="J73" s="31"/>
      <c r="K73" s="35"/>
    </row>
    <row r="74" spans="1:54" x14ac:dyDescent="0.35">
      <c r="C74" s="58" t="s">
        <v>171</v>
      </c>
      <c r="D74" s="54"/>
      <c r="E74" s="6"/>
      <c r="F74" s="19"/>
      <c r="G74" s="25">
        <v>32.24</v>
      </c>
      <c r="H74" s="25">
        <v>0.11</v>
      </c>
      <c r="I74" s="31"/>
      <c r="J74" s="31"/>
      <c r="K74" s="35"/>
    </row>
    <row r="75" spans="1:54" x14ac:dyDescent="0.35">
      <c r="C75" s="57"/>
      <c r="D75" s="54"/>
      <c r="E75" s="6"/>
      <c r="F75" s="19"/>
      <c r="G75" s="24"/>
      <c r="H75" s="24"/>
      <c r="I75" s="31"/>
      <c r="J75" s="31"/>
      <c r="K75" s="35"/>
    </row>
    <row r="76" spans="1:54" x14ac:dyDescent="0.35">
      <c r="A76" s="10"/>
      <c r="B76" s="28"/>
      <c r="C76" s="58" t="s">
        <v>25</v>
      </c>
      <c r="D76" s="54"/>
      <c r="E76" s="6"/>
      <c r="F76" s="19"/>
      <c r="G76" s="24"/>
      <c r="H76" s="24"/>
      <c r="I76" s="31"/>
      <c r="J76" s="31"/>
      <c r="K76" s="35"/>
    </row>
    <row r="77" spans="1:54" s="2" customFormat="1" ht="13.5" x14ac:dyDescent="0.35">
      <c r="A77" s="28"/>
      <c r="B77" s="28"/>
      <c r="C77" s="57" t="s">
        <v>4860</v>
      </c>
      <c r="D77" s="54"/>
      <c r="E77" s="6"/>
      <c r="F77" s="19"/>
      <c r="G77" s="24" t="s">
        <v>2</v>
      </c>
      <c r="H77" s="24" t="s">
        <v>2</v>
      </c>
      <c r="I77" s="31"/>
      <c r="J77" s="31"/>
      <c r="K77" s="35"/>
      <c r="L77" s="3"/>
      <c r="AI77" s="3"/>
      <c r="AV77" s="3"/>
      <c r="AX77" s="3"/>
      <c r="BB77" s="3"/>
    </row>
    <row r="78" spans="1:54" x14ac:dyDescent="0.35">
      <c r="B78" s="8"/>
      <c r="C78" s="57" t="s">
        <v>188</v>
      </c>
      <c r="D78" s="54"/>
      <c r="E78" s="6"/>
      <c r="F78" s="19"/>
      <c r="G78" s="24">
        <v>440.63</v>
      </c>
      <c r="H78" s="24">
        <v>1.54</v>
      </c>
      <c r="I78" s="31"/>
      <c r="J78" s="31"/>
      <c r="K78" s="35"/>
    </row>
    <row r="79" spans="1:54" x14ac:dyDescent="0.35">
      <c r="C79" s="58" t="s">
        <v>171</v>
      </c>
      <c r="D79" s="54"/>
      <c r="E79" s="6"/>
      <c r="F79" s="19"/>
      <c r="G79" s="25">
        <v>440.63</v>
      </c>
      <c r="H79" s="25">
        <v>1.54</v>
      </c>
      <c r="I79" s="31"/>
      <c r="J79" s="31"/>
      <c r="K79" s="35"/>
    </row>
    <row r="80" spans="1:54" x14ac:dyDescent="0.35">
      <c r="C80" s="57"/>
      <c r="D80" s="54"/>
      <c r="E80" s="6"/>
      <c r="F80" s="19"/>
      <c r="G80" s="24"/>
      <c r="H80" s="24"/>
      <c r="I80" s="31"/>
      <c r="J80" s="31"/>
      <c r="K80" s="35"/>
    </row>
    <row r="81" spans="3:11" x14ac:dyDescent="0.35">
      <c r="C81" s="60" t="s">
        <v>189</v>
      </c>
      <c r="D81" s="55"/>
      <c r="E81" s="5"/>
      <c r="F81" s="20"/>
      <c r="G81" s="26">
        <v>29025.83</v>
      </c>
      <c r="H81" s="26">
        <v>100</v>
      </c>
      <c r="I81" s="32"/>
      <c r="J81" s="32"/>
      <c r="K81" s="36"/>
    </row>
    <row r="84" spans="3:11" x14ac:dyDescent="0.35">
      <c r="C84" s="1" t="s">
        <v>190</v>
      </c>
    </row>
    <row r="85" spans="3:11" x14ac:dyDescent="0.35">
      <c r="C85" s="37" t="s">
        <v>191</v>
      </c>
      <c r="D85" s="37"/>
      <c r="E85" s="37"/>
      <c r="F85" s="37"/>
      <c r="G85" s="37"/>
      <c r="H85" s="37"/>
      <c r="I85" s="37"/>
      <c r="J85" s="37"/>
      <c r="K85" s="37"/>
    </row>
    <row r="86" spans="3:11" x14ac:dyDescent="0.35">
      <c r="C86" s="2" t="s">
        <v>192</v>
      </c>
    </row>
    <row r="87" spans="3:11" x14ac:dyDescent="0.35">
      <c r="C87" s="2" t="s">
        <v>193</v>
      </c>
    </row>
    <row r="88" spans="3:11" ht="30" customHeight="1" x14ac:dyDescent="0.35">
      <c r="C88" s="82" t="s">
        <v>194</v>
      </c>
      <c r="D88" s="83"/>
      <c r="E88" s="83"/>
      <c r="F88" s="83"/>
      <c r="G88" s="83"/>
      <c r="H88" s="83"/>
      <c r="I88" s="83"/>
      <c r="J88" s="83"/>
      <c r="K88" s="83"/>
    </row>
    <row r="89" spans="3:11" x14ac:dyDescent="0.35">
      <c r="C89" s="2" t="s">
        <v>195</v>
      </c>
    </row>
    <row r="91" spans="3:11" x14ac:dyDescent="0.35">
      <c r="C91" s="79" t="s">
        <v>4945</v>
      </c>
      <c r="E91" s="79" t="s">
        <v>4946</v>
      </c>
      <c r="F91" s="80"/>
    </row>
    <row r="92" spans="3:11" x14ac:dyDescent="0.35">
      <c r="E92" s="2" t="s">
        <v>4995</v>
      </c>
    </row>
  </sheetData>
  <mergeCells count="1">
    <mergeCell ref="C88:K88"/>
  </mergeCells>
  <hyperlinks>
    <hyperlink ref="J2" location="'Index'!A1" display="'Index'!A1" xr:uid="{4C26C485-DDF2-4F87-AE56-861E844CC8DD}"/>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7A86-C94B-443B-ACDC-518BE4A2280F}">
  <sheetPr codeName="Sheet1"/>
  <dimension ref="A1:IV86"/>
  <sheetViews>
    <sheetView showGridLines="0" zoomScale="90" zoomScaleNormal="90" workbookViewId="0">
      <pane ySplit="6" topLeftCell="A7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3310</v>
      </c>
      <c r="J2" s="38" t="s">
        <v>4596</v>
      </c>
    </row>
    <row r="3" spans="1:54" ht="16" x14ac:dyDescent="0.4">
      <c r="C3" s="1" t="s">
        <v>28</v>
      </c>
      <c r="D3" s="21" t="s">
        <v>3311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3312</v>
      </c>
      <c r="C26" s="57" t="s">
        <v>3313</v>
      </c>
      <c r="D26" s="54" t="s">
        <v>3314</v>
      </c>
      <c r="E26" s="6" t="s">
        <v>185</v>
      </c>
      <c r="F26" s="19">
        <v>5000000</v>
      </c>
      <c r="G26" s="24">
        <v>5137.33</v>
      </c>
      <c r="H26" s="24">
        <v>38.56</v>
      </c>
      <c r="I26" s="31">
        <v>7.1049562999999996</v>
      </c>
      <c r="J26" s="31"/>
      <c r="K26" s="35"/>
    </row>
    <row r="27" spans="1:11" x14ac:dyDescent="0.35">
      <c r="B27" s="8" t="s">
        <v>3189</v>
      </c>
      <c r="C27" s="57" t="s">
        <v>3190</v>
      </c>
      <c r="D27" s="54" t="s">
        <v>3191</v>
      </c>
      <c r="E27" s="6" t="s">
        <v>185</v>
      </c>
      <c r="F27" s="19">
        <v>3800000</v>
      </c>
      <c r="G27" s="24">
        <v>3846.08</v>
      </c>
      <c r="H27" s="24">
        <v>28.86</v>
      </c>
      <c r="I27" s="31">
        <v>7.1320737999999997</v>
      </c>
      <c r="J27" s="31"/>
      <c r="K27" s="35"/>
    </row>
    <row r="28" spans="1:11" x14ac:dyDescent="0.35">
      <c r="B28" s="8" t="s">
        <v>3315</v>
      </c>
      <c r="C28" s="57" t="s">
        <v>3316</v>
      </c>
      <c r="D28" s="54" t="s">
        <v>3317</v>
      </c>
      <c r="E28" s="6" t="s">
        <v>185</v>
      </c>
      <c r="F28" s="19">
        <v>500000</v>
      </c>
      <c r="G28" s="24">
        <v>501.5</v>
      </c>
      <c r="H28" s="24">
        <v>3.76</v>
      </c>
      <c r="I28" s="31">
        <v>7.1165738000000003</v>
      </c>
      <c r="J28" s="31"/>
      <c r="K28" s="35"/>
    </row>
    <row r="29" spans="1:11" x14ac:dyDescent="0.35">
      <c r="B29" s="8" t="s">
        <v>3250</v>
      </c>
      <c r="C29" s="57" t="s">
        <v>3251</v>
      </c>
      <c r="D29" s="54" t="s">
        <v>3252</v>
      </c>
      <c r="E29" s="6" t="s">
        <v>185</v>
      </c>
      <c r="F29" s="19">
        <v>225000</v>
      </c>
      <c r="G29" s="24">
        <v>222.58</v>
      </c>
      <c r="H29" s="24">
        <v>1.67</v>
      </c>
      <c r="I29" s="31">
        <v>7.0725112000000001</v>
      </c>
      <c r="J29" s="31"/>
      <c r="K29" s="35"/>
    </row>
    <row r="30" spans="1:11" x14ac:dyDescent="0.35">
      <c r="B30" s="8" t="s">
        <v>3318</v>
      </c>
      <c r="C30" s="57" t="s">
        <v>3319</v>
      </c>
      <c r="D30" s="54" t="s">
        <v>3320</v>
      </c>
      <c r="E30" s="6" t="s">
        <v>185</v>
      </c>
      <c r="F30" s="19">
        <v>200000</v>
      </c>
      <c r="G30" s="24">
        <v>201.98</v>
      </c>
      <c r="H30" s="24">
        <v>1.52</v>
      </c>
      <c r="I30" s="31">
        <v>7.1320737999999997</v>
      </c>
      <c r="J30" s="31"/>
      <c r="K30" s="35"/>
    </row>
    <row r="31" spans="1:11" x14ac:dyDescent="0.35">
      <c r="C31" s="58" t="s">
        <v>171</v>
      </c>
      <c r="D31" s="54"/>
      <c r="E31" s="6"/>
      <c r="F31" s="19"/>
      <c r="G31" s="25">
        <v>9909.4699999999993</v>
      </c>
      <c r="H31" s="25">
        <v>74.37</v>
      </c>
      <c r="I31" s="31"/>
      <c r="J31" s="31"/>
      <c r="K31" s="35"/>
    </row>
    <row r="32" spans="1:11" x14ac:dyDescent="0.35">
      <c r="C32" s="57"/>
      <c r="D32" s="54"/>
      <c r="E32" s="6"/>
      <c r="F32" s="19"/>
      <c r="G32" s="24"/>
      <c r="H32" s="24"/>
      <c r="I32" s="31"/>
      <c r="J32" s="31"/>
      <c r="K32" s="35"/>
    </row>
    <row r="33" spans="1:11" x14ac:dyDescent="0.35">
      <c r="A33" s="10"/>
      <c r="B33" s="28"/>
      <c r="C33" s="58" t="s">
        <v>11</v>
      </c>
      <c r="D33" s="54"/>
      <c r="E33" s="6"/>
      <c r="F33" s="19"/>
      <c r="G33" s="24"/>
      <c r="H33" s="24"/>
      <c r="I33" s="31"/>
      <c r="J33" s="31"/>
      <c r="K33" s="35"/>
    </row>
    <row r="34" spans="1:11" x14ac:dyDescent="0.35">
      <c r="A34" s="28"/>
      <c r="B34" s="28"/>
      <c r="C34" s="58" t="s">
        <v>13</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14</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15</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16</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C42" s="59" t="s">
        <v>17</v>
      </c>
      <c r="D42" s="54"/>
      <c r="E42" s="6"/>
      <c r="F42" s="19"/>
      <c r="G42" s="24"/>
      <c r="H42" s="24"/>
      <c r="I42" s="31"/>
      <c r="J42" s="31"/>
      <c r="K42" s="35"/>
    </row>
    <row r="43" spans="1:11" x14ac:dyDescent="0.35">
      <c r="B43" s="8" t="s">
        <v>3272</v>
      </c>
      <c r="C43" s="57" t="s">
        <v>3273</v>
      </c>
      <c r="D43" s="54" t="s">
        <v>3274</v>
      </c>
      <c r="E43" s="6" t="s">
        <v>185</v>
      </c>
      <c r="F43" s="19">
        <v>761000</v>
      </c>
      <c r="G43" s="24">
        <v>678.8</v>
      </c>
      <c r="H43" s="24">
        <v>5.09</v>
      </c>
      <c r="I43" s="31">
        <v>6.8857686999999999</v>
      </c>
      <c r="J43" s="31"/>
      <c r="K43" s="35"/>
    </row>
    <row r="44" spans="1:11" x14ac:dyDescent="0.35">
      <c r="B44" s="8" t="s">
        <v>3155</v>
      </c>
      <c r="C44" s="57" t="s">
        <v>3156</v>
      </c>
      <c r="D44" s="54" t="s">
        <v>3157</v>
      </c>
      <c r="E44" s="6" t="s">
        <v>185</v>
      </c>
      <c r="F44" s="19">
        <v>600000</v>
      </c>
      <c r="G44" s="24">
        <v>544.46</v>
      </c>
      <c r="H44" s="24">
        <v>4.09</v>
      </c>
      <c r="I44" s="31">
        <v>6.8738817000000001</v>
      </c>
      <c r="J44" s="31"/>
      <c r="K44" s="35"/>
    </row>
    <row r="45" spans="1:11" x14ac:dyDescent="0.35">
      <c r="B45" s="8" t="s">
        <v>735</v>
      </c>
      <c r="C45" s="57" t="s">
        <v>736</v>
      </c>
      <c r="D45" s="54" t="s">
        <v>737</v>
      </c>
      <c r="E45" s="6" t="s">
        <v>185</v>
      </c>
      <c r="F45" s="19">
        <v>470000</v>
      </c>
      <c r="G45" s="24">
        <v>421.33</v>
      </c>
      <c r="H45" s="24">
        <v>3.16</v>
      </c>
      <c r="I45" s="31">
        <v>6.8849435999999997</v>
      </c>
      <c r="J45" s="31"/>
      <c r="K45" s="35"/>
    </row>
    <row r="46" spans="1:11" x14ac:dyDescent="0.35">
      <c r="B46" s="8" t="s">
        <v>3068</v>
      </c>
      <c r="C46" s="57" t="s">
        <v>3069</v>
      </c>
      <c r="D46" s="54" t="s">
        <v>3070</v>
      </c>
      <c r="E46" s="6" t="s">
        <v>185</v>
      </c>
      <c r="F46" s="19">
        <v>316000</v>
      </c>
      <c r="G46" s="24">
        <v>289.68</v>
      </c>
      <c r="H46" s="24">
        <v>2.17</v>
      </c>
      <c r="I46" s="31">
        <v>6.8723315999999999</v>
      </c>
      <c r="J46" s="31"/>
      <c r="K46" s="35"/>
    </row>
    <row r="47" spans="1:11" x14ac:dyDescent="0.35">
      <c r="B47" s="8" t="s">
        <v>3158</v>
      </c>
      <c r="C47" s="57" t="s">
        <v>3159</v>
      </c>
      <c r="D47" s="54" t="s">
        <v>3160</v>
      </c>
      <c r="E47" s="6" t="s">
        <v>185</v>
      </c>
      <c r="F47" s="19">
        <v>292000</v>
      </c>
      <c r="G47" s="24">
        <v>265.22000000000003</v>
      </c>
      <c r="H47" s="24">
        <v>1.99</v>
      </c>
      <c r="I47" s="31">
        <v>6.8737784</v>
      </c>
      <c r="J47" s="31"/>
      <c r="K47" s="35"/>
    </row>
    <row r="48" spans="1:11" x14ac:dyDescent="0.35">
      <c r="B48" s="8" t="s">
        <v>3015</v>
      </c>
      <c r="C48" s="57" t="s">
        <v>3016</v>
      </c>
      <c r="D48" s="54" t="s">
        <v>3017</v>
      </c>
      <c r="E48" s="6" t="s">
        <v>185</v>
      </c>
      <c r="F48" s="19">
        <v>200000</v>
      </c>
      <c r="G48" s="24">
        <v>196.4</v>
      </c>
      <c r="H48" s="24">
        <v>1.47</v>
      </c>
      <c r="I48" s="31">
        <v>6.6223000000000001</v>
      </c>
      <c r="J48" s="31"/>
      <c r="K48" s="35"/>
    </row>
    <row r="49" spans="1:11" x14ac:dyDescent="0.35">
      <c r="B49" s="8" t="s">
        <v>3143</v>
      </c>
      <c r="C49" s="57" t="s">
        <v>3144</v>
      </c>
      <c r="D49" s="54" t="s">
        <v>3145</v>
      </c>
      <c r="E49" s="6" t="s">
        <v>185</v>
      </c>
      <c r="F49" s="19">
        <v>200000</v>
      </c>
      <c r="G49" s="24">
        <v>181.55</v>
      </c>
      <c r="H49" s="24">
        <v>1.36</v>
      </c>
      <c r="I49" s="31">
        <v>6.8738301000000002</v>
      </c>
      <c r="J49" s="31"/>
      <c r="K49" s="35"/>
    </row>
    <row r="50" spans="1:11" x14ac:dyDescent="0.35">
      <c r="B50" s="8" t="s">
        <v>3149</v>
      </c>
      <c r="C50" s="57" t="s">
        <v>3150</v>
      </c>
      <c r="D50" s="54" t="s">
        <v>3151</v>
      </c>
      <c r="E50" s="6" t="s">
        <v>185</v>
      </c>
      <c r="F50" s="19">
        <v>200000</v>
      </c>
      <c r="G50" s="24">
        <v>181.42</v>
      </c>
      <c r="H50" s="24">
        <v>1.36</v>
      </c>
      <c r="I50" s="31">
        <v>6.8739850999999996</v>
      </c>
      <c r="J50" s="31"/>
      <c r="K50" s="35"/>
    </row>
    <row r="51" spans="1:11" x14ac:dyDescent="0.35">
      <c r="B51" s="8" t="s">
        <v>3304</v>
      </c>
      <c r="C51" s="57" t="s">
        <v>3305</v>
      </c>
      <c r="D51" s="54" t="s">
        <v>3306</v>
      </c>
      <c r="E51" s="6" t="s">
        <v>185</v>
      </c>
      <c r="F51" s="19">
        <v>130000</v>
      </c>
      <c r="G51" s="24">
        <v>116.04</v>
      </c>
      <c r="H51" s="24">
        <v>0.87</v>
      </c>
      <c r="I51" s="31">
        <v>6.8856137000000004</v>
      </c>
      <c r="J51" s="31"/>
      <c r="K51" s="35"/>
    </row>
    <row r="52" spans="1:11" x14ac:dyDescent="0.35">
      <c r="B52" s="8" t="s">
        <v>3062</v>
      </c>
      <c r="C52" s="57" t="s">
        <v>3063</v>
      </c>
      <c r="D52" s="54" t="s">
        <v>3064</v>
      </c>
      <c r="E52" s="6" t="s">
        <v>185</v>
      </c>
      <c r="F52" s="19">
        <v>100000</v>
      </c>
      <c r="G52" s="24">
        <v>92.69</v>
      </c>
      <c r="H52" s="24">
        <v>0.7</v>
      </c>
      <c r="I52" s="31">
        <v>6.8797747999999999</v>
      </c>
      <c r="J52" s="31"/>
      <c r="K52" s="35"/>
    </row>
    <row r="53" spans="1:11" x14ac:dyDescent="0.35">
      <c r="C53" s="58" t="s">
        <v>171</v>
      </c>
      <c r="D53" s="54"/>
      <c r="E53" s="6"/>
      <c r="F53" s="19"/>
      <c r="G53" s="25">
        <v>2967.59</v>
      </c>
      <c r="H53" s="25">
        <v>22.26</v>
      </c>
      <c r="I53" s="31"/>
      <c r="J53" s="31"/>
      <c r="K53" s="35"/>
    </row>
    <row r="54" spans="1:11" x14ac:dyDescent="0.35">
      <c r="C54" s="57"/>
      <c r="D54" s="54"/>
      <c r="E54" s="6"/>
      <c r="F54" s="19"/>
      <c r="G54" s="24"/>
      <c r="H54" s="24"/>
      <c r="I54" s="31"/>
      <c r="J54" s="31"/>
      <c r="K54" s="35"/>
    </row>
    <row r="55" spans="1:11" x14ac:dyDescent="0.35">
      <c r="A55" s="10"/>
      <c r="B55" s="28"/>
      <c r="C55" s="58" t="s">
        <v>18</v>
      </c>
      <c r="D55" s="54"/>
      <c r="E55" s="6"/>
      <c r="F55" s="19"/>
      <c r="G55" s="24"/>
      <c r="H55" s="24"/>
      <c r="I55" s="31"/>
      <c r="J55" s="31"/>
      <c r="K55" s="35"/>
    </row>
    <row r="56" spans="1:11" x14ac:dyDescent="0.35">
      <c r="A56" s="28"/>
      <c r="B56" s="28"/>
      <c r="C56" s="58" t="s">
        <v>19</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20</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21</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22</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23</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C66" s="59" t="s">
        <v>24</v>
      </c>
      <c r="D66" s="54"/>
      <c r="E66" s="6"/>
      <c r="F66" s="19"/>
      <c r="G66" s="24"/>
      <c r="H66" s="24"/>
      <c r="I66" s="31"/>
      <c r="J66" s="31"/>
      <c r="K66" s="35"/>
    </row>
    <row r="67" spans="1:54" x14ac:dyDescent="0.35">
      <c r="B67" s="8" t="s">
        <v>186</v>
      </c>
      <c r="C67" s="57" t="s">
        <v>187</v>
      </c>
      <c r="D67" s="54"/>
      <c r="E67" s="6"/>
      <c r="F67" s="19"/>
      <c r="G67" s="24">
        <v>153.35</v>
      </c>
      <c r="H67" s="24">
        <v>1.1499999999999999</v>
      </c>
      <c r="I67" s="31"/>
      <c r="J67" s="31"/>
      <c r="K67" s="35"/>
    </row>
    <row r="68" spans="1:54" x14ac:dyDescent="0.35">
      <c r="C68" s="58" t="s">
        <v>171</v>
      </c>
      <c r="D68" s="54"/>
      <c r="E68" s="6"/>
      <c r="F68" s="19"/>
      <c r="G68" s="25">
        <v>153.35</v>
      </c>
      <c r="H68" s="25">
        <v>1.1499999999999999</v>
      </c>
      <c r="I68" s="31"/>
      <c r="J68" s="31"/>
      <c r="K68" s="35"/>
    </row>
    <row r="69" spans="1:54" x14ac:dyDescent="0.35">
      <c r="C69" s="57"/>
      <c r="D69" s="54"/>
      <c r="E69" s="6"/>
      <c r="F69" s="19"/>
      <c r="G69" s="24"/>
      <c r="H69" s="24"/>
      <c r="I69" s="31"/>
      <c r="J69" s="31"/>
      <c r="K69" s="35"/>
    </row>
    <row r="70" spans="1:54" x14ac:dyDescent="0.35">
      <c r="A70" s="10"/>
      <c r="B70" s="28"/>
      <c r="C70" s="58" t="s">
        <v>25</v>
      </c>
      <c r="D70" s="54"/>
      <c r="E70" s="6"/>
      <c r="F70" s="19"/>
      <c r="G70" s="24"/>
      <c r="H70" s="24"/>
      <c r="I70" s="31"/>
      <c r="J70" s="31"/>
      <c r="K70" s="35"/>
    </row>
    <row r="71" spans="1:54" s="2" customFormat="1" ht="13.5" x14ac:dyDescent="0.35">
      <c r="A71" s="28"/>
      <c r="B71" s="28"/>
      <c r="C71" s="57" t="s">
        <v>4860</v>
      </c>
      <c r="D71" s="54"/>
      <c r="E71" s="6"/>
      <c r="F71" s="19"/>
      <c r="G71" s="24" t="s">
        <v>2</v>
      </c>
      <c r="H71" s="24" t="s">
        <v>2</v>
      </c>
      <c r="I71" s="31"/>
      <c r="J71" s="31"/>
      <c r="K71" s="35"/>
      <c r="L71" s="3"/>
      <c r="AI71" s="3"/>
      <c r="AV71" s="3"/>
      <c r="AX71" s="3"/>
      <c r="BB71" s="3"/>
    </row>
    <row r="72" spans="1:54" x14ac:dyDescent="0.35">
      <c r="B72" s="8"/>
      <c r="C72" s="57" t="s">
        <v>188</v>
      </c>
      <c r="D72" s="54"/>
      <c r="E72" s="6"/>
      <c r="F72" s="19"/>
      <c r="G72" s="24">
        <v>293.95999999999998</v>
      </c>
      <c r="H72" s="24">
        <v>2.2199999999999998</v>
      </c>
      <c r="I72" s="31"/>
      <c r="J72" s="31"/>
      <c r="K72" s="35"/>
    </row>
    <row r="73" spans="1:54" x14ac:dyDescent="0.35">
      <c r="C73" s="58" t="s">
        <v>171</v>
      </c>
      <c r="D73" s="54"/>
      <c r="E73" s="6"/>
      <c r="F73" s="19"/>
      <c r="G73" s="25">
        <v>293.95999999999998</v>
      </c>
      <c r="H73" s="25">
        <v>2.2199999999999998</v>
      </c>
      <c r="I73" s="31"/>
      <c r="J73" s="31"/>
      <c r="K73" s="35"/>
    </row>
    <row r="74" spans="1:54" x14ac:dyDescent="0.35">
      <c r="C74" s="57"/>
      <c r="D74" s="54"/>
      <c r="E74" s="6"/>
      <c r="F74" s="19"/>
      <c r="G74" s="24"/>
      <c r="H74" s="24"/>
      <c r="I74" s="31"/>
      <c r="J74" s="31"/>
      <c r="K74" s="35"/>
    </row>
    <row r="75" spans="1:54" x14ac:dyDescent="0.35">
      <c r="C75" s="60" t="s">
        <v>189</v>
      </c>
      <c r="D75" s="55"/>
      <c r="E75" s="5"/>
      <c r="F75" s="20"/>
      <c r="G75" s="26">
        <v>13324.37</v>
      </c>
      <c r="H75" s="26">
        <v>100.00000000000001</v>
      </c>
      <c r="I75" s="32"/>
      <c r="J75" s="32"/>
      <c r="K75" s="36"/>
    </row>
    <row r="78" spans="1:54" x14ac:dyDescent="0.35">
      <c r="C78" s="1" t="s">
        <v>190</v>
      </c>
    </row>
    <row r="79" spans="1:54" x14ac:dyDescent="0.35">
      <c r="C79" s="37" t="s">
        <v>191</v>
      </c>
      <c r="D79" s="37"/>
      <c r="E79" s="37"/>
      <c r="F79" s="37"/>
      <c r="G79" s="37"/>
      <c r="H79" s="37"/>
      <c r="I79" s="37"/>
      <c r="J79" s="37"/>
      <c r="K79" s="37"/>
    </row>
    <row r="80" spans="1:54" x14ac:dyDescent="0.35">
      <c r="C80" s="2" t="s">
        <v>192</v>
      </c>
    </row>
    <row r="81" spans="3:11" x14ac:dyDescent="0.35">
      <c r="C81" s="2" t="s">
        <v>193</v>
      </c>
    </row>
    <row r="82" spans="3:11" ht="30" customHeight="1" x14ac:dyDescent="0.35">
      <c r="C82" s="82" t="s">
        <v>194</v>
      </c>
      <c r="D82" s="83"/>
      <c r="E82" s="83"/>
      <c r="F82" s="83"/>
      <c r="G82" s="83"/>
      <c r="H82" s="83"/>
      <c r="I82" s="83"/>
      <c r="J82" s="83"/>
      <c r="K82" s="83"/>
    </row>
    <row r="83" spans="3:11" x14ac:dyDescent="0.35">
      <c r="C83" s="2" t="s">
        <v>195</v>
      </c>
    </row>
    <row r="85" spans="3:11" x14ac:dyDescent="0.35">
      <c r="C85" s="79" t="s">
        <v>4945</v>
      </c>
      <c r="E85" s="79" t="s">
        <v>4946</v>
      </c>
      <c r="F85" s="80"/>
    </row>
    <row r="86" spans="3:11" x14ac:dyDescent="0.35">
      <c r="E86" s="2" t="s">
        <v>4995</v>
      </c>
    </row>
  </sheetData>
  <mergeCells count="1">
    <mergeCell ref="C82:K82"/>
  </mergeCells>
  <hyperlinks>
    <hyperlink ref="J2" location="'Index'!A1" display="'Index'!A1" xr:uid="{1E585C8D-1C08-401A-A068-9D60683F59FC}"/>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C392-0138-4560-A12A-F7BB0FB21F87}">
  <sheetPr codeName="Sheet1"/>
  <dimension ref="A1:IV91"/>
  <sheetViews>
    <sheetView showGridLines="0" zoomScale="90" zoomScaleNormal="90" workbookViewId="0">
      <pane ySplit="6" topLeftCell="A8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3321</v>
      </c>
      <c r="J2" s="38" t="s">
        <v>4596</v>
      </c>
    </row>
    <row r="3" spans="1:54" ht="16" x14ac:dyDescent="0.4">
      <c r="C3" s="1" t="s">
        <v>28</v>
      </c>
      <c r="D3" s="21" t="s">
        <v>3322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3323</v>
      </c>
      <c r="C26" s="57" t="s">
        <v>3324</v>
      </c>
      <c r="D26" s="54" t="s">
        <v>3325</v>
      </c>
      <c r="E26" s="6" t="s">
        <v>185</v>
      </c>
      <c r="F26" s="19">
        <v>13000000</v>
      </c>
      <c r="G26" s="24">
        <v>13084.66</v>
      </c>
      <c r="H26" s="24">
        <v>43.59</v>
      </c>
      <c r="I26" s="31">
        <v>7.0895617</v>
      </c>
      <c r="J26" s="31"/>
      <c r="K26" s="35"/>
    </row>
    <row r="27" spans="1:11" x14ac:dyDescent="0.35">
      <c r="B27" s="8" t="s">
        <v>3326</v>
      </c>
      <c r="C27" s="57" t="s">
        <v>3327</v>
      </c>
      <c r="D27" s="54" t="s">
        <v>3328</v>
      </c>
      <c r="E27" s="6" t="s">
        <v>185</v>
      </c>
      <c r="F27" s="19">
        <v>4000000</v>
      </c>
      <c r="G27" s="24">
        <v>4016.62</v>
      </c>
      <c r="H27" s="24">
        <v>13.38</v>
      </c>
      <c r="I27" s="31">
        <v>7.1165738000000003</v>
      </c>
      <c r="J27" s="31"/>
      <c r="K27" s="35"/>
    </row>
    <row r="28" spans="1:11" x14ac:dyDescent="0.35">
      <c r="B28" s="8" t="s">
        <v>3329</v>
      </c>
      <c r="C28" s="57" t="s">
        <v>3330</v>
      </c>
      <c r="D28" s="54" t="s">
        <v>3331</v>
      </c>
      <c r="E28" s="6" t="s">
        <v>185</v>
      </c>
      <c r="F28" s="19">
        <v>2500000</v>
      </c>
      <c r="G28" s="24">
        <v>2506.6999999999998</v>
      </c>
      <c r="H28" s="24">
        <v>8.35</v>
      </c>
      <c r="I28" s="31">
        <v>7.1003509999999999</v>
      </c>
      <c r="J28" s="31"/>
      <c r="K28" s="35"/>
    </row>
    <row r="29" spans="1:11" x14ac:dyDescent="0.35">
      <c r="B29" s="8" t="s">
        <v>3332</v>
      </c>
      <c r="C29" s="57" t="s">
        <v>3333</v>
      </c>
      <c r="D29" s="54" t="s">
        <v>3334</v>
      </c>
      <c r="E29" s="6" t="s">
        <v>185</v>
      </c>
      <c r="F29" s="19">
        <v>1068700</v>
      </c>
      <c r="G29" s="24">
        <v>1073.54</v>
      </c>
      <c r="H29" s="24">
        <v>3.58</v>
      </c>
      <c r="I29" s="31">
        <v>7.0731063000000001</v>
      </c>
      <c r="J29" s="31"/>
      <c r="K29" s="35"/>
    </row>
    <row r="30" spans="1:11" x14ac:dyDescent="0.35">
      <c r="B30" s="8" t="s">
        <v>3335</v>
      </c>
      <c r="C30" s="57" t="s">
        <v>3336</v>
      </c>
      <c r="D30" s="54" t="s">
        <v>3337</v>
      </c>
      <c r="E30" s="6" t="s">
        <v>185</v>
      </c>
      <c r="F30" s="19">
        <v>1000000</v>
      </c>
      <c r="G30" s="24">
        <v>1002.95</v>
      </c>
      <c r="H30" s="24">
        <v>3.34</v>
      </c>
      <c r="I30" s="31">
        <v>7.1036633</v>
      </c>
      <c r="J30" s="31"/>
      <c r="K30" s="35"/>
    </row>
    <row r="31" spans="1:11" x14ac:dyDescent="0.35">
      <c r="B31" s="8" t="s">
        <v>3338</v>
      </c>
      <c r="C31" s="57" t="s">
        <v>3339</v>
      </c>
      <c r="D31" s="54" t="s">
        <v>3340</v>
      </c>
      <c r="E31" s="6" t="s">
        <v>185</v>
      </c>
      <c r="F31" s="19">
        <v>500000</v>
      </c>
      <c r="G31" s="24">
        <v>501.52</v>
      </c>
      <c r="H31" s="24">
        <v>1.67</v>
      </c>
      <c r="I31" s="31">
        <v>7.0777112000000004</v>
      </c>
      <c r="J31" s="31"/>
      <c r="K31" s="35"/>
    </row>
    <row r="32" spans="1:11" x14ac:dyDescent="0.35">
      <c r="B32" s="8" t="s">
        <v>3250</v>
      </c>
      <c r="C32" s="57" t="s">
        <v>3251</v>
      </c>
      <c r="D32" s="54" t="s">
        <v>3252</v>
      </c>
      <c r="E32" s="6" t="s">
        <v>185</v>
      </c>
      <c r="F32" s="19">
        <v>450000</v>
      </c>
      <c r="G32" s="24">
        <v>445.16</v>
      </c>
      <c r="H32" s="24">
        <v>1.48</v>
      </c>
      <c r="I32" s="31">
        <v>7.0725112000000001</v>
      </c>
      <c r="J32" s="31"/>
      <c r="K32" s="35"/>
    </row>
    <row r="33" spans="1:11" x14ac:dyDescent="0.35">
      <c r="B33" s="8" t="s">
        <v>3341</v>
      </c>
      <c r="C33" s="57" t="s">
        <v>3342</v>
      </c>
      <c r="D33" s="54" t="s">
        <v>3343</v>
      </c>
      <c r="E33" s="6" t="s">
        <v>185</v>
      </c>
      <c r="F33" s="19">
        <v>294200</v>
      </c>
      <c r="G33" s="24">
        <v>295.39999999999998</v>
      </c>
      <c r="H33" s="24">
        <v>0.98</v>
      </c>
      <c r="I33" s="31">
        <v>7.1221629000000002</v>
      </c>
      <c r="J33" s="31"/>
      <c r="K33" s="35"/>
    </row>
    <row r="34" spans="1:11" x14ac:dyDescent="0.35">
      <c r="B34" s="8" t="s">
        <v>3344</v>
      </c>
      <c r="C34" s="57" t="s">
        <v>3345</v>
      </c>
      <c r="D34" s="54" t="s">
        <v>3346</v>
      </c>
      <c r="E34" s="6" t="s">
        <v>185</v>
      </c>
      <c r="F34" s="19">
        <v>260000</v>
      </c>
      <c r="G34" s="24">
        <v>260.77</v>
      </c>
      <c r="H34" s="24">
        <v>0.87</v>
      </c>
      <c r="I34" s="31">
        <v>7.0731063000000001</v>
      </c>
      <c r="J34" s="31"/>
      <c r="K34" s="35"/>
    </row>
    <row r="35" spans="1:11" x14ac:dyDescent="0.35">
      <c r="C35" s="58" t="s">
        <v>171</v>
      </c>
      <c r="D35" s="54"/>
      <c r="E35" s="6"/>
      <c r="F35" s="19"/>
      <c r="G35" s="25">
        <v>23187.32</v>
      </c>
      <c r="H35" s="25">
        <v>77.239999999999995</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735</v>
      </c>
      <c r="C47" s="57" t="s">
        <v>736</v>
      </c>
      <c r="D47" s="54" t="s">
        <v>737</v>
      </c>
      <c r="E47" s="6" t="s">
        <v>185</v>
      </c>
      <c r="F47" s="19">
        <v>1561000</v>
      </c>
      <c r="G47" s="24">
        <v>1399.37</v>
      </c>
      <c r="H47" s="24">
        <v>4.66</v>
      </c>
      <c r="I47" s="31">
        <v>6.8849435999999997</v>
      </c>
      <c r="J47" s="31"/>
      <c r="K47" s="35"/>
    </row>
    <row r="48" spans="1:11" x14ac:dyDescent="0.35">
      <c r="B48" s="8" t="s">
        <v>3158</v>
      </c>
      <c r="C48" s="57" t="s">
        <v>3159</v>
      </c>
      <c r="D48" s="54" t="s">
        <v>3160</v>
      </c>
      <c r="E48" s="6" t="s">
        <v>185</v>
      </c>
      <c r="F48" s="19">
        <v>1370500</v>
      </c>
      <c r="G48" s="24">
        <v>1244.79</v>
      </c>
      <c r="H48" s="24">
        <v>4.1500000000000004</v>
      </c>
      <c r="I48" s="31">
        <v>6.8737784</v>
      </c>
      <c r="J48" s="31"/>
      <c r="K48" s="35"/>
    </row>
    <row r="49" spans="1:11" x14ac:dyDescent="0.35">
      <c r="B49" s="8" t="s">
        <v>3272</v>
      </c>
      <c r="C49" s="57" t="s">
        <v>3273</v>
      </c>
      <c r="D49" s="54" t="s">
        <v>3274</v>
      </c>
      <c r="E49" s="6" t="s">
        <v>185</v>
      </c>
      <c r="F49" s="19">
        <v>1292500</v>
      </c>
      <c r="G49" s="24">
        <v>1152.8800000000001</v>
      </c>
      <c r="H49" s="24">
        <v>3.84</v>
      </c>
      <c r="I49" s="31">
        <v>6.8857686999999999</v>
      </c>
      <c r="J49" s="31"/>
      <c r="K49" s="35"/>
    </row>
    <row r="50" spans="1:11" x14ac:dyDescent="0.35">
      <c r="B50" s="8" t="s">
        <v>3143</v>
      </c>
      <c r="C50" s="57" t="s">
        <v>3144</v>
      </c>
      <c r="D50" s="54" t="s">
        <v>3145</v>
      </c>
      <c r="E50" s="6" t="s">
        <v>185</v>
      </c>
      <c r="F50" s="19">
        <v>600000</v>
      </c>
      <c r="G50" s="24">
        <v>544.66</v>
      </c>
      <c r="H50" s="24">
        <v>1.81</v>
      </c>
      <c r="I50" s="31">
        <v>6.8738301000000002</v>
      </c>
      <c r="J50" s="31"/>
      <c r="K50" s="35"/>
    </row>
    <row r="51" spans="1:11" x14ac:dyDescent="0.35">
      <c r="B51" s="8" t="s">
        <v>3307</v>
      </c>
      <c r="C51" s="57" t="s">
        <v>3308</v>
      </c>
      <c r="D51" s="54" t="s">
        <v>3309</v>
      </c>
      <c r="E51" s="6" t="s">
        <v>185</v>
      </c>
      <c r="F51" s="19">
        <v>588000</v>
      </c>
      <c r="G51" s="24">
        <v>525.16999999999996</v>
      </c>
      <c r="H51" s="24">
        <v>1.75</v>
      </c>
      <c r="I51" s="31">
        <v>6.8855620000000002</v>
      </c>
      <c r="J51" s="31"/>
      <c r="K51" s="35"/>
    </row>
    <row r="52" spans="1:11" x14ac:dyDescent="0.35">
      <c r="B52" s="8" t="s">
        <v>3347</v>
      </c>
      <c r="C52" s="57" t="s">
        <v>3348</v>
      </c>
      <c r="D52" s="54" t="s">
        <v>3349</v>
      </c>
      <c r="E52" s="6" t="s">
        <v>185</v>
      </c>
      <c r="F52" s="19">
        <v>500000</v>
      </c>
      <c r="G52" s="24">
        <v>443.27</v>
      </c>
      <c r="H52" s="24">
        <v>1.48</v>
      </c>
      <c r="I52" s="31">
        <v>6.8866489</v>
      </c>
      <c r="J52" s="31"/>
      <c r="K52" s="35"/>
    </row>
    <row r="53" spans="1:11" x14ac:dyDescent="0.35">
      <c r="B53" s="8" t="s">
        <v>3304</v>
      </c>
      <c r="C53" s="57" t="s">
        <v>3305</v>
      </c>
      <c r="D53" s="54" t="s">
        <v>3306</v>
      </c>
      <c r="E53" s="6" t="s">
        <v>185</v>
      </c>
      <c r="F53" s="19">
        <v>475000</v>
      </c>
      <c r="G53" s="24">
        <v>424</v>
      </c>
      <c r="H53" s="24">
        <v>1.41</v>
      </c>
      <c r="I53" s="31">
        <v>6.8856137000000004</v>
      </c>
      <c r="J53" s="31"/>
      <c r="K53" s="35"/>
    </row>
    <row r="54" spans="1:11" x14ac:dyDescent="0.35">
      <c r="B54" s="8" t="s">
        <v>3068</v>
      </c>
      <c r="C54" s="57" t="s">
        <v>3069</v>
      </c>
      <c r="D54" s="54" t="s">
        <v>3070</v>
      </c>
      <c r="E54" s="6" t="s">
        <v>185</v>
      </c>
      <c r="F54" s="19">
        <v>225400</v>
      </c>
      <c r="G54" s="24">
        <v>206.63</v>
      </c>
      <c r="H54" s="24">
        <v>0.69</v>
      </c>
      <c r="I54" s="31">
        <v>6.8723315999999999</v>
      </c>
      <c r="J54" s="31"/>
      <c r="K54" s="35"/>
    </row>
    <row r="55" spans="1:11" x14ac:dyDescent="0.35">
      <c r="B55" s="8" t="s">
        <v>3350</v>
      </c>
      <c r="C55" s="57" t="s">
        <v>3351</v>
      </c>
      <c r="D55" s="54" t="s">
        <v>3352</v>
      </c>
      <c r="E55" s="6" t="s">
        <v>185</v>
      </c>
      <c r="F55" s="19">
        <v>225000</v>
      </c>
      <c r="G55" s="24">
        <v>198.95</v>
      </c>
      <c r="H55" s="24">
        <v>0.66</v>
      </c>
      <c r="I55" s="31">
        <v>6.8870623000000002</v>
      </c>
      <c r="J55" s="31"/>
      <c r="K55" s="35"/>
    </row>
    <row r="56" spans="1:11" x14ac:dyDescent="0.35">
      <c r="B56" s="8" t="s">
        <v>3353</v>
      </c>
      <c r="C56" s="57" t="s">
        <v>3354</v>
      </c>
      <c r="D56" s="54" t="s">
        <v>3355</v>
      </c>
      <c r="E56" s="6" t="s">
        <v>185</v>
      </c>
      <c r="F56" s="19">
        <v>150000</v>
      </c>
      <c r="G56" s="24">
        <v>132.88</v>
      </c>
      <c r="H56" s="24">
        <v>0.44</v>
      </c>
      <c r="I56" s="31">
        <v>6.8867522000000001</v>
      </c>
      <c r="J56" s="31"/>
      <c r="K56" s="35"/>
    </row>
    <row r="57" spans="1:11" x14ac:dyDescent="0.35">
      <c r="B57" s="8" t="s">
        <v>3149</v>
      </c>
      <c r="C57" s="57" t="s">
        <v>3150</v>
      </c>
      <c r="D57" s="54" t="s">
        <v>3151</v>
      </c>
      <c r="E57" s="6" t="s">
        <v>185</v>
      </c>
      <c r="F57" s="19">
        <v>100000</v>
      </c>
      <c r="G57" s="24">
        <v>90.71</v>
      </c>
      <c r="H57" s="24">
        <v>0.3</v>
      </c>
      <c r="I57" s="31">
        <v>6.8739850999999996</v>
      </c>
      <c r="J57" s="31"/>
      <c r="K57" s="35"/>
    </row>
    <row r="58" spans="1:11" x14ac:dyDescent="0.35">
      <c r="C58" s="58" t="s">
        <v>171</v>
      </c>
      <c r="D58" s="54"/>
      <c r="E58" s="6"/>
      <c r="F58" s="19"/>
      <c r="G58" s="25">
        <v>6363.31</v>
      </c>
      <c r="H58" s="25">
        <v>21.19</v>
      </c>
      <c r="I58" s="31"/>
      <c r="J58" s="31"/>
      <c r="K58" s="35"/>
    </row>
    <row r="59" spans="1:11" x14ac:dyDescent="0.35">
      <c r="C59" s="57"/>
      <c r="D59" s="54"/>
      <c r="E59" s="6"/>
      <c r="F59" s="19"/>
      <c r="G59" s="24"/>
      <c r="H59" s="24"/>
      <c r="I59" s="31"/>
      <c r="J59" s="31"/>
      <c r="K59" s="35"/>
    </row>
    <row r="60" spans="1:11" x14ac:dyDescent="0.35">
      <c r="A60" s="10"/>
      <c r="B60" s="28"/>
      <c r="C60" s="58" t="s">
        <v>18</v>
      </c>
      <c r="D60" s="54"/>
      <c r="E60" s="6"/>
      <c r="F60" s="19"/>
      <c r="G60" s="24"/>
      <c r="H60" s="24"/>
      <c r="I60" s="31"/>
      <c r="J60" s="31"/>
      <c r="K60" s="35"/>
    </row>
    <row r="61" spans="1:11" x14ac:dyDescent="0.35">
      <c r="A61" s="28"/>
      <c r="B61" s="28"/>
      <c r="C61" s="58" t="s">
        <v>19</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20</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21</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22</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23</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C71" s="59" t="s">
        <v>24</v>
      </c>
      <c r="D71" s="54"/>
      <c r="E71" s="6"/>
      <c r="F71" s="19"/>
      <c r="G71" s="24"/>
      <c r="H71" s="24"/>
      <c r="I71" s="31"/>
      <c r="J71" s="31"/>
      <c r="K71" s="35"/>
    </row>
    <row r="72" spans="1:54" x14ac:dyDescent="0.35">
      <c r="B72" s="8" t="s">
        <v>186</v>
      </c>
      <c r="C72" s="57" t="s">
        <v>187</v>
      </c>
      <c r="D72" s="54"/>
      <c r="E72" s="6"/>
      <c r="F72" s="19"/>
      <c r="G72" s="24">
        <v>25.8</v>
      </c>
      <c r="H72" s="24">
        <v>0.09</v>
      </c>
      <c r="I72" s="31"/>
      <c r="J72" s="31"/>
      <c r="K72" s="35"/>
    </row>
    <row r="73" spans="1:54" x14ac:dyDescent="0.35">
      <c r="C73" s="58" t="s">
        <v>171</v>
      </c>
      <c r="D73" s="54"/>
      <c r="E73" s="6"/>
      <c r="F73" s="19"/>
      <c r="G73" s="25">
        <v>25.8</v>
      </c>
      <c r="H73" s="25">
        <v>0.09</v>
      </c>
      <c r="I73" s="31"/>
      <c r="J73" s="31"/>
      <c r="K73" s="35"/>
    </row>
    <row r="74" spans="1:54" x14ac:dyDescent="0.35">
      <c r="C74" s="57"/>
      <c r="D74" s="54"/>
      <c r="E74" s="6"/>
      <c r="F74" s="19"/>
      <c r="G74" s="24"/>
      <c r="H74" s="24"/>
      <c r="I74" s="31"/>
      <c r="J74" s="31"/>
      <c r="K74" s="35"/>
    </row>
    <row r="75" spans="1:54" x14ac:dyDescent="0.35">
      <c r="A75" s="10"/>
      <c r="B75" s="28"/>
      <c r="C75" s="58" t="s">
        <v>25</v>
      </c>
      <c r="D75" s="54"/>
      <c r="E75" s="6"/>
      <c r="F75" s="19"/>
      <c r="G75" s="24"/>
      <c r="H75" s="24"/>
      <c r="I75" s="31"/>
      <c r="J75" s="31"/>
      <c r="K75" s="35"/>
    </row>
    <row r="76" spans="1:54" s="2" customFormat="1" ht="13.5" x14ac:dyDescent="0.35">
      <c r="A76" s="28"/>
      <c r="B76" s="28"/>
      <c r="C76" s="57" t="s">
        <v>4860</v>
      </c>
      <c r="D76" s="54"/>
      <c r="E76" s="6"/>
      <c r="F76" s="19"/>
      <c r="G76" s="24" t="s">
        <v>2</v>
      </c>
      <c r="H76" s="24" t="s">
        <v>2</v>
      </c>
      <c r="I76" s="31"/>
      <c r="J76" s="31"/>
      <c r="K76" s="35"/>
      <c r="L76" s="3"/>
      <c r="AI76" s="3"/>
      <c r="AV76" s="3"/>
      <c r="AX76" s="3"/>
      <c r="BB76" s="3"/>
    </row>
    <row r="77" spans="1:54" x14ac:dyDescent="0.35">
      <c r="B77" s="8"/>
      <c r="C77" s="57" t="s">
        <v>188</v>
      </c>
      <c r="D77" s="54"/>
      <c r="E77" s="6"/>
      <c r="F77" s="19"/>
      <c r="G77" s="24">
        <v>441.07</v>
      </c>
      <c r="H77" s="24">
        <v>1.48</v>
      </c>
      <c r="I77" s="31"/>
      <c r="J77" s="31"/>
      <c r="K77" s="35"/>
    </row>
    <row r="78" spans="1:54" x14ac:dyDescent="0.35">
      <c r="C78" s="58" t="s">
        <v>171</v>
      </c>
      <c r="D78" s="54"/>
      <c r="E78" s="6"/>
      <c r="F78" s="19"/>
      <c r="G78" s="25">
        <v>441.07</v>
      </c>
      <c r="H78" s="25">
        <v>1.48</v>
      </c>
      <c r="I78" s="31"/>
      <c r="J78" s="31"/>
      <c r="K78" s="35"/>
    </row>
    <row r="79" spans="1:54" x14ac:dyDescent="0.35">
      <c r="C79" s="57"/>
      <c r="D79" s="54"/>
      <c r="E79" s="6"/>
      <c r="F79" s="19"/>
      <c r="G79" s="24"/>
      <c r="H79" s="24"/>
      <c r="I79" s="31"/>
      <c r="J79" s="31"/>
      <c r="K79" s="35"/>
    </row>
    <row r="80" spans="1:54" x14ac:dyDescent="0.35">
      <c r="C80" s="60" t="s">
        <v>189</v>
      </c>
      <c r="D80" s="55"/>
      <c r="E80" s="5"/>
      <c r="F80" s="20"/>
      <c r="G80" s="26">
        <v>30017.5</v>
      </c>
      <c r="H80" s="26">
        <v>100</v>
      </c>
      <c r="I80" s="32"/>
      <c r="J80" s="32"/>
      <c r="K80" s="36"/>
    </row>
    <row r="83" spans="3:11" x14ac:dyDescent="0.35">
      <c r="C83" s="1" t="s">
        <v>190</v>
      </c>
    </row>
    <row r="84" spans="3:11" x14ac:dyDescent="0.35">
      <c r="C84" s="37" t="s">
        <v>191</v>
      </c>
      <c r="D84" s="37"/>
      <c r="E84" s="37"/>
      <c r="F84" s="37"/>
      <c r="G84" s="37"/>
      <c r="H84" s="37"/>
      <c r="I84" s="37"/>
      <c r="J84" s="37"/>
      <c r="K84" s="37"/>
    </row>
    <row r="85" spans="3:11" x14ac:dyDescent="0.35">
      <c r="C85" s="2" t="s">
        <v>192</v>
      </c>
    </row>
    <row r="86" spans="3:11" x14ac:dyDescent="0.35">
      <c r="C86" s="2" t="s">
        <v>193</v>
      </c>
    </row>
    <row r="87" spans="3:11" ht="30" customHeight="1" x14ac:dyDescent="0.35">
      <c r="C87" s="82" t="s">
        <v>194</v>
      </c>
      <c r="D87" s="83"/>
      <c r="E87" s="83"/>
      <c r="F87" s="83"/>
      <c r="G87" s="83"/>
      <c r="H87" s="83"/>
      <c r="I87" s="83"/>
      <c r="J87" s="83"/>
      <c r="K87" s="83"/>
    </row>
    <row r="88" spans="3:11" x14ac:dyDescent="0.35">
      <c r="C88" s="2" t="s">
        <v>195</v>
      </c>
    </row>
    <row r="90" spans="3:11" x14ac:dyDescent="0.35">
      <c r="C90" s="79" t="s">
        <v>4945</v>
      </c>
      <c r="E90" s="79" t="s">
        <v>4946</v>
      </c>
      <c r="F90" s="80"/>
    </row>
    <row r="91" spans="3:11" x14ac:dyDescent="0.35">
      <c r="E91" s="2" t="s">
        <v>4995</v>
      </c>
    </row>
  </sheetData>
  <mergeCells count="1">
    <mergeCell ref="C87:K87"/>
  </mergeCells>
  <hyperlinks>
    <hyperlink ref="J2" location="'Index'!A1" display="'Index'!A1" xr:uid="{37319BCB-8E5D-4D93-8C9F-58AA83229471}"/>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00B4-1C78-43BA-80F6-CF9339012312}">
  <sheetPr codeName="Sheet1"/>
  <dimension ref="A1:IV78"/>
  <sheetViews>
    <sheetView showGridLines="0" zoomScale="90" zoomScaleNormal="90" workbookViewId="0">
      <pane ySplit="6" topLeftCell="A6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3356</v>
      </c>
      <c r="J2" s="38" t="s">
        <v>4596</v>
      </c>
    </row>
    <row r="3" spans="1:54" ht="16" x14ac:dyDescent="0.4">
      <c r="C3" s="1" t="s">
        <v>28</v>
      </c>
      <c r="D3" s="21" t="s">
        <v>3357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3358</v>
      </c>
      <c r="C26" s="57" t="s">
        <v>3359</v>
      </c>
      <c r="D26" s="54" t="s">
        <v>3360</v>
      </c>
      <c r="E26" s="6" t="s">
        <v>185</v>
      </c>
      <c r="F26" s="19">
        <v>2500000</v>
      </c>
      <c r="G26" s="24">
        <v>2517.9</v>
      </c>
      <c r="H26" s="24">
        <v>68.87</v>
      </c>
      <c r="I26" s="31">
        <v>7.1062238000000004</v>
      </c>
      <c r="J26" s="31"/>
      <c r="K26" s="35"/>
    </row>
    <row r="27" spans="1:11" x14ac:dyDescent="0.35">
      <c r="B27" s="8" t="s">
        <v>3361</v>
      </c>
      <c r="C27" s="57" t="s">
        <v>3362</v>
      </c>
      <c r="D27" s="54" t="s">
        <v>3363</v>
      </c>
      <c r="E27" s="6" t="s">
        <v>185</v>
      </c>
      <c r="F27" s="19">
        <v>275000</v>
      </c>
      <c r="G27" s="24">
        <v>275.44</v>
      </c>
      <c r="H27" s="24">
        <v>7.53</v>
      </c>
      <c r="I27" s="31">
        <v>7.0731063000000001</v>
      </c>
      <c r="J27" s="31"/>
      <c r="K27" s="35"/>
    </row>
    <row r="28" spans="1:11" x14ac:dyDescent="0.35">
      <c r="B28" s="8" t="s">
        <v>3364</v>
      </c>
      <c r="C28" s="57" t="s">
        <v>3365</v>
      </c>
      <c r="D28" s="54" t="s">
        <v>3366</v>
      </c>
      <c r="E28" s="6" t="s">
        <v>185</v>
      </c>
      <c r="F28" s="19">
        <v>100000</v>
      </c>
      <c r="G28" s="24">
        <v>100.73</v>
      </c>
      <c r="H28" s="24">
        <v>2.76</v>
      </c>
      <c r="I28" s="31">
        <v>7.0777112000000004</v>
      </c>
      <c r="J28" s="31"/>
      <c r="K28" s="35"/>
    </row>
    <row r="29" spans="1:11" x14ac:dyDescent="0.35">
      <c r="C29" s="58" t="s">
        <v>171</v>
      </c>
      <c r="D29" s="54"/>
      <c r="E29" s="6"/>
      <c r="F29" s="19"/>
      <c r="G29" s="25">
        <v>2894.07</v>
      </c>
      <c r="H29" s="25">
        <v>79.16</v>
      </c>
      <c r="I29" s="31"/>
      <c r="J29" s="31"/>
      <c r="K29" s="35"/>
    </row>
    <row r="30" spans="1:11" x14ac:dyDescent="0.35">
      <c r="C30" s="57"/>
      <c r="D30" s="54"/>
      <c r="E30" s="6"/>
      <c r="F30" s="19"/>
      <c r="G30" s="24"/>
      <c r="H30" s="24"/>
      <c r="I30" s="31"/>
      <c r="J30" s="31"/>
      <c r="K30" s="35"/>
    </row>
    <row r="31" spans="1:11" x14ac:dyDescent="0.35">
      <c r="A31" s="10"/>
      <c r="B31" s="28"/>
      <c r="C31" s="58" t="s">
        <v>11</v>
      </c>
      <c r="D31" s="54"/>
      <c r="E31" s="6"/>
      <c r="F31" s="19"/>
      <c r="G31" s="24"/>
      <c r="H31" s="24"/>
      <c r="I31" s="31"/>
      <c r="J31" s="31"/>
      <c r="K31" s="35"/>
    </row>
    <row r="32" spans="1:11" x14ac:dyDescent="0.35">
      <c r="A32" s="28"/>
      <c r="B32" s="28"/>
      <c r="C32" s="58" t="s">
        <v>13</v>
      </c>
      <c r="D32" s="54"/>
      <c r="E32" s="6"/>
      <c r="F32" s="19"/>
      <c r="G32" s="24" t="s">
        <v>2</v>
      </c>
      <c r="H32" s="24" t="s">
        <v>2</v>
      </c>
      <c r="I32" s="31"/>
      <c r="J32" s="31"/>
      <c r="K32" s="35"/>
    </row>
    <row r="33" spans="1:11" x14ac:dyDescent="0.35">
      <c r="A33" s="28"/>
      <c r="B33" s="28"/>
      <c r="C33" s="58"/>
      <c r="D33" s="54"/>
      <c r="E33" s="6"/>
      <c r="F33" s="19"/>
      <c r="G33" s="24"/>
      <c r="H33" s="24"/>
      <c r="I33" s="31"/>
      <c r="J33" s="31"/>
      <c r="K33" s="35"/>
    </row>
    <row r="34" spans="1:11" x14ac:dyDescent="0.35">
      <c r="A34" s="28"/>
      <c r="B34" s="28"/>
      <c r="C34" s="58" t="s">
        <v>14</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15</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16</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C40" s="59" t="s">
        <v>17</v>
      </c>
      <c r="D40" s="54"/>
      <c r="E40" s="6"/>
      <c r="F40" s="19"/>
      <c r="G40" s="24"/>
      <c r="H40" s="24"/>
      <c r="I40" s="31"/>
      <c r="J40" s="31"/>
      <c r="K40" s="35"/>
    </row>
    <row r="41" spans="1:11" x14ac:dyDescent="0.35">
      <c r="B41" s="8" t="s">
        <v>3272</v>
      </c>
      <c r="C41" s="57" t="s">
        <v>3273</v>
      </c>
      <c r="D41" s="54" t="s">
        <v>3274</v>
      </c>
      <c r="E41" s="6" t="s">
        <v>185</v>
      </c>
      <c r="F41" s="19">
        <v>305000</v>
      </c>
      <c r="G41" s="24">
        <v>272.05</v>
      </c>
      <c r="H41" s="24">
        <v>7.44</v>
      </c>
      <c r="I41" s="31">
        <v>6.8857686999999999</v>
      </c>
      <c r="J41" s="31"/>
      <c r="K41" s="35"/>
    </row>
    <row r="42" spans="1:11" x14ac:dyDescent="0.35">
      <c r="B42" s="8" t="s">
        <v>3158</v>
      </c>
      <c r="C42" s="57" t="s">
        <v>3159</v>
      </c>
      <c r="D42" s="54" t="s">
        <v>3160</v>
      </c>
      <c r="E42" s="6" t="s">
        <v>185</v>
      </c>
      <c r="F42" s="19">
        <v>121000</v>
      </c>
      <c r="G42" s="24">
        <v>109.9</v>
      </c>
      <c r="H42" s="24">
        <v>3.01</v>
      </c>
      <c r="I42" s="31">
        <v>6.8737784</v>
      </c>
      <c r="J42" s="31"/>
      <c r="K42" s="35"/>
    </row>
    <row r="43" spans="1:11" x14ac:dyDescent="0.35">
      <c r="B43" s="8" t="s">
        <v>3347</v>
      </c>
      <c r="C43" s="57" t="s">
        <v>3348</v>
      </c>
      <c r="D43" s="54" t="s">
        <v>3349</v>
      </c>
      <c r="E43" s="6" t="s">
        <v>185</v>
      </c>
      <c r="F43" s="19">
        <v>120000</v>
      </c>
      <c r="G43" s="24">
        <v>106.38</v>
      </c>
      <c r="H43" s="24">
        <v>2.91</v>
      </c>
      <c r="I43" s="31">
        <v>6.8866489</v>
      </c>
      <c r="J43" s="31"/>
      <c r="K43" s="35"/>
    </row>
    <row r="44" spans="1:11" x14ac:dyDescent="0.35">
      <c r="B44" s="8" t="s">
        <v>3304</v>
      </c>
      <c r="C44" s="57" t="s">
        <v>3305</v>
      </c>
      <c r="D44" s="54" t="s">
        <v>3306</v>
      </c>
      <c r="E44" s="6" t="s">
        <v>185</v>
      </c>
      <c r="F44" s="19">
        <v>100000</v>
      </c>
      <c r="G44" s="24">
        <v>89.26</v>
      </c>
      <c r="H44" s="24">
        <v>2.44</v>
      </c>
      <c r="I44" s="31">
        <v>6.8856137000000004</v>
      </c>
      <c r="J44" s="31"/>
      <c r="K44" s="35"/>
    </row>
    <row r="45" spans="1:11" x14ac:dyDescent="0.35">
      <c r="C45" s="58" t="s">
        <v>171</v>
      </c>
      <c r="D45" s="54"/>
      <c r="E45" s="6"/>
      <c r="F45" s="19"/>
      <c r="G45" s="25">
        <v>577.59</v>
      </c>
      <c r="H45" s="25">
        <v>15.8</v>
      </c>
      <c r="I45" s="31"/>
      <c r="J45" s="31"/>
      <c r="K45" s="35"/>
    </row>
    <row r="46" spans="1:11" x14ac:dyDescent="0.35">
      <c r="C46" s="57"/>
      <c r="D46" s="54"/>
      <c r="E46" s="6"/>
      <c r="F46" s="19"/>
      <c r="G46" s="24"/>
      <c r="H46" s="24"/>
      <c r="I46" s="31"/>
      <c r="J46" s="31"/>
      <c r="K46" s="35"/>
    </row>
    <row r="47" spans="1:11" x14ac:dyDescent="0.35">
      <c r="A47" s="10"/>
      <c r="B47" s="28"/>
      <c r="C47" s="58" t="s">
        <v>18</v>
      </c>
      <c r="D47" s="54"/>
      <c r="E47" s="6"/>
      <c r="F47" s="19"/>
      <c r="G47" s="24"/>
      <c r="H47" s="24"/>
      <c r="I47" s="31"/>
      <c r="J47" s="31"/>
      <c r="K47" s="35"/>
    </row>
    <row r="48" spans="1:11" x14ac:dyDescent="0.35">
      <c r="A48" s="28"/>
      <c r="B48" s="28"/>
      <c r="C48" s="58" t="s">
        <v>19</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20</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A52" s="28"/>
      <c r="B52" s="28"/>
      <c r="C52" s="58" t="s">
        <v>21</v>
      </c>
      <c r="D52" s="54"/>
      <c r="E52" s="6"/>
      <c r="F52" s="19"/>
      <c r="G52" s="24" t="s">
        <v>2</v>
      </c>
      <c r="H52" s="24" t="s">
        <v>2</v>
      </c>
      <c r="I52" s="31"/>
      <c r="J52" s="31"/>
      <c r="K52" s="35"/>
    </row>
    <row r="53" spans="1:54" x14ac:dyDescent="0.35">
      <c r="A53" s="28"/>
      <c r="B53" s="28"/>
      <c r="C53" s="58"/>
      <c r="D53" s="54"/>
      <c r="E53" s="6"/>
      <c r="F53" s="19"/>
      <c r="G53" s="24"/>
      <c r="H53" s="24"/>
      <c r="I53" s="31"/>
      <c r="J53" s="31"/>
      <c r="K53" s="35"/>
    </row>
    <row r="54" spans="1:54" x14ac:dyDescent="0.35">
      <c r="A54" s="28"/>
      <c r="B54" s="28"/>
      <c r="C54" s="58" t="s">
        <v>22</v>
      </c>
      <c r="D54" s="54"/>
      <c r="E54" s="6"/>
      <c r="F54" s="19"/>
      <c r="G54" s="24" t="s">
        <v>2</v>
      </c>
      <c r="H54" s="24" t="s">
        <v>2</v>
      </c>
      <c r="I54" s="31"/>
      <c r="J54" s="31"/>
      <c r="K54" s="35"/>
    </row>
    <row r="55" spans="1:54" x14ac:dyDescent="0.35">
      <c r="A55" s="28"/>
      <c r="B55" s="28"/>
      <c r="C55" s="58"/>
      <c r="D55" s="54"/>
      <c r="E55" s="6"/>
      <c r="F55" s="19"/>
      <c r="G55" s="24"/>
      <c r="H55" s="24"/>
      <c r="I55" s="31"/>
      <c r="J55" s="31"/>
      <c r="K55" s="35"/>
    </row>
    <row r="56" spans="1:54" x14ac:dyDescent="0.35">
      <c r="A56" s="28"/>
      <c r="B56" s="28"/>
      <c r="C56" s="58" t="s">
        <v>23</v>
      </c>
      <c r="D56" s="54"/>
      <c r="E56" s="6"/>
      <c r="F56" s="19"/>
      <c r="G56" s="24" t="s">
        <v>2</v>
      </c>
      <c r="H56" s="24" t="s">
        <v>2</v>
      </c>
      <c r="I56" s="31"/>
      <c r="J56" s="31"/>
      <c r="K56" s="35"/>
    </row>
    <row r="57" spans="1:54" x14ac:dyDescent="0.35">
      <c r="A57" s="28"/>
      <c r="B57" s="28"/>
      <c r="C57" s="58"/>
      <c r="D57" s="54"/>
      <c r="E57" s="6"/>
      <c r="F57" s="19"/>
      <c r="G57" s="24"/>
      <c r="H57" s="24"/>
      <c r="I57" s="31"/>
      <c r="J57" s="31"/>
      <c r="K57" s="35"/>
    </row>
    <row r="58" spans="1:54" x14ac:dyDescent="0.35">
      <c r="C58" s="59" t="s">
        <v>24</v>
      </c>
      <c r="D58" s="54"/>
      <c r="E58" s="6"/>
      <c r="F58" s="19"/>
      <c r="G58" s="24"/>
      <c r="H58" s="24"/>
      <c r="I58" s="31"/>
      <c r="J58" s="31"/>
      <c r="K58" s="35"/>
    </row>
    <row r="59" spans="1:54" x14ac:dyDescent="0.35">
      <c r="B59" s="8" t="s">
        <v>186</v>
      </c>
      <c r="C59" s="57" t="s">
        <v>187</v>
      </c>
      <c r="D59" s="54"/>
      <c r="E59" s="6"/>
      <c r="F59" s="19"/>
      <c r="G59" s="24">
        <v>144.16</v>
      </c>
      <c r="H59" s="24">
        <v>3.94</v>
      </c>
      <c r="I59" s="31"/>
      <c r="J59" s="31"/>
      <c r="K59" s="35"/>
    </row>
    <row r="60" spans="1:54" x14ac:dyDescent="0.35">
      <c r="C60" s="58" t="s">
        <v>171</v>
      </c>
      <c r="D60" s="54"/>
      <c r="E60" s="6"/>
      <c r="F60" s="19"/>
      <c r="G60" s="25">
        <v>144.16</v>
      </c>
      <c r="H60" s="25">
        <v>3.94</v>
      </c>
      <c r="I60" s="31"/>
      <c r="J60" s="31"/>
      <c r="K60" s="35"/>
    </row>
    <row r="61" spans="1:54" x14ac:dyDescent="0.35">
      <c r="C61" s="57"/>
      <c r="D61" s="54"/>
      <c r="E61" s="6"/>
      <c r="F61" s="19"/>
      <c r="G61" s="24"/>
      <c r="H61" s="24"/>
      <c r="I61" s="31"/>
      <c r="J61" s="31"/>
      <c r="K61" s="35"/>
    </row>
    <row r="62" spans="1:54" x14ac:dyDescent="0.35">
      <c r="A62" s="10"/>
      <c r="B62" s="28"/>
      <c r="C62" s="58" t="s">
        <v>25</v>
      </c>
      <c r="D62" s="54"/>
      <c r="E62" s="6"/>
      <c r="F62" s="19"/>
      <c r="G62" s="24"/>
      <c r="H62" s="24"/>
      <c r="I62" s="31"/>
      <c r="J62" s="31"/>
      <c r="K62" s="35"/>
    </row>
    <row r="63" spans="1:54" s="2" customFormat="1" ht="13.5" x14ac:dyDescent="0.35">
      <c r="A63" s="28"/>
      <c r="B63" s="28"/>
      <c r="C63" s="57" t="s">
        <v>4860</v>
      </c>
      <c r="D63" s="54"/>
      <c r="E63" s="6"/>
      <c r="F63" s="19"/>
      <c r="G63" s="24" t="s">
        <v>2</v>
      </c>
      <c r="H63" s="24" t="s">
        <v>2</v>
      </c>
      <c r="I63" s="31"/>
      <c r="J63" s="31"/>
      <c r="K63" s="35"/>
      <c r="L63" s="3"/>
      <c r="AI63" s="3"/>
      <c r="AV63" s="3"/>
      <c r="AX63" s="3"/>
      <c r="BB63" s="3"/>
    </row>
    <row r="64" spans="1:54" x14ac:dyDescent="0.35">
      <c r="B64" s="8"/>
      <c r="C64" s="57" t="s">
        <v>188</v>
      </c>
      <c r="D64" s="54"/>
      <c r="E64" s="6"/>
      <c r="F64" s="19"/>
      <c r="G64" s="24">
        <v>40.22</v>
      </c>
      <c r="H64" s="24">
        <v>1.1000000000000001</v>
      </c>
      <c r="I64" s="31"/>
      <c r="J64" s="31"/>
      <c r="K64" s="35"/>
    </row>
    <row r="65" spans="3:11" x14ac:dyDescent="0.35">
      <c r="C65" s="58" t="s">
        <v>171</v>
      </c>
      <c r="D65" s="54"/>
      <c r="E65" s="6"/>
      <c r="F65" s="19"/>
      <c r="G65" s="25">
        <v>40.22</v>
      </c>
      <c r="H65" s="25">
        <v>1.1000000000000001</v>
      </c>
      <c r="I65" s="31"/>
      <c r="J65" s="31"/>
      <c r="K65" s="35"/>
    </row>
    <row r="66" spans="3:11" x14ac:dyDescent="0.35">
      <c r="C66" s="57"/>
      <c r="D66" s="54"/>
      <c r="E66" s="6"/>
      <c r="F66" s="19"/>
      <c r="G66" s="24"/>
      <c r="H66" s="24"/>
      <c r="I66" s="31"/>
      <c r="J66" s="31"/>
      <c r="K66" s="35"/>
    </row>
    <row r="67" spans="3:11" x14ac:dyDescent="0.35">
      <c r="C67" s="60" t="s">
        <v>189</v>
      </c>
      <c r="D67" s="55"/>
      <c r="E67" s="5"/>
      <c r="F67" s="20"/>
      <c r="G67" s="26">
        <v>3656.04</v>
      </c>
      <c r="H67" s="26">
        <v>99.999999999999986</v>
      </c>
      <c r="I67" s="32"/>
      <c r="J67" s="32"/>
      <c r="K67" s="36"/>
    </row>
    <row r="70" spans="3:11" x14ac:dyDescent="0.35">
      <c r="C70" s="1" t="s">
        <v>190</v>
      </c>
    </row>
    <row r="71" spans="3:11" x14ac:dyDescent="0.35">
      <c r="C71" s="37" t="s">
        <v>191</v>
      </c>
      <c r="D71" s="37"/>
      <c r="E71" s="37"/>
      <c r="F71" s="37"/>
      <c r="G71" s="37"/>
      <c r="H71" s="37"/>
      <c r="I71" s="37"/>
      <c r="J71" s="37"/>
      <c r="K71" s="37"/>
    </row>
    <row r="72" spans="3:11" x14ac:dyDescent="0.35">
      <c r="C72" s="2" t="s">
        <v>192</v>
      </c>
    </row>
    <row r="73" spans="3:11" x14ac:dyDescent="0.35">
      <c r="C73" s="2" t="s">
        <v>193</v>
      </c>
    </row>
    <row r="74" spans="3:11" ht="30" customHeight="1" x14ac:dyDescent="0.35">
      <c r="C74" s="82" t="s">
        <v>194</v>
      </c>
      <c r="D74" s="83"/>
      <c r="E74" s="83"/>
      <c r="F74" s="83"/>
      <c r="G74" s="83"/>
      <c r="H74" s="83"/>
      <c r="I74" s="83"/>
      <c r="J74" s="83"/>
      <c r="K74" s="83"/>
    </row>
    <row r="75" spans="3:11" x14ac:dyDescent="0.35">
      <c r="C75" s="2" t="s">
        <v>195</v>
      </c>
    </row>
    <row r="77" spans="3:11" x14ac:dyDescent="0.35">
      <c r="C77" s="79" t="s">
        <v>4945</v>
      </c>
      <c r="E77" s="79" t="s">
        <v>4946</v>
      </c>
      <c r="F77" s="80"/>
    </row>
    <row r="78" spans="3:11" x14ac:dyDescent="0.35">
      <c r="E78" s="2" t="s">
        <v>4995</v>
      </c>
    </row>
  </sheetData>
  <mergeCells count="1">
    <mergeCell ref="C74:K74"/>
  </mergeCells>
  <hyperlinks>
    <hyperlink ref="J2" location="'Index'!A1" display="'Index'!A1" xr:uid="{77DC639F-E25E-4751-B0C0-FAFFECE9FDE4}"/>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6F67-4291-4C9D-AF5D-32DD4E7D715E}">
  <sheetPr codeName="Sheet1"/>
  <dimension ref="A1:IV89"/>
  <sheetViews>
    <sheetView showGridLines="0" zoomScale="90" zoomScaleNormal="90" workbookViewId="0">
      <pane ySplit="6" topLeftCell="A7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3367</v>
      </c>
      <c r="J2" s="38" t="s">
        <v>4596</v>
      </c>
    </row>
    <row r="3" spans="1:54" ht="16" x14ac:dyDescent="0.4">
      <c r="C3" s="1" t="s">
        <v>28</v>
      </c>
      <c r="D3" s="21" t="s">
        <v>3368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3369</v>
      </c>
      <c r="C26" s="57" t="s">
        <v>3370</v>
      </c>
      <c r="D26" s="54" t="s">
        <v>3371</v>
      </c>
      <c r="E26" s="6" t="s">
        <v>185</v>
      </c>
      <c r="F26" s="19">
        <v>5000000</v>
      </c>
      <c r="G26" s="24">
        <v>5035.6000000000004</v>
      </c>
      <c r="H26" s="24">
        <v>20.420000000000002</v>
      </c>
      <c r="I26" s="31">
        <v>7.0882151000000002</v>
      </c>
      <c r="J26" s="31"/>
      <c r="K26" s="35"/>
    </row>
    <row r="27" spans="1:11" x14ac:dyDescent="0.35">
      <c r="B27" s="8" t="s">
        <v>3372</v>
      </c>
      <c r="C27" s="57" t="s">
        <v>3373</v>
      </c>
      <c r="D27" s="54" t="s">
        <v>3374</v>
      </c>
      <c r="E27" s="6" t="s">
        <v>185</v>
      </c>
      <c r="F27" s="19">
        <v>5000000</v>
      </c>
      <c r="G27" s="24">
        <v>5014.8</v>
      </c>
      <c r="H27" s="24">
        <v>20.34</v>
      </c>
      <c r="I27" s="31">
        <v>7.0724855</v>
      </c>
      <c r="J27" s="31"/>
      <c r="K27" s="35"/>
    </row>
    <row r="28" spans="1:11" x14ac:dyDescent="0.35">
      <c r="B28" s="8" t="s">
        <v>3375</v>
      </c>
      <c r="C28" s="57" t="s">
        <v>3376</v>
      </c>
      <c r="D28" s="54" t="s">
        <v>3377</v>
      </c>
      <c r="E28" s="6" t="s">
        <v>185</v>
      </c>
      <c r="F28" s="19">
        <v>4000000</v>
      </c>
      <c r="G28" s="24">
        <v>4029.37</v>
      </c>
      <c r="H28" s="24">
        <v>16.34</v>
      </c>
      <c r="I28" s="31">
        <v>7.1055510000000002</v>
      </c>
      <c r="J28" s="31"/>
      <c r="K28" s="35"/>
    </row>
    <row r="29" spans="1:11" x14ac:dyDescent="0.35">
      <c r="B29" s="8" t="s">
        <v>3378</v>
      </c>
      <c r="C29" s="57" t="s">
        <v>3379</v>
      </c>
      <c r="D29" s="54" t="s">
        <v>3380</v>
      </c>
      <c r="E29" s="6" t="s">
        <v>185</v>
      </c>
      <c r="F29" s="19">
        <v>2500000</v>
      </c>
      <c r="G29" s="24">
        <v>2495.08</v>
      </c>
      <c r="H29" s="24">
        <v>10.119999999999999</v>
      </c>
      <c r="I29" s="31">
        <v>7.0679062999999998</v>
      </c>
      <c r="J29" s="31"/>
      <c r="K29" s="35"/>
    </row>
    <row r="30" spans="1:11" x14ac:dyDescent="0.35">
      <c r="B30" s="8" t="s">
        <v>3381</v>
      </c>
      <c r="C30" s="57" t="s">
        <v>3382</v>
      </c>
      <c r="D30" s="54" t="s">
        <v>3383</v>
      </c>
      <c r="E30" s="6" t="s">
        <v>185</v>
      </c>
      <c r="F30" s="19">
        <v>2500000</v>
      </c>
      <c r="G30" s="24">
        <v>2493.17</v>
      </c>
      <c r="H30" s="24">
        <v>10.11</v>
      </c>
      <c r="I30" s="31">
        <v>7.0925368000000004</v>
      </c>
      <c r="J30" s="31"/>
      <c r="K30" s="35"/>
    </row>
    <row r="31" spans="1:11" x14ac:dyDescent="0.35">
      <c r="B31" s="8" t="s">
        <v>3384</v>
      </c>
      <c r="C31" s="57" t="s">
        <v>3385</v>
      </c>
      <c r="D31" s="54" t="s">
        <v>3386</v>
      </c>
      <c r="E31" s="6" t="s">
        <v>185</v>
      </c>
      <c r="F31" s="19">
        <v>500000</v>
      </c>
      <c r="G31" s="24">
        <v>500.83</v>
      </c>
      <c r="H31" s="24">
        <v>2.0299999999999998</v>
      </c>
      <c r="I31" s="31">
        <v>7.075952</v>
      </c>
      <c r="J31" s="31"/>
      <c r="K31" s="35"/>
    </row>
    <row r="32" spans="1:11" x14ac:dyDescent="0.35">
      <c r="B32" s="8" t="s">
        <v>3387</v>
      </c>
      <c r="C32" s="57" t="s">
        <v>3388</v>
      </c>
      <c r="D32" s="54" t="s">
        <v>3389</v>
      </c>
      <c r="E32" s="6" t="s">
        <v>185</v>
      </c>
      <c r="F32" s="19">
        <v>105100</v>
      </c>
      <c r="G32" s="24">
        <v>105.29</v>
      </c>
      <c r="H32" s="24">
        <v>0.43</v>
      </c>
      <c r="I32" s="31">
        <v>7.1165738000000003</v>
      </c>
      <c r="J32" s="31"/>
      <c r="K32" s="35"/>
    </row>
    <row r="33" spans="1:11" x14ac:dyDescent="0.35">
      <c r="C33" s="58" t="s">
        <v>171</v>
      </c>
      <c r="D33" s="54"/>
      <c r="E33" s="6"/>
      <c r="F33" s="19"/>
      <c r="G33" s="25">
        <v>19674.14</v>
      </c>
      <c r="H33" s="25">
        <v>79.790000000000006</v>
      </c>
      <c r="I33" s="31"/>
      <c r="J33" s="31"/>
      <c r="K33" s="35"/>
    </row>
    <row r="34" spans="1:11" x14ac:dyDescent="0.35">
      <c r="C34" s="57"/>
      <c r="D34" s="54"/>
      <c r="E34" s="6"/>
      <c r="F34" s="19"/>
      <c r="G34" s="24"/>
      <c r="H34" s="24"/>
      <c r="I34" s="31"/>
      <c r="J34" s="31"/>
      <c r="K34" s="35"/>
    </row>
    <row r="35" spans="1:11" x14ac:dyDescent="0.35">
      <c r="A35" s="10"/>
      <c r="B35" s="28"/>
      <c r="C35" s="58" t="s">
        <v>11</v>
      </c>
      <c r="D35" s="54"/>
      <c r="E35" s="6"/>
      <c r="F35" s="19"/>
      <c r="G35" s="24"/>
      <c r="H35" s="24"/>
      <c r="I35" s="31"/>
      <c r="J35" s="31"/>
      <c r="K35" s="35"/>
    </row>
    <row r="36" spans="1:11" x14ac:dyDescent="0.35">
      <c r="A36" s="28"/>
      <c r="B36" s="28"/>
      <c r="C36" s="58" t="s">
        <v>13</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14</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15</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16</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C44" s="59" t="s">
        <v>17</v>
      </c>
      <c r="D44" s="54"/>
      <c r="E44" s="6"/>
      <c r="F44" s="19"/>
      <c r="G44" s="24"/>
      <c r="H44" s="24"/>
      <c r="I44" s="31"/>
      <c r="J44" s="31"/>
      <c r="K44" s="35"/>
    </row>
    <row r="45" spans="1:11" x14ac:dyDescent="0.35">
      <c r="B45" s="8" t="s">
        <v>3272</v>
      </c>
      <c r="C45" s="57" t="s">
        <v>3273</v>
      </c>
      <c r="D45" s="54" t="s">
        <v>3274</v>
      </c>
      <c r="E45" s="6" t="s">
        <v>185</v>
      </c>
      <c r="F45" s="19">
        <v>1068000</v>
      </c>
      <c r="G45" s="24">
        <v>952.63</v>
      </c>
      <c r="H45" s="24">
        <v>3.86</v>
      </c>
      <c r="I45" s="31">
        <v>6.8857686999999999</v>
      </c>
      <c r="J45" s="31"/>
      <c r="K45" s="35"/>
    </row>
    <row r="46" spans="1:11" x14ac:dyDescent="0.35">
      <c r="B46" s="8" t="s">
        <v>3149</v>
      </c>
      <c r="C46" s="57" t="s">
        <v>3150</v>
      </c>
      <c r="D46" s="54" t="s">
        <v>3151</v>
      </c>
      <c r="E46" s="6" t="s">
        <v>185</v>
      </c>
      <c r="F46" s="19">
        <v>750000</v>
      </c>
      <c r="G46" s="24">
        <v>680.32</v>
      </c>
      <c r="H46" s="24">
        <v>2.76</v>
      </c>
      <c r="I46" s="31">
        <v>6.8739850999999996</v>
      </c>
      <c r="J46" s="31"/>
      <c r="K46" s="35"/>
    </row>
    <row r="47" spans="1:11" x14ac:dyDescent="0.35">
      <c r="B47" s="8" t="s">
        <v>3390</v>
      </c>
      <c r="C47" s="57" t="s">
        <v>3391</v>
      </c>
      <c r="D47" s="54" t="s">
        <v>3392</v>
      </c>
      <c r="E47" s="6" t="s">
        <v>185</v>
      </c>
      <c r="F47" s="19">
        <v>620000</v>
      </c>
      <c r="G47" s="24">
        <v>544.28</v>
      </c>
      <c r="H47" s="24">
        <v>2.21</v>
      </c>
      <c r="I47" s="31">
        <v>6.8881990999999996</v>
      </c>
      <c r="J47" s="31"/>
      <c r="K47" s="35"/>
    </row>
    <row r="48" spans="1:11" x14ac:dyDescent="0.35">
      <c r="B48" s="8" t="s">
        <v>3393</v>
      </c>
      <c r="C48" s="57" t="s">
        <v>3394</v>
      </c>
      <c r="D48" s="54" t="s">
        <v>3395</v>
      </c>
      <c r="E48" s="6" t="s">
        <v>185</v>
      </c>
      <c r="F48" s="19">
        <v>600000</v>
      </c>
      <c r="G48" s="24">
        <v>527.01</v>
      </c>
      <c r="H48" s="24">
        <v>2.14</v>
      </c>
      <c r="I48" s="31">
        <v>6.8880958000000003</v>
      </c>
      <c r="J48" s="31"/>
      <c r="K48" s="35"/>
    </row>
    <row r="49" spans="1:11" x14ac:dyDescent="0.35">
      <c r="B49" s="8" t="s">
        <v>3304</v>
      </c>
      <c r="C49" s="57" t="s">
        <v>3305</v>
      </c>
      <c r="D49" s="54" t="s">
        <v>3306</v>
      </c>
      <c r="E49" s="6" t="s">
        <v>185</v>
      </c>
      <c r="F49" s="19">
        <v>559900</v>
      </c>
      <c r="G49" s="24">
        <v>499.79</v>
      </c>
      <c r="H49" s="24">
        <v>2.0299999999999998</v>
      </c>
      <c r="I49" s="31">
        <v>6.8856137000000004</v>
      </c>
      <c r="J49" s="31"/>
      <c r="K49" s="35"/>
    </row>
    <row r="50" spans="1:11" x14ac:dyDescent="0.35">
      <c r="B50" s="8" t="s">
        <v>3307</v>
      </c>
      <c r="C50" s="57" t="s">
        <v>3308</v>
      </c>
      <c r="D50" s="54" t="s">
        <v>3309</v>
      </c>
      <c r="E50" s="6" t="s">
        <v>185</v>
      </c>
      <c r="F50" s="19">
        <v>275000</v>
      </c>
      <c r="G50" s="24">
        <v>245.61</v>
      </c>
      <c r="H50" s="24">
        <v>1</v>
      </c>
      <c r="I50" s="31">
        <v>6.8855620000000002</v>
      </c>
      <c r="J50" s="31"/>
      <c r="K50" s="35"/>
    </row>
    <row r="51" spans="1:11" x14ac:dyDescent="0.35">
      <c r="B51" s="8" t="s">
        <v>3353</v>
      </c>
      <c r="C51" s="57" t="s">
        <v>3354</v>
      </c>
      <c r="D51" s="54" t="s">
        <v>3355</v>
      </c>
      <c r="E51" s="6" t="s">
        <v>185</v>
      </c>
      <c r="F51" s="19">
        <v>235000</v>
      </c>
      <c r="G51" s="24">
        <v>208.18</v>
      </c>
      <c r="H51" s="24">
        <v>0.84</v>
      </c>
      <c r="I51" s="31">
        <v>6.8867522000000001</v>
      </c>
      <c r="J51" s="31"/>
      <c r="K51" s="35"/>
    </row>
    <row r="52" spans="1:11" x14ac:dyDescent="0.35">
      <c r="B52" s="8" t="s">
        <v>3350</v>
      </c>
      <c r="C52" s="57" t="s">
        <v>3351</v>
      </c>
      <c r="D52" s="54" t="s">
        <v>3352</v>
      </c>
      <c r="E52" s="6" t="s">
        <v>185</v>
      </c>
      <c r="F52" s="19">
        <v>223800</v>
      </c>
      <c r="G52" s="24">
        <v>197.89</v>
      </c>
      <c r="H52" s="24">
        <v>0.8</v>
      </c>
      <c r="I52" s="31">
        <v>6.8870623000000002</v>
      </c>
      <c r="J52" s="31"/>
      <c r="K52" s="35"/>
    </row>
    <row r="53" spans="1:11" x14ac:dyDescent="0.35">
      <c r="B53" s="8" t="s">
        <v>3347</v>
      </c>
      <c r="C53" s="57" t="s">
        <v>3348</v>
      </c>
      <c r="D53" s="54" t="s">
        <v>3349</v>
      </c>
      <c r="E53" s="6" t="s">
        <v>185</v>
      </c>
      <c r="F53" s="19">
        <v>203200</v>
      </c>
      <c r="G53" s="24">
        <v>180.14</v>
      </c>
      <c r="H53" s="24">
        <v>0.73</v>
      </c>
      <c r="I53" s="31">
        <v>6.8866489</v>
      </c>
      <c r="J53" s="31"/>
      <c r="K53" s="35"/>
    </row>
    <row r="54" spans="1:11" x14ac:dyDescent="0.35">
      <c r="B54" s="8" t="s">
        <v>3158</v>
      </c>
      <c r="C54" s="57" t="s">
        <v>3159</v>
      </c>
      <c r="D54" s="54" t="s">
        <v>3160</v>
      </c>
      <c r="E54" s="6" t="s">
        <v>185</v>
      </c>
      <c r="F54" s="19">
        <v>107500</v>
      </c>
      <c r="G54" s="24">
        <v>97.64</v>
      </c>
      <c r="H54" s="24">
        <v>0.4</v>
      </c>
      <c r="I54" s="31">
        <v>6.8737784</v>
      </c>
      <c r="J54" s="31"/>
      <c r="K54" s="35"/>
    </row>
    <row r="55" spans="1:11" x14ac:dyDescent="0.35">
      <c r="B55" s="8" t="s">
        <v>3396</v>
      </c>
      <c r="C55" s="57" t="s">
        <v>3397</v>
      </c>
      <c r="D55" s="54" t="s">
        <v>3398</v>
      </c>
      <c r="E55" s="6" t="s">
        <v>185</v>
      </c>
      <c r="F55" s="19">
        <v>100000</v>
      </c>
      <c r="G55" s="24">
        <v>88.01</v>
      </c>
      <c r="H55" s="24">
        <v>0.36</v>
      </c>
      <c r="I55" s="31">
        <v>6.8877857000000002</v>
      </c>
      <c r="J55" s="31"/>
      <c r="K55" s="35"/>
    </row>
    <row r="56" spans="1:11" x14ac:dyDescent="0.35">
      <c r="C56" s="58" t="s">
        <v>171</v>
      </c>
      <c r="D56" s="54"/>
      <c r="E56" s="6"/>
      <c r="F56" s="19"/>
      <c r="G56" s="25">
        <v>4221.5</v>
      </c>
      <c r="H56" s="25">
        <v>17.13</v>
      </c>
      <c r="I56" s="31"/>
      <c r="J56" s="31"/>
      <c r="K56" s="35"/>
    </row>
    <row r="57" spans="1:11" x14ac:dyDescent="0.35">
      <c r="C57" s="57"/>
      <c r="D57" s="54"/>
      <c r="E57" s="6"/>
      <c r="F57" s="19"/>
      <c r="G57" s="24"/>
      <c r="H57" s="24"/>
      <c r="I57" s="31"/>
      <c r="J57" s="31"/>
      <c r="K57" s="35"/>
    </row>
    <row r="58" spans="1:11" x14ac:dyDescent="0.35">
      <c r="A58" s="10"/>
      <c r="B58" s="28"/>
      <c r="C58" s="58" t="s">
        <v>18</v>
      </c>
      <c r="D58" s="54"/>
      <c r="E58" s="6"/>
      <c r="F58" s="19"/>
      <c r="G58" s="24"/>
      <c r="H58" s="24"/>
      <c r="I58" s="31"/>
      <c r="J58" s="31"/>
      <c r="K58" s="35"/>
    </row>
    <row r="59" spans="1:11" x14ac:dyDescent="0.35">
      <c r="A59" s="28"/>
      <c r="B59" s="28"/>
      <c r="C59" s="58" t="s">
        <v>19</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20</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21</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22</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23</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C69" s="59" t="s">
        <v>24</v>
      </c>
      <c r="D69" s="54"/>
      <c r="E69" s="6"/>
      <c r="F69" s="19"/>
      <c r="G69" s="24"/>
      <c r="H69" s="24"/>
      <c r="I69" s="31"/>
      <c r="J69" s="31"/>
      <c r="K69" s="35"/>
    </row>
    <row r="70" spans="1:54" x14ac:dyDescent="0.35">
      <c r="B70" s="8" t="s">
        <v>186</v>
      </c>
      <c r="C70" s="57" t="s">
        <v>187</v>
      </c>
      <c r="D70" s="54"/>
      <c r="E70" s="6"/>
      <c r="F70" s="19"/>
      <c r="G70" s="24">
        <v>540.47</v>
      </c>
      <c r="H70" s="24">
        <v>2.19</v>
      </c>
      <c r="I70" s="31"/>
      <c r="J70" s="31"/>
      <c r="K70" s="35"/>
    </row>
    <row r="71" spans="1:54" x14ac:dyDescent="0.35">
      <c r="C71" s="58" t="s">
        <v>171</v>
      </c>
      <c r="D71" s="54"/>
      <c r="E71" s="6"/>
      <c r="F71" s="19"/>
      <c r="G71" s="25">
        <v>540.47</v>
      </c>
      <c r="H71" s="25">
        <v>2.19</v>
      </c>
      <c r="I71" s="31"/>
      <c r="J71" s="31"/>
      <c r="K71" s="35"/>
    </row>
    <row r="72" spans="1:54" x14ac:dyDescent="0.35">
      <c r="C72" s="57"/>
      <c r="D72" s="54"/>
      <c r="E72" s="6"/>
      <c r="F72" s="19"/>
      <c r="G72" s="24"/>
      <c r="H72" s="24"/>
      <c r="I72" s="31"/>
      <c r="J72" s="31"/>
      <c r="K72" s="35"/>
    </row>
    <row r="73" spans="1:54" x14ac:dyDescent="0.35">
      <c r="A73" s="10"/>
      <c r="B73" s="28"/>
      <c r="C73" s="58" t="s">
        <v>25</v>
      </c>
      <c r="D73" s="54"/>
      <c r="E73" s="6"/>
      <c r="F73" s="19"/>
      <c r="G73" s="24"/>
      <c r="H73" s="24"/>
      <c r="I73" s="31"/>
      <c r="J73" s="31"/>
      <c r="K73" s="35"/>
    </row>
    <row r="74" spans="1:54" s="2" customFormat="1" ht="13.5" x14ac:dyDescent="0.35">
      <c r="A74" s="28"/>
      <c r="B74" s="28"/>
      <c r="C74" s="57" t="s">
        <v>4860</v>
      </c>
      <c r="D74" s="54"/>
      <c r="E74" s="6"/>
      <c r="F74" s="19"/>
      <c r="G74" s="24" t="s">
        <v>2</v>
      </c>
      <c r="H74" s="24" t="s">
        <v>2</v>
      </c>
      <c r="I74" s="31"/>
      <c r="J74" s="31"/>
      <c r="K74" s="35"/>
      <c r="L74" s="3"/>
      <c r="AI74" s="3"/>
      <c r="AV74" s="3"/>
      <c r="AX74" s="3"/>
      <c r="BB74" s="3"/>
    </row>
    <row r="75" spans="1:54" x14ac:dyDescent="0.35">
      <c r="B75" s="8"/>
      <c r="C75" s="57" t="s">
        <v>188</v>
      </c>
      <c r="D75" s="54"/>
      <c r="E75" s="6"/>
      <c r="F75" s="19"/>
      <c r="G75" s="24">
        <v>221.74</v>
      </c>
      <c r="H75" s="24">
        <v>0.89</v>
      </c>
      <c r="I75" s="31"/>
      <c r="J75" s="31"/>
      <c r="K75" s="35"/>
    </row>
    <row r="76" spans="1:54" x14ac:dyDescent="0.35">
      <c r="C76" s="58" t="s">
        <v>171</v>
      </c>
      <c r="D76" s="54"/>
      <c r="E76" s="6"/>
      <c r="F76" s="19"/>
      <c r="G76" s="25">
        <v>221.74</v>
      </c>
      <c r="H76" s="25">
        <v>0.89</v>
      </c>
      <c r="I76" s="31"/>
      <c r="J76" s="31"/>
      <c r="K76" s="35"/>
    </row>
    <row r="77" spans="1:54" x14ac:dyDescent="0.35">
      <c r="C77" s="57"/>
      <c r="D77" s="54"/>
      <c r="E77" s="6"/>
      <c r="F77" s="19"/>
      <c r="G77" s="24"/>
      <c r="H77" s="24"/>
      <c r="I77" s="31"/>
      <c r="J77" s="31"/>
      <c r="K77" s="35"/>
    </row>
    <row r="78" spans="1:54" x14ac:dyDescent="0.35">
      <c r="C78" s="60" t="s">
        <v>189</v>
      </c>
      <c r="D78" s="55"/>
      <c r="E78" s="5"/>
      <c r="F78" s="20"/>
      <c r="G78" s="26">
        <v>24657.85</v>
      </c>
      <c r="H78" s="26">
        <v>100</v>
      </c>
      <c r="I78" s="32"/>
      <c r="J78" s="32"/>
      <c r="K78" s="36"/>
    </row>
    <row r="81" spans="3:11" x14ac:dyDescent="0.35">
      <c r="C81" s="1" t="s">
        <v>190</v>
      </c>
    </row>
    <row r="82" spans="3:11" x14ac:dyDescent="0.35">
      <c r="C82" s="37" t="s">
        <v>191</v>
      </c>
      <c r="D82" s="37"/>
      <c r="E82" s="37"/>
      <c r="F82" s="37"/>
      <c r="G82" s="37"/>
      <c r="H82" s="37"/>
      <c r="I82" s="37"/>
      <c r="J82" s="37"/>
      <c r="K82" s="37"/>
    </row>
    <row r="83" spans="3:11" x14ac:dyDescent="0.35">
      <c r="C83" s="2" t="s">
        <v>192</v>
      </c>
    </row>
    <row r="84" spans="3:11" x14ac:dyDescent="0.35">
      <c r="C84" s="2" t="s">
        <v>193</v>
      </c>
    </row>
    <row r="85" spans="3:11" ht="30" customHeight="1" x14ac:dyDescent="0.35">
      <c r="C85" s="82" t="s">
        <v>194</v>
      </c>
      <c r="D85" s="83"/>
      <c r="E85" s="83"/>
      <c r="F85" s="83"/>
      <c r="G85" s="83"/>
      <c r="H85" s="83"/>
      <c r="I85" s="83"/>
      <c r="J85" s="83"/>
      <c r="K85" s="83"/>
    </row>
    <row r="86" spans="3:11" x14ac:dyDescent="0.35">
      <c r="C86" s="2" t="s">
        <v>195</v>
      </c>
    </row>
    <row r="88" spans="3:11" x14ac:dyDescent="0.35">
      <c r="C88" s="79" t="s">
        <v>4945</v>
      </c>
      <c r="E88" s="79" t="s">
        <v>4946</v>
      </c>
      <c r="F88" s="80"/>
    </row>
    <row r="89" spans="3:11" x14ac:dyDescent="0.35">
      <c r="E89" s="2" t="s">
        <v>4995</v>
      </c>
    </row>
  </sheetData>
  <mergeCells count="1">
    <mergeCell ref="C85:K85"/>
  </mergeCells>
  <hyperlinks>
    <hyperlink ref="J2" location="'Index'!A1" display="'Index'!A1" xr:uid="{B8ACC987-73E8-414F-99A8-50FBE5C9974A}"/>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EB8C-B44F-4C56-B826-ABC32829084B}">
  <sheetPr codeName="Sheet1"/>
  <dimension ref="A1:IV77"/>
  <sheetViews>
    <sheetView showGridLines="0" zoomScale="90" zoomScaleNormal="90" workbookViewId="0">
      <pane ySplit="6" topLeftCell="A6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3399</v>
      </c>
      <c r="J2" s="38" t="s">
        <v>4596</v>
      </c>
    </row>
    <row r="3" spans="1:54" ht="16" x14ac:dyDescent="0.4">
      <c r="C3" s="1" t="s">
        <v>28</v>
      </c>
      <c r="D3" s="21" t="s">
        <v>3400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3401</v>
      </c>
      <c r="C26" s="57" t="s">
        <v>3402</v>
      </c>
      <c r="D26" s="54" t="s">
        <v>3403</v>
      </c>
      <c r="E26" s="6" t="s">
        <v>185</v>
      </c>
      <c r="F26" s="19">
        <v>20084400</v>
      </c>
      <c r="G26" s="24">
        <v>20038.87</v>
      </c>
      <c r="H26" s="24">
        <v>71.23</v>
      </c>
      <c r="I26" s="31">
        <v>6.7904</v>
      </c>
      <c r="J26" s="31"/>
      <c r="K26" s="35"/>
    </row>
    <row r="27" spans="1:11" x14ac:dyDescent="0.35">
      <c r="B27" s="8" t="s">
        <v>3404</v>
      </c>
      <c r="C27" s="57" t="s">
        <v>3405</v>
      </c>
      <c r="D27" s="54" t="s">
        <v>3406</v>
      </c>
      <c r="E27" s="6" t="s">
        <v>185</v>
      </c>
      <c r="F27" s="19">
        <v>3000000</v>
      </c>
      <c r="G27" s="24">
        <v>3012.64</v>
      </c>
      <c r="H27" s="24">
        <v>10.71</v>
      </c>
      <c r="I27" s="31">
        <v>6.7759499999999999</v>
      </c>
      <c r="J27" s="31"/>
      <c r="K27" s="35"/>
    </row>
    <row r="28" spans="1:11" x14ac:dyDescent="0.35">
      <c r="B28" s="8" t="s">
        <v>1463</v>
      </c>
      <c r="C28" s="57" t="s">
        <v>1464</v>
      </c>
      <c r="D28" s="54" t="s">
        <v>1465</v>
      </c>
      <c r="E28" s="6" t="s">
        <v>185</v>
      </c>
      <c r="F28" s="19">
        <v>500000</v>
      </c>
      <c r="G28" s="24">
        <v>500.67</v>
      </c>
      <c r="H28" s="24">
        <v>1.78</v>
      </c>
      <c r="I28" s="31">
        <v>6.5800999999999998</v>
      </c>
      <c r="J28" s="31"/>
      <c r="K28" s="35"/>
    </row>
    <row r="29" spans="1:11" x14ac:dyDescent="0.35">
      <c r="C29" s="58" t="s">
        <v>171</v>
      </c>
      <c r="D29" s="54"/>
      <c r="E29" s="6"/>
      <c r="F29" s="19"/>
      <c r="G29" s="25">
        <v>23552.18</v>
      </c>
      <c r="H29" s="25">
        <v>83.72</v>
      </c>
      <c r="I29" s="31"/>
      <c r="J29" s="31"/>
      <c r="K29" s="35"/>
    </row>
    <row r="30" spans="1:11" x14ac:dyDescent="0.35">
      <c r="C30" s="57"/>
      <c r="D30" s="54"/>
      <c r="E30" s="6"/>
      <c r="F30" s="19"/>
      <c r="G30" s="24"/>
      <c r="H30" s="24"/>
      <c r="I30" s="31"/>
      <c r="J30" s="31"/>
      <c r="K30" s="35"/>
    </row>
    <row r="31" spans="1:11" x14ac:dyDescent="0.35">
      <c r="A31" s="10"/>
      <c r="B31" s="28"/>
      <c r="C31" s="58" t="s">
        <v>11</v>
      </c>
      <c r="D31" s="54"/>
      <c r="E31" s="6"/>
      <c r="F31" s="19"/>
      <c r="G31" s="24"/>
      <c r="H31" s="24"/>
      <c r="I31" s="31"/>
      <c r="J31" s="31"/>
      <c r="K31" s="35"/>
    </row>
    <row r="32" spans="1:11" x14ac:dyDescent="0.35">
      <c r="A32" s="28"/>
      <c r="B32" s="28"/>
      <c r="C32" s="58" t="s">
        <v>13</v>
      </c>
      <c r="D32" s="54"/>
      <c r="E32" s="6"/>
      <c r="F32" s="19"/>
      <c r="G32" s="24" t="s">
        <v>2</v>
      </c>
      <c r="H32" s="24" t="s">
        <v>2</v>
      </c>
      <c r="I32" s="31"/>
      <c r="J32" s="31"/>
      <c r="K32" s="35"/>
    </row>
    <row r="33" spans="1:11" x14ac:dyDescent="0.35">
      <c r="A33" s="28"/>
      <c r="B33" s="28"/>
      <c r="C33" s="58"/>
      <c r="D33" s="54"/>
      <c r="E33" s="6"/>
      <c r="F33" s="19"/>
      <c r="G33" s="24"/>
      <c r="H33" s="24"/>
      <c r="I33" s="31"/>
      <c r="J33" s="31"/>
      <c r="K33" s="35"/>
    </row>
    <row r="34" spans="1:11" x14ac:dyDescent="0.35">
      <c r="A34" s="28"/>
      <c r="B34" s="28"/>
      <c r="C34" s="58" t="s">
        <v>14</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15</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16</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C40" s="59" t="s">
        <v>17</v>
      </c>
      <c r="D40" s="54"/>
      <c r="E40" s="6"/>
      <c r="F40" s="19"/>
      <c r="G40" s="24"/>
      <c r="H40" s="24"/>
      <c r="I40" s="31"/>
      <c r="J40" s="31"/>
      <c r="K40" s="35"/>
    </row>
    <row r="41" spans="1:11" x14ac:dyDescent="0.35">
      <c r="B41" s="8" t="s">
        <v>3009</v>
      </c>
      <c r="C41" s="57" t="s">
        <v>3010</v>
      </c>
      <c r="D41" s="54" t="s">
        <v>3011</v>
      </c>
      <c r="E41" s="6" t="s">
        <v>185</v>
      </c>
      <c r="F41" s="19">
        <v>1358000</v>
      </c>
      <c r="G41" s="24">
        <v>1339.53</v>
      </c>
      <c r="H41" s="24">
        <v>4.76</v>
      </c>
      <c r="I41" s="31">
        <v>6.5362499999999999</v>
      </c>
      <c r="J41" s="31"/>
      <c r="K41" s="35"/>
    </row>
    <row r="42" spans="1:11" x14ac:dyDescent="0.35">
      <c r="B42" s="8" t="s">
        <v>3012</v>
      </c>
      <c r="C42" s="57" t="s">
        <v>3013</v>
      </c>
      <c r="D42" s="54" t="s">
        <v>3014</v>
      </c>
      <c r="E42" s="6" t="s">
        <v>185</v>
      </c>
      <c r="F42" s="19">
        <v>532800</v>
      </c>
      <c r="G42" s="24">
        <v>522.23</v>
      </c>
      <c r="H42" s="24">
        <v>1.86</v>
      </c>
      <c r="I42" s="31">
        <v>6.6579499999999996</v>
      </c>
      <c r="J42" s="31"/>
      <c r="K42" s="35"/>
    </row>
    <row r="43" spans="1:11" x14ac:dyDescent="0.35">
      <c r="B43" s="8" t="s">
        <v>3003</v>
      </c>
      <c r="C43" s="57" t="s">
        <v>3004</v>
      </c>
      <c r="D43" s="54" t="s">
        <v>3005</v>
      </c>
      <c r="E43" s="6" t="s">
        <v>185</v>
      </c>
      <c r="F43" s="19">
        <v>526400</v>
      </c>
      <c r="G43" s="24">
        <v>519.88</v>
      </c>
      <c r="H43" s="24">
        <v>1.85</v>
      </c>
      <c r="I43" s="31">
        <v>6.5366999999999997</v>
      </c>
      <c r="J43" s="31"/>
      <c r="K43" s="35"/>
    </row>
    <row r="44" spans="1:11" x14ac:dyDescent="0.35">
      <c r="C44" s="58" t="s">
        <v>171</v>
      </c>
      <c r="D44" s="54"/>
      <c r="E44" s="6"/>
      <c r="F44" s="19"/>
      <c r="G44" s="25">
        <v>2381.64</v>
      </c>
      <c r="H44" s="25">
        <v>8.4700000000000006</v>
      </c>
      <c r="I44" s="31"/>
      <c r="J44" s="31"/>
      <c r="K44" s="35"/>
    </row>
    <row r="45" spans="1:11" x14ac:dyDescent="0.35">
      <c r="C45" s="57"/>
      <c r="D45" s="54"/>
      <c r="E45" s="6"/>
      <c r="F45" s="19"/>
      <c r="G45" s="24"/>
      <c r="H45" s="24"/>
      <c r="I45" s="31"/>
      <c r="J45" s="31"/>
      <c r="K45" s="35"/>
    </row>
    <row r="46" spans="1:11" x14ac:dyDescent="0.35">
      <c r="A46" s="10"/>
      <c r="B46" s="28"/>
      <c r="C46" s="58" t="s">
        <v>18</v>
      </c>
      <c r="D46" s="54"/>
      <c r="E46" s="6"/>
      <c r="F46" s="19"/>
      <c r="G46" s="24"/>
      <c r="H46" s="24"/>
      <c r="I46" s="31"/>
      <c r="J46" s="31"/>
      <c r="K46" s="35"/>
    </row>
    <row r="47" spans="1:11" x14ac:dyDescent="0.35">
      <c r="A47" s="28"/>
      <c r="B47" s="28"/>
      <c r="C47" s="58" t="s">
        <v>19</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20</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21</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22</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A55" s="28"/>
      <c r="B55" s="28"/>
      <c r="C55" s="58" t="s">
        <v>23</v>
      </c>
      <c r="D55" s="54"/>
      <c r="E55" s="6"/>
      <c r="F55" s="19"/>
      <c r="G55" s="24" t="s">
        <v>2</v>
      </c>
      <c r="H55" s="24" t="s">
        <v>2</v>
      </c>
      <c r="I55" s="31"/>
      <c r="J55" s="31"/>
      <c r="K55" s="35"/>
    </row>
    <row r="56" spans="1:54" x14ac:dyDescent="0.35">
      <c r="A56" s="28"/>
      <c r="B56" s="28"/>
      <c r="C56" s="58"/>
      <c r="D56" s="54"/>
      <c r="E56" s="6"/>
      <c r="F56" s="19"/>
      <c r="G56" s="24"/>
      <c r="H56" s="24"/>
      <c r="I56" s="31"/>
      <c r="J56" s="31"/>
      <c r="K56" s="35"/>
    </row>
    <row r="57" spans="1:54" x14ac:dyDescent="0.35">
      <c r="C57" s="59" t="s">
        <v>24</v>
      </c>
      <c r="D57" s="54"/>
      <c r="E57" s="6"/>
      <c r="F57" s="19"/>
      <c r="G57" s="24"/>
      <c r="H57" s="24"/>
      <c r="I57" s="31"/>
      <c r="J57" s="31"/>
      <c r="K57" s="35"/>
    </row>
    <row r="58" spans="1:54" x14ac:dyDescent="0.35">
      <c r="B58" s="8" t="s">
        <v>186</v>
      </c>
      <c r="C58" s="57" t="s">
        <v>187</v>
      </c>
      <c r="D58" s="54"/>
      <c r="E58" s="6"/>
      <c r="F58" s="19"/>
      <c r="G58" s="24">
        <v>1857.07</v>
      </c>
      <c r="H58" s="24">
        <v>6.6</v>
      </c>
      <c r="I58" s="31"/>
      <c r="J58" s="31"/>
      <c r="K58" s="35"/>
    </row>
    <row r="59" spans="1:54" x14ac:dyDescent="0.35">
      <c r="C59" s="58" t="s">
        <v>171</v>
      </c>
      <c r="D59" s="54"/>
      <c r="E59" s="6"/>
      <c r="F59" s="19"/>
      <c r="G59" s="25">
        <v>1857.07</v>
      </c>
      <c r="H59" s="25">
        <v>6.6</v>
      </c>
      <c r="I59" s="31"/>
      <c r="J59" s="31"/>
      <c r="K59" s="35"/>
    </row>
    <row r="60" spans="1:54" x14ac:dyDescent="0.35">
      <c r="C60" s="57"/>
      <c r="D60" s="54"/>
      <c r="E60" s="6"/>
      <c r="F60" s="19"/>
      <c r="G60" s="24"/>
      <c r="H60" s="24"/>
      <c r="I60" s="31"/>
      <c r="J60" s="31"/>
      <c r="K60" s="35"/>
    </row>
    <row r="61" spans="1:54" x14ac:dyDescent="0.35">
      <c r="A61" s="10"/>
      <c r="B61" s="28"/>
      <c r="C61" s="58" t="s">
        <v>25</v>
      </c>
      <c r="D61" s="54"/>
      <c r="E61" s="6"/>
      <c r="F61" s="19"/>
      <c r="G61" s="24"/>
      <c r="H61" s="24"/>
      <c r="I61" s="31"/>
      <c r="J61" s="31"/>
      <c r="K61" s="35"/>
    </row>
    <row r="62" spans="1:54" s="2" customFormat="1" ht="13.5" x14ac:dyDescent="0.35">
      <c r="A62" s="28"/>
      <c r="B62" s="28"/>
      <c r="C62" s="57" t="s">
        <v>4860</v>
      </c>
      <c r="D62" s="54"/>
      <c r="E62" s="6"/>
      <c r="F62" s="19"/>
      <c r="G62" s="24" t="s">
        <v>2</v>
      </c>
      <c r="H62" s="24" t="s">
        <v>2</v>
      </c>
      <c r="I62" s="31"/>
      <c r="J62" s="31"/>
      <c r="K62" s="35"/>
      <c r="L62" s="3"/>
      <c r="AI62" s="3"/>
      <c r="AV62" s="3"/>
      <c r="AX62" s="3"/>
      <c r="BB62" s="3"/>
    </row>
    <row r="63" spans="1:54" x14ac:dyDescent="0.35">
      <c r="B63" s="8"/>
      <c r="C63" s="57" t="s">
        <v>188</v>
      </c>
      <c r="D63" s="54"/>
      <c r="E63" s="6"/>
      <c r="F63" s="19"/>
      <c r="G63" s="24">
        <v>340.22</v>
      </c>
      <c r="H63" s="24">
        <v>1.21</v>
      </c>
      <c r="I63" s="31"/>
      <c r="J63" s="31"/>
      <c r="K63" s="35"/>
    </row>
    <row r="64" spans="1:54" x14ac:dyDescent="0.35">
      <c r="C64" s="58" t="s">
        <v>171</v>
      </c>
      <c r="D64" s="54"/>
      <c r="E64" s="6"/>
      <c r="F64" s="19"/>
      <c r="G64" s="25">
        <v>340.22</v>
      </c>
      <c r="H64" s="25">
        <v>1.21</v>
      </c>
      <c r="I64" s="31"/>
      <c r="J64" s="31"/>
      <c r="K64" s="35"/>
    </row>
    <row r="65" spans="3:11" x14ac:dyDescent="0.35">
      <c r="C65" s="57"/>
      <c r="D65" s="54"/>
      <c r="E65" s="6"/>
      <c r="F65" s="19"/>
      <c r="G65" s="24"/>
      <c r="H65" s="24"/>
      <c r="I65" s="31"/>
      <c r="J65" s="31"/>
      <c r="K65" s="35"/>
    </row>
    <row r="66" spans="3:11" x14ac:dyDescent="0.35">
      <c r="C66" s="60" t="s">
        <v>189</v>
      </c>
      <c r="D66" s="55"/>
      <c r="E66" s="5"/>
      <c r="F66" s="20"/>
      <c r="G66" s="26">
        <v>28131.11</v>
      </c>
      <c r="H66" s="26">
        <v>99.999999999999986</v>
      </c>
      <c r="I66" s="32"/>
      <c r="J66" s="32"/>
      <c r="K66" s="36"/>
    </row>
    <row r="69" spans="3:11" x14ac:dyDescent="0.35">
      <c r="C69" s="1" t="s">
        <v>190</v>
      </c>
    </row>
    <row r="70" spans="3:11" x14ac:dyDescent="0.35">
      <c r="C70" s="37" t="s">
        <v>191</v>
      </c>
      <c r="D70" s="37"/>
      <c r="E70" s="37"/>
      <c r="F70" s="37"/>
      <c r="G70" s="37"/>
      <c r="H70" s="37"/>
      <c r="I70" s="37"/>
      <c r="J70" s="37"/>
      <c r="K70" s="37"/>
    </row>
    <row r="71" spans="3:11" x14ac:dyDescent="0.35">
      <c r="C71" s="2" t="s">
        <v>192</v>
      </c>
    </row>
    <row r="72" spans="3:11" x14ac:dyDescent="0.35">
      <c r="C72" s="2" t="s">
        <v>193</v>
      </c>
    </row>
    <row r="73" spans="3:11" ht="30" customHeight="1" x14ac:dyDescent="0.35">
      <c r="C73" s="82" t="s">
        <v>194</v>
      </c>
      <c r="D73" s="83"/>
      <c r="E73" s="83"/>
      <c r="F73" s="83"/>
      <c r="G73" s="83"/>
      <c r="H73" s="83"/>
      <c r="I73" s="83"/>
      <c r="J73" s="83"/>
      <c r="K73" s="83"/>
    </row>
    <row r="74" spans="3:11" x14ac:dyDescent="0.35">
      <c r="C74" s="2" t="s">
        <v>195</v>
      </c>
    </row>
    <row r="76" spans="3:11" x14ac:dyDescent="0.35">
      <c r="C76" s="79" t="s">
        <v>4945</v>
      </c>
      <c r="E76" s="79" t="s">
        <v>4946</v>
      </c>
      <c r="F76" s="80"/>
    </row>
    <row r="77" spans="3:11" x14ac:dyDescent="0.35">
      <c r="E77" s="2" t="s">
        <v>4994</v>
      </c>
    </row>
  </sheetData>
  <mergeCells count="1">
    <mergeCell ref="C73:K73"/>
  </mergeCells>
  <hyperlinks>
    <hyperlink ref="J2" location="'Index'!A1" display="'Index'!A1" xr:uid="{BC4A35EA-3B00-4867-9103-8C7C7F3ED4C5}"/>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14B3-653F-412A-8754-8E849F45AAFF}">
  <sheetPr codeName="Sheet1"/>
  <dimension ref="A1:IV86"/>
  <sheetViews>
    <sheetView showGridLines="0" zoomScale="90" zoomScaleNormal="90" workbookViewId="0">
      <pane ySplit="6" topLeftCell="A75"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3407</v>
      </c>
      <c r="J2" s="38" t="s">
        <v>4596</v>
      </c>
    </row>
    <row r="3" spans="1:54" ht="16" x14ac:dyDescent="0.4">
      <c r="C3" s="1" t="s">
        <v>28</v>
      </c>
      <c r="D3" s="21" t="s">
        <v>3408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3375</v>
      </c>
      <c r="C26" s="57" t="s">
        <v>3376</v>
      </c>
      <c r="D26" s="54" t="s">
        <v>3377</v>
      </c>
      <c r="E26" s="6" t="s">
        <v>185</v>
      </c>
      <c r="F26" s="19">
        <v>12500000</v>
      </c>
      <c r="G26" s="24">
        <v>12591.79</v>
      </c>
      <c r="H26" s="24">
        <v>50.46</v>
      </c>
      <c r="I26" s="31">
        <v>7.1055510000000002</v>
      </c>
      <c r="J26" s="31"/>
      <c r="K26" s="35"/>
    </row>
    <row r="27" spans="1:11" x14ac:dyDescent="0.35">
      <c r="B27" s="8" t="s">
        <v>3409</v>
      </c>
      <c r="C27" s="57" t="s">
        <v>3410</v>
      </c>
      <c r="D27" s="54" t="s">
        <v>3411</v>
      </c>
      <c r="E27" s="6" t="s">
        <v>185</v>
      </c>
      <c r="F27" s="19">
        <v>1000000</v>
      </c>
      <c r="G27" s="24">
        <v>1002.07</v>
      </c>
      <c r="H27" s="24">
        <v>4.0199999999999996</v>
      </c>
      <c r="I27" s="31">
        <v>7.0731063000000001</v>
      </c>
      <c r="J27" s="31"/>
      <c r="K27" s="35"/>
    </row>
    <row r="28" spans="1:11" x14ac:dyDescent="0.35">
      <c r="B28" s="8" t="s">
        <v>3412</v>
      </c>
      <c r="C28" s="57" t="s">
        <v>3413</v>
      </c>
      <c r="D28" s="54" t="s">
        <v>3414</v>
      </c>
      <c r="E28" s="6" t="s">
        <v>185</v>
      </c>
      <c r="F28" s="19">
        <v>1000000</v>
      </c>
      <c r="G28" s="24">
        <v>998.12</v>
      </c>
      <c r="H28" s="24">
        <v>4</v>
      </c>
      <c r="I28" s="31">
        <v>7.0830150999999999</v>
      </c>
      <c r="J28" s="31"/>
      <c r="K28" s="35"/>
    </row>
    <row r="29" spans="1:11" x14ac:dyDescent="0.35">
      <c r="B29" s="8" t="s">
        <v>3415</v>
      </c>
      <c r="C29" s="57" t="s">
        <v>3416</v>
      </c>
      <c r="D29" s="54" t="s">
        <v>3417</v>
      </c>
      <c r="E29" s="6" t="s">
        <v>185</v>
      </c>
      <c r="F29" s="19">
        <v>500000</v>
      </c>
      <c r="G29" s="24">
        <v>501.13</v>
      </c>
      <c r="H29" s="24">
        <v>2.0099999999999998</v>
      </c>
      <c r="I29" s="31">
        <v>7.0724855</v>
      </c>
      <c r="J29" s="31"/>
      <c r="K29" s="35"/>
    </row>
    <row r="30" spans="1:11" x14ac:dyDescent="0.35">
      <c r="C30" s="58" t="s">
        <v>171</v>
      </c>
      <c r="D30" s="54"/>
      <c r="E30" s="6"/>
      <c r="F30" s="19"/>
      <c r="G30" s="25">
        <v>15093.11</v>
      </c>
      <c r="H30" s="25">
        <v>60.49</v>
      </c>
      <c r="I30" s="31"/>
      <c r="J30" s="31"/>
      <c r="K30" s="35"/>
    </row>
    <row r="31" spans="1:11" x14ac:dyDescent="0.35">
      <c r="C31" s="57"/>
      <c r="D31" s="54"/>
      <c r="E31" s="6"/>
      <c r="F31" s="19"/>
      <c r="G31" s="24"/>
      <c r="H31" s="24"/>
      <c r="I31" s="31"/>
      <c r="J31" s="31"/>
      <c r="K31" s="35"/>
    </row>
    <row r="32" spans="1:11" x14ac:dyDescent="0.35">
      <c r="A32" s="10"/>
      <c r="B32" s="28"/>
      <c r="C32" s="58" t="s">
        <v>11</v>
      </c>
      <c r="D32" s="54"/>
      <c r="E32" s="6"/>
      <c r="F32" s="19"/>
      <c r="G32" s="24"/>
      <c r="H32" s="24"/>
      <c r="I32" s="31"/>
      <c r="J32" s="31"/>
      <c r="K32" s="35"/>
    </row>
    <row r="33" spans="1:11" x14ac:dyDescent="0.35">
      <c r="A33" s="28"/>
      <c r="B33" s="28"/>
      <c r="C33" s="58" t="s">
        <v>13</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14</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15</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16</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C41" s="59" t="s">
        <v>17</v>
      </c>
      <c r="D41" s="54"/>
      <c r="E41" s="6"/>
      <c r="F41" s="19"/>
      <c r="G41" s="24"/>
      <c r="H41" s="24"/>
      <c r="I41" s="31"/>
      <c r="J41" s="31"/>
      <c r="K41" s="35"/>
    </row>
    <row r="42" spans="1:11" x14ac:dyDescent="0.35">
      <c r="B42" s="8" t="s">
        <v>3418</v>
      </c>
      <c r="C42" s="57" t="s">
        <v>3419</v>
      </c>
      <c r="D42" s="54" t="s">
        <v>3420</v>
      </c>
      <c r="E42" s="6" t="s">
        <v>185</v>
      </c>
      <c r="F42" s="19">
        <v>4551500</v>
      </c>
      <c r="G42" s="24">
        <v>3994.11</v>
      </c>
      <c r="H42" s="24">
        <v>16</v>
      </c>
      <c r="I42" s="31">
        <v>6.8882507999999998</v>
      </c>
      <c r="J42" s="31"/>
      <c r="K42" s="35"/>
    </row>
    <row r="43" spans="1:11" x14ac:dyDescent="0.35">
      <c r="B43" s="8" t="s">
        <v>3390</v>
      </c>
      <c r="C43" s="57" t="s">
        <v>3391</v>
      </c>
      <c r="D43" s="54" t="s">
        <v>3392</v>
      </c>
      <c r="E43" s="6" t="s">
        <v>185</v>
      </c>
      <c r="F43" s="19">
        <v>2500000</v>
      </c>
      <c r="G43" s="24">
        <v>2194.66</v>
      </c>
      <c r="H43" s="24">
        <v>8.7899999999999991</v>
      </c>
      <c r="I43" s="31">
        <v>6.8881990999999996</v>
      </c>
      <c r="J43" s="31"/>
      <c r="K43" s="35"/>
    </row>
    <row r="44" spans="1:11" x14ac:dyDescent="0.35">
      <c r="B44" s="8" t="s">
        <v>3272</v>
      </c>
      <c r="C44" s="57" t="s">
        <v>3273</v>
      </c>
      <c r="D44" s="54" t="s">
        <v>3274</v>
      </c>
      <c r="E44" s="6" t="s">
        <v>185</v>
      </c>
      <c r="F44" s="19">
        <v>720000</v>
      </c>
      <c r="G44" s="24">
        <v>642.22</v>
      </c>
      <c r="H44" s="24">
        <v>2.57</v>
      </c>
      <c r="I44" s="31">
        <v>6.8857686999999999</v>
      </c>
      <c r="J44" s="31"/>
      <c r="K44" s="35"/>
    </row>
    <row r="45" spans="1:11" x14ac:dyDescent="0.35">
      <c r="B45" s="8" t="s">
        <v>3421</v>
      </c>
      <c r="C45" s="57" t="s">
        <v>3422</v>
      </c>
      <c r="D45" s="54" t="s">
        <v>3423</v>
      </c>
      <c r="E45" s="6" t="s">
        <v>185</v>
      </c>
      <c r="F45" s="19">
        <v>625000</v>
      </c>
      <c r="G45" s="24">
        <v>548.26</v>
      </c>
      <c r="H45" s="24">
        <v>2.2000000000000002</v>
      </c>
      <c r="I45" s="31">
        <v>6.8883025</v>
      </c>
      <c r="J45" s="31"/>
      <c r="K45" s="35"/>
    </row>
    <row r="46" spans="1:11" x14ac:dyDescent="0.35">
      <c r="B46" s="8" t="s">
        <v>3393</v>
      </c>
      <c r="C46" s="57" t="s">
        <v>3394</v>
      </c>
      <c r="D46" s="54" t="s">
        <v>3395</v>
      </c>
      <c r="E46" s="6" t="s">
        <v>185</v>
      </c>
      <c r="F46" s="19">
        <v>600000</v>
      </c>
      <c r="G46" s="24">
        <v>527.01</v>
      </c>
      <c r="H46" s="24">
        <v>2.11</v>
      </c>
      <c r="I46" s="31">
        <v>6.8880958000000003</v>
      </c>
      <c r="J46" s="31"/>
      <c r="K46" s="35"/>
    </row>
    <row r="47" spans="1:11" x14ac:dyDescent="0.35">
      <c r="B47" s="8" t="s">
        <v>3396</v>
      </c>
      <c r="C47" s="57" t="s">
        <v>3397</v>
      </c>
      <c r="D47" s="54" t="s">
        <v>3398</v>
      </c>
      <c r="E47" s="6" t="s">
        <v>185</v>
      </c>
      <c r="F47" s="19">
        <v>407100</v>
      </c>
      <c r="G47" s="24">
        <v>358.31</v>
      </c>
      <c r="H47" s="24">
        <v>1.44</v>
      </c>
      <c r="I47" s="31">
        <v>6.8877857000000002</v>
      </c>
      <c r="J47" s="31"/>
      <c r="K47" s="35"/>
    </row>
    <row r="48" spans="1:11" x14ac:dyDescent="0.35">
      <c r="B48" s="8" t="s">
        <v>3065</v>
      </c>
      <c r="C48" s="57" t="s">
        <v>3066</v>
      </c>
      <c r="D48" s="54" t="s">
        <v>3067</v>
      </c>
      <c r="E48" s="6" t="s">
        <v>185</v>
      </c>
      <c r="F48" s="19">
        <v>361800</v>
      </c>
      <c r="G48" s="24">
        <v>334.1</v>
      </c>
      <c r="H48" s="24">
        <v>1.34</v>
      </c>
      <c r="I48" s="31">
        <v>6.8803948000000004</v>
      </c>
      <c r="J48" s="31"/>
      <c r="K48" s="35"/>
    </row>
    <row r="49" spans="1:11" x14ac:dyDescent="0.35">
      <c r="B49" s="8" t="s">
        <v>3307</v>
      </c>
      <c r="C49" s="57" t="s">
        <v>3308</v>
      </c>
      <c r="D49" s="54" t="s">
        <v>3309</v>
      </c>
      <c r="E49" s="6" t="s">
        <v>185</v>
      </c>
      <c r="F49" s="19">
        <v>277000</v>
      </c>
      <c r="G49" s="24">
        <v>247.4</v>
      </c>
      <c r="H49" s="24">
        <v>0.99</v>
      </c>
      <c r="I49" s="31">
        <v>6.8855620000000002</v>
      </c>
      <c r="J49" s="31"/>
      <c r="K49" s="35"/>
    </row>
    <row r="50" spans="1:11" x14ac:dyDescent="0.35">
      <c r="B50" s="8" t="s">
        <v>3304</v>
      </c>
      <c r="C50" s="57" t="s">
        <v>3305</v>
      </c>
      <c r="D50" s="54" t="s">
        <v>3306</v>
      </c>
      <c r="E50" s="6" t="s">
        <v>185</v>
      </c>
      <c r="F50" s="19">
        <v>100000</v>
      </c>
      <c r="G50" s="24">
        <v>89.26</v>
      </c>
      <c r="H50" s="24">
        <v>0.36</v>
      </c>
      <c r="I50" s="31">
        <v>6.8856137000000004</v>
      </c>
      <c r="J50" s="31"/>
      <c r="K50" s="35"/>
    </row>
    <row r="51" spans="1:11" x14ac:dyDescent="0.35">
      <c r="B51" s="8" t="s">
        <v>3347</v>
      </c>
      <c r="C51" s="57" t="s">
        <v>3348</v>
      </c>
      <c r="D51" s="54" t="s">
        <v>3349</v>
      </c>
      <c r="E51" s="6" t="s">
        <v>185</v>
      </c>
      <c r="F51" s="19">
        <v>100000</v>
      </c>
      <c r="G51" s="24">
        <v>88.65</v>
      </c>
      <c r="H51" s="24">
        <v>0.36</v>
      </c>
      <c r="I51" s="31">
        <v>6.8866489</v>
      </c>
      <c r="J51" s="31"/>
      <c r="K51" s="35"/>
    </row>
    <row r="52" spans="1:11" x14ac:dyDescent="0.35">
      <c r="B52" s="8" t="s">
        <v>1128</v>
      </c>
      <c r="C52" s="57" t="s">
        <v>1129</v>
      </c>
      <c r="D52" s="54" t="s">
        <v>1130</v>
      </c>
      <c r="E52" s="6" t="s">
        <v>185</v>
      </c>
      <c r="F52" s="19">
        <v>100000</v>
      </c>
      <c r="G52" s="24">
        <v>87.77</v>
      </c>
      <c r="H52" s="24">
        <v>0.35</v>
      </c>
      <c r="I52" s="31">
        <v>6.8881990999999996</v>
      </c>
      <c r="J52" s="31"/>
      <c r="K52" s="35"/>
    </row>
    <row r="53" spans="1:11" x14ac:dyDescent="0.35">
      <c r="C53" s="58" t="s">
        <v>171</v>
      </c>
      <c r="D53" s="54"/>
      <c r="E53" s="6"/>
      <c r="F53" s="19"/>
      <c r="G53" s="25">
        <v>9111.75</v>
      </c>
      <c r="H53" s="25">
        <v>36.51</v>
      </c>
      <c r="I53" s="31"/>
      <c r="J53" s="31"/>
      <c r="K53" s="35"/>
    </row>
    <row r="54" spans="1:11" x14ac:dyDescent="0.35">
      <c r="C54" s="57"/>
      <c r="D54" s="54"/>
      <c r="E54" s="6"/>
      <c r="F54" s="19"/>
      <c r="G54" s="24"/>
      <c r="H54" s="24"/>
      <c r="I54" s="31"/>
      <c r="J54" s="31"/>
      <c r="K54" s="35"/>
    </row>
    <row r="55" spans="1:11" x14ac:dyDescent="0.35">
      <c r="A55" s="10"/>
      <c r="B55" s="28"/>
      <c r="C55" s="58" t="s">
        <v>18</v>
      </c>
      <c r="D55" s="54"/>
      <c r="E55" s="6"/>
      <c r="F55" s="19"/>
      <c r="G55" s="24"/>
      <c r="H55" s="24"/>
      <c r="I55" s="31"/>
      <c r="J55" s="31"/>
      <c r="K55" s="35"/>
    </row>
    <row r="56" spans="1:11" x14ac:dyDescent="0.35">
      <c r="A56" s="28"/>
      <c r="B56" s="28"/>
      <c r="C56" s="58" t="s">
        <v>19</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20</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21</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22</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23</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C66" s="59" t="s">
        <v>24</v>
      </c>
      <c r="D66" s="54"/>
      <c r="E66" s="6"/>
      <c r="F66" s="19"/>
      <c r="G66" s="24"/>
      <c r="H66" s="24"/>
      <c r="I66" s="31"/>
      <c r="J66" s="31"/>
      <c r="K66" s="35"/>
    </row>
    <row r="67" spans="1:54" x14ac:dyDescent="0.35">
      <c r="B67" s="8" t="s">
        <v>186</v>
      </c>
      <c r="C67" s="57" t="s">
        <v>187</v>
      </c>
      <c r="D67" s="54"/>
      <c r="E67" s="6"/>
      <c r="F67" s="19"/>
      <c r="G67" s="24">
        <v>604.99</v>
      </c>
      <c r="H67" s="24">
        <v>2.42</v>
      </c>
      <c r="I67" s="31"/>
      <c r="J67" s="31"/>
      <c r="K67" s="35"/>
    </row>
    <row r="68" spans="1:54" x14ac:dyDescent="0.35">
      <c r="C68" s="58" t="s">
        <v>171</v>
      </c>
      <c r="D68" s="54"/>
      <c r="E68" s="6"/>
      <c r="F68" s="19"/>
      <c r="G68" s="25">
        <v>604.99</v>
      </c>
      <c r="H68" s="25">
        <v>2.42</v>
      </c>
      <c r="I68" s="31"/>
      <c r="J68" s="31"/>
      <c r="K68" s="35"/>
    </row>
    <row r="69" spans="1:54" x14ac:dyDescent="0.35">
      <c r="C69" s="57"/>
      <c r="D69" s="54"/>
      <c r="E69" s="6"/>
      <c r="F69" s="19"/>
      <c r="G69" s="24"/>
      <c r="H69" s="24"/>
      <c r="I69" s="31"/>
      <c r="J69" s="31"/>
      <c r="K69" s="35"/>
    </row>
    <row r="70" spans="1:54" x14ac:dyDescent="0.35">
      <c r="A70" s="10"/>
      <c r="B70" s="28"/>
      <c r="C70" s="58" t="s">
        <v>25</v>
      </c>
      <c r="D70" s="54"/>
      <c r="E70" s="6"/>
      <c r="F70" s="19"/>
      <c r="G70" s="24"/>
      <c r="H70" s="24"/>
      <c r="I70" s="31"/>
      <c r="J70" s="31"/>
      <c r="K70" s="35"/>
    </row>
    <row r="71" spans="1:54" s="2" customFormat="1" ht="13.5" x14ac:dyDescent="0.35">
      <c r="A71" s="28"/>
      <c r="B71" s="28"/>
      <c r="C71" s="57" t="s">
        <v>4860</v>
      </c>
      <c r="D71" s="54"/>
      <c r="E71" s="6"/>
      <c r="F71" s="19"/>
      <c r="G71" s="24" t="s">
        <v>2</v>
      </c>
      <c r="H71" s="24" t="s">
        <v>2</v>
      </c>
      <c r="I71" s="31"/>
      <c r="J71" s="31"/>
      <c r="K71" s="35"/>
      <c r="L71" s="3"/>
      <c r="AI71" s="3"/>
      <c r="AV71" s="3"/>
      <c r="AX71" s="3"/>
      <c r="BB71" s="3"/>
    </row>
    <row r="72" spans="1:54" x14ac:dyDescent="0.35">
      <c r="B72" s="8"/>
      <c r="C72" s="57" t="s">
        <v>188</v>
      </c>
      <c r="D72" s="54"/>
      <c r="E72" s="6"/>
      <c r="F72" s="19"/>
      <c r="G72" s="24">
        <v>146.53</v>
      </c>
      <c r="H72" s="24">
        <v>0.57999999999999996</v>
      </c>
      <c r="I72" s="31"/>
      <c r="J72" s="31"/>
      <c r="K72" s="35"/>
    </row>
    <row r="73" spans="1:54" x14ac:dyDescent="0.35">
      <c r="C73" s="58" t="s">
        <v>171</v>
      </c>
      <c r="D73" s="54"/>
      <c r="E73" s="6"/>
      <c r="F73" s="19"/>
      <c r="G73" s="25">
        <v>146.53</v>
      </c>
      <c r="H73" s="25">
        <v>0.57999999999999996</v>
      </c>
      <c r="I73" s="31"/>
      <c r="J73" s="31"/>
      <c r="K73" s="35"/>
    </row>
    <row r="74" spans="1:54" x14ac:dyDescent="0.35">
      <c r="C74" s="57"/>
      <c r="D74" s="54"/>
      <c r="E74" s="6"/>
      <c r="F74" s="19"/>
      <c r="G74" s="24"/>
      <c r="H74" s="24"/>
      <c r="I74" s="31"/>
      <c r="J74" s="31"/>
      <c r="K74" s="35"/>
    </row>
    <row r="75" spans="1:54" x14ac:dyDescent="0.35">
      <c r="C75" s="60" t="s">
        <v>189</v>
      </c>
      <c r="D75" s="55"/>
      <c r="E75" s="5"/>
      <c r="F75" s="20"/>
      <c r="G75" s="26">
        <v>24956.38</v>
      </c>
      <c r="H75" s="26">
        <v>100</v>
      </c>
      <c r="I75" s="32"/>
      <c r="J75" s="32"/>
      <c r="K75" s="36"/>
    </row>
    <row r="78" spans="1:54" x14ac:dyDescent="0.35">
      <c r="C78" s="1" t="s">
        <v>190</v>
      </c>
    </row>
    <row r="79" spans="1:54" x14ac:dyDescent="0.35">
      <c r="C79" s="37" t="s">
        <v>191</v>
      </c>
      <c r="D79" s="37"/>
      <c r="E79" s="37"/>
      <c r="F79" s="37"/>
      <c r="G79" s="37"/>
      <c r="H79" s="37"/>
      <c r="I79" s="37"/>
      <c r="J79" s="37"/>
      <c r="K79" s="37"/>
    </row>
    <row r="80" spans="1:54" x14ac:dyDescent="0.35">
      <c r="C80" s="2" t="s">
        <v>192</v>
      </c>
    </row>
    <row r="81" spans="3:11" x14ac:dyDescent="0.35">
      <c r="C81" s="2" t="s">
        <v>193</v>
      </c>
    </row>
    <row r="82" spans="3:11" ht="30" customHeight="1" x14ac:dyDescent="0.35">
      <c r="C82" s="82" t="s">
        <v>194</v>
      </c>
      <c r="D82" s="83"/>
      <c r="E82" s="83"/>
      <c r="F82" s="83"/>
      <c r="G82" s="83"/>
      <c r="H82" s="83"/>
      <c r="I82" s="83"/>
      <c r="J82" s="83"/>
      <c r="K82" s="83"/>
    </row>
    <row r="83" spans="3:11" x14ac:dyDescent="0.35">
      <c r="C83" s="2" t="s">
        <v>195</v>
      </c>
    </row>
    <row r="85" spans="3:11" x14ac:dyDescent="0.35">
      <c r="C85" s="79" t="s">
        <v>4945</v>
      </c>
      <c r="E85" s="79" t="s">
        <v>4946</v>
      </c>
      <c r="F85" s="80"/>
    </row>
    <row r="86" spans="3:11" x14ac:dyDescent="0.35">
      <c r="E86" s="2" t="s">
        <v>4995</v>
      </c>
    </row>
  </sheetData>
  <mergeCells count="1">
    <mergeCell ref="C82:K82"/>
  </mergeCells>
  <hyperlinks>
    <hyperlink ref="J2" location="'Index'!A1" display="'Index'!A1" xr:uid="{02EC4DA5-6169-480F-B8CB-41CE58922E82}"/>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43EF-9A60-42D7-968F-13D44FD16DC2}">
  <sheetPr codeName="Sheet1"/>
  <dimension ref="A1:IV84"/>
  <sheetViews>
    <sheetView showGridLines="0" zoomScale="90" zoomScaleNormal="90" workbookViewId="0">
      <pane ySplit="6" topLeftCell="A7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3183</v>
      </c>
      <c r="J2" s="38" t="s">
        <v>4596</v>
      </c>
    </row>
    <row r="3" spans="1:54" ht="16" x14ac:dyDescent="0.4">
      <c r="C3" s="1" t="s">
        <v>28</v>
      </c>
      <c r="D3" s="21" t="s">
        <v>3424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3425</v>
      </c>
      <c r="C26" s="57" t="s">
        <v>3426</v>
      </c>
      <c r="D26" s="54" t="s">
        <v>3427</v>
      </c>
      <c r="E26" s="6" t="s">
        <v>185</v>
      </c>
      <c r="F26" s="19">
        <v>5000000</v>
      </c>
      <c r="G26" s="24">
        <v>5018.8900000000003</v>
      </c>
      <c r="H26" s="24">
        <v>20.58</v>
      </c>
      <c r="I26" s="31">
        <v>7.0762365999999997</v>
      </c>
      <c r="J26" s="31"/>
      <c r="K26" s="35"/>
    </row>
    <row r="27" spans="1:11" x14ac:dyDescent="0.35">
      <c r="B27" s="8" t="s">
        <v>3428</v>
      </c>
      <c r="C27" s="57" t="s">
        <v>3429</v>
      </c>
      <c r="D27" s="54" t="s">
        <v>3430</v>
      </c>
      <c r="E27" s="6" t="s">
        <v>185</v>
      </c>
      <c r="F27" s="19">
        <v>4000000</v>
      </c>
      <c r="G27" s="24">
        <v>4014.5</v>
      </c>
      <c r="H27" s="24">
        <v>16.47</v>
      </c>
      <c r="I27" s="31">
        <v>7.0743739000000003</v>
      </c>
      <c r="J27" s="31"/>
      <c r="K27" s="35"/>
    </row>
    <row r="28" spans="1:11" x14ac:dyDescent="0.35">
      <c r="B28" s="8" t="s">
        <v>3431</v>
      </c>
      <c r="C28" s="57" t="s">
        <v>3432</v>
      </c>
      <c r="D28" s="54" t="s">
        <v>3433</v>
      </c>
      <c r="E28" s="6" t="s">
        <v>185</v>
      </c>
      <c r="F28" s="19">
        <v>4000000</v>
      </c>
      <c r="G28" s="24">
        <v>4014.26</v>
      </c>
      <c r="H28" s="24">
        <v>16.46</v>
      </c>
      <c r="I28" s="31">
        <v>7.0674406999999997</v>
      </c>
      <c r="J28" s="31"/>
      <c r="K28" s="35"/>
    </row>
    <row r="29" spans="1:11" x14ac:dyDescent="0.35">
      <c r="B29" s="8" t="s">
        <v>3434</v>
      </c>
      <c r="C29" s="57" t="s">
        <v>3435</v>
      </c>
      <c r="D29" s="54" t="s">
        <v>3436</v>
      </c>
      <c r="E29" s="6" t="s">
        <v>185</v>
      </c>
      <c r="F29" s="19">
        <v>2500000</v>
      </c>
      <c r="G29" s="24">
        <v>2508.85</v>
      </c>
      <c r="H29" s="24">
        <v>10.29</v>
      </c>
      <c r="I29" s="31">
        <v>7.0998334999999999</v>
      </c>
      <c r="J29" s="31"/>
      <c r="K29" s="35"/>
    </row>
    <row r="30" spans="1:11" x14ac:dyDescent="0.35">
      <c r="B30" s="8" t="s">
        <v>3437</v>
      </c>
      <c r="C30" s="57" t="s">
        <v>3438</v>
      </c>
      <c r="D30" s="54" t="s">
        <v>3439</v>
      </c>
      <c r="E30" s="6" t="s">
        <v>185</v>
      </c>
      <c r="F30" s="19">
        <v>2500000</v>
      </c>
      <c r="G30" s="24">
        <v>2507.9299999999998</v>
      </c>
      <c r="H30" s="24">
        <v>10.29</v>
      </c>
      <c r="I30" s="31">
        <v>7.0995748000000001</v>
      </c>
      <c r="J30" s="31"/>
      <c r="K30" s="35"/>
    </row>
    <row r="31" spans="1:11" x14ac:dyDescent="0.35">
      <c r="B31" s="8" t="s">
        <v>3440</v>
      </c>
      <c r="C31" s="57" t="s">
        <v>3441</v>
      </c>
      <c r="D31" s="54" t="s">
        <v>3442</v>
      </c>
      <c r="E31" s="6" t="s">
        <v>185</v>
      </c>
      <c r="F31" s="19">
        <v>221100</v>
      </c>
      <c r="G31" s="24">
        <v>221.87</v>
      </c>
      <c r="H31" s="24">
        <v>0.91</v>
      </c>
      <c r="I31" s="31">
        <v>7.0817731999999998</v>
      </c>
      <c r="J31" s="31"/>
      <c r="K31" s="35"/>
    </row>
    <row r="32" spans="1:11" x14ac:dyDescent="0.35">
      <c r="C32" s="58" t="s">
        <v>171</v>
      </c>
      <c r="D32" s="54"/>
      <c r="E32" s="6"/>
      <c r="F32" s="19"/>
      <c r="G32" s="25">
        <v>18286.3</v>
      </c>
      <c r="H32" s="25">
        <v>75</v>
      </c>
      <c r="I32" s="31"/>
      <c r="J32" s="31"/>
      <c r="K32" s="35"/>
    </row>
    <row r="33" spans="1:11" x14ac:dyDescent="0.35">
      <c r="C33" s="57"/>
      <c r="D33" s="54"/>
      <c r="E33" s="6"/>
      <c r="F33" s="19"/>
      <c r="G33" s="24"/>
      <c r="H33" s="24"/>
      <c r="I33" s="31"/>
      <c r="J33" s="31"/>
      <c r="K33" s="35"/>
    </row>
    <row r="34" spans="1:11" x14ac:dyDescent="0.35">
      <c r="A34" s="10"/>
      <c r="B34" s="28"/>
      <c r="C34" s="58" t="s">
        <v>11</v>
      </c>
      <c r="D34" s="54"/>
      <c r="E34" s="6"/>
      <c r="F34" s="19"/>
      <c r="G34" s="24"/>
      <c r="H34" s="24"/>
      <c r="I34" s="31"/>
      <c r="J34" s="31"/>
      <c r="K34" s="35"/>
    </row>
    <row r="35" spans="1:11" x14ac:dyDescent="0.35">
      <c r="A35" s="28"/>
      <c r="B35" s="28"/>
      <c r="C35" s="58" t="s">
        <v>13</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14</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15</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16</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C43" s="59" t="s">
        <v>17</v>
      </c>
      <c r="D43" s="54"/>
      <c r="E43" s="6"/>
      <c r="F43" s="19"/>
      <c r="G43" s="24"/>
      <c r="H43" s="24"/>
      <c r="I43" s="31"/>
      <c r="J43" s="31"/>
      <c r="K43" s="35"/>
    </row>
    <row r="44" spans="1:11" x14ac:dyDescent="0.35">
      <c r="B44" s="8" t="s">
        <v>1128</v>
      </c>
      <c r="C44" s="57" t="s">
        <v>1129</v>
      </c>
      <c r="D44" s="54" t="s">
        <v>1130</v>
      </c>
      <c r="E44" s="6" t="s">
        <v>185</v>
      </c>
      <c r="F44" s="19">
        <v>1503200</v>
      </c>
      <c r="G44" s="24">
        <v>1319.36</v>
      </c>
      <c r="H44" s="24">
        <v>5.41</v>
      </c>
      <c r="I44" s="31">
        <v>6.8881990999999996</v>
      </c>
      <c r="J44" s="31"/>
      <c r="K44" s="35"/>
    </row>
    <row r="45" spans="1:11" x14ac:dyDescent="0.35">
      <c r="B45" s="8" t="s">
        <v>3393</v>
      </c>
      <c r="C45" s="57" t="s">
        <v>3394</v>
      </c>
      <c r="D45" s="54" t="s">
        <v>3395</v>
      </c>
      <c r="E45" s="6" t="s">
        <v>185</v>
      </c>
      <c r="F45" s="19">
        <v>1232500</v>
      </c>
      <c r="G45" s="24">
        <v>1082.57</v>
      </c>
      <c r="H45" s="24">
        <v>4.4400000000000004</v>
      </c>
      <c r="I45" s="31">
        <v>6.8880958000000003</v>
      </c>
      <c r="J45" s="31"/>
      <c r="K45" s="35"/>
    </row>
    <row r="46" spans="1:11" x14ac:dyDescent="0.35">
      <c r="B46" s="8" t="s">
        <v>3390</v>
      </c>
      <c r="C46" s="57" t="s">
        <v>3391</v>
      </c>
      <c r="D46" s="54" t="s">
        <v>3392</v>
      </c>
      <c r="E46" s="6" t="s">
        <v>185</v>
      </c>
      <c r="F46" s="19">
        <v>1148500</v>
      </c>
      <c r="G46" s="24">
        <v>1008.23</v>
      </c>
      <c r="H46" s="24">
        <v>4.1399999999999997</v>
      </c>
      <c r="I46" s="31">
        <v>6.8881990999999996</v>
      </c>
      <c r="J46" s="31"/>
      <c r="K46" s="35"/>
    </row>
    <row r="47" spans="1:11" x14ac:dyDescent="0.35">
      <c r="B47" s="8" t="s">
        <v>3347</v>
      </c>
      <c r="C47" s="57" t="s">
        <v>3348</v>
      </c>
      <c r="D47" s="54" t="s">
        <v>3349</v>
      </c>
      <c r="E47" s="6" t="s">
        <v>185</v>
      </c>
      <c r="F47" s="19">
        <v>750000</v>
      </c>
      <c r="G47" s="24">
        <v>664.9</v>
      </c>
      <c r="H47" s="24">
        <v>2.73</v>
      </c>
      <c r="I47" s="31">
        <v>6.8866489</v>
      </c>
      <c r="J47" s="31"/>
      <c r="K47" s="35"/>
    </row>
    <row r="48" spans="1:11" x14ac:dyDescent="0.35">
      <c r="B48" s="8" t="s">
        <v>3418</v>
      </c>
      <c r="C48" s="57" t="s">
        <v>3419</v>
      </c>
      <c r="D48" s="54" t="s">
        <v>3420</v>
      </c>
      <c r="E48" s="6" t="s">
        <v>185</v>
      </c>
      <c r="F48" s="19">
        <v>725000</v>
      </c>
      <c r="G48" s="24">
        <v>636.21</v>
      </c>
      <c r="H48" s="24">
        <v>2.61</v>
      </c>
      <c r="I48" s="31">
        <v>6.8882507999999998</v>
      </c>
      <c r="J48" s="31"/>
      <c r="K48" s="35"/>
    </row>
    <row r="49" spans="1:11" x14ac:dyDescent="0.35">
      <c r="B49" s="8" t="s">
        <v>3396</v>
      </c>
      <c r="C49" s="57" t="s">
        <v>3397</v>
      </c>
      <c r="D49" s="54" t="s">
        <v>3398</v>
      </c>
      <c r="E49" s="6" t="s">
        <v>185</v>
      </c>
      <c r="F49" s="19">
        <v>500000</v>
      </c>
      <c r="G49" s="24">
        <v>440.07</v>
      </c>
      <c r="H49" s="24">
        <v>1.8</v>
      </c>
      <c r="I49" s="31">
        <v>6.8877857000000002</v>
      </c>
      <c r="J49" s="31"/>
      <c r="K49" s="35"/>
    </row>
    <row r="50" spans="1:11" x14ac:dyDescent="0.35">
      <c r="B50" s="8" t="s">
        <v>3421</v>
      </c>
      <c r="C50" s="57" t="s">
        <v>3422</v>
      </c>
      <c r="D50" s="54" t="s">
        <v>3423</v>
      </c>
      <c r="E50" s="6" t="s">
        <v>185</v>
      </c>
      <c r="F50" s="19">
        <v>333000</v>
      </c>
      <c r="G50" s="24">
        <v>292.11</v>
      </c>
      <c r="H50" s="24">
        <v>1.2</v>
      </c>
      <c r="I50" s="31">
        <v>6.8883025</v>
      </c>
      <c r="J50" s="31"/>
      <c r="K50" s="35"/>
    </row>
    <row r="51" spans="1:11" x14ac:dyDescent="0.35">
      <c r="C51" s="58" t="s">
        <v>171</v>
      </c>
      <c r="D51" s="54"/>
      <c r="E51" s="6"/>
      <c r="F51" s="19"/>
      <c r="G51" s="25">
        <v>5443.45</v>
      </c>
      <c r="H51" s="25">
        <v>22.33</v>
      </c>
      <c r="I51" s="31"/>
      <c r="J51" s="31"/>
      <c r="K51" s="35"/>
    </row>
    <row r="52" spans="1:11" x14ac:dyDescent="0.35">
      <c r="C52" s="57"/>
      <c r="D52" s="54"/>
      <c r="E52" s="6"/>
      <c r="F52" s="19"/>
      <c r="G52" s="24"/>
      <c r="H52" s="24"/>
      <c r="I52" s="31"/>
      <c r="J52" s="31"/>
      <c r="K52" s="35"/>
    </row>
    <row r="53" spans="1:11" x14ac:dyDescent="0.35">
      <c r="A53" s="10"/>
      <c r="B53" s="28"/>
      <c r="C53" s="58" t="s">
        <v>18</v>
      </c>
      <c r="D53" s="54"/>
      <c r="E53" s="6"/>
      <c r="F53" s="19"/>
      <c r="G53" s="24"/>
      <c r="H53" s="24"/>
      <c r="I53" s="31"/>
      <c r="J53" s="31"/>
      <c r="K53" s="35"/>
    </row>
    <row r="54" spans="1:11" x14ac:dyDescent="0.35">
      <c r="A54" s="28"/>
      <c r="B54" s="28"/>
      <c r="C54" s="58" t="s">
        <v>19</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20</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21</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22</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23</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C64" s="59" t="s">
        <v>24</v>
      </c>
      <c r="D64" s="54"/>
      <c r="E64" s="6"/>
      <c r="F64" s="19"/>
      <c r="G64" s="24"/>
      <c r="H64" s="24"/>
      <c r="I64" s="31"/>
      <c r="J64" s="31"/>
      <c r="K64" s="35"/>
    </row>
    <row r="65" spans="1:54" x14ac:dyDescent="0.35">
      <c r="B65" s="8" t="s">
        <v>186</v>
      </c>
      <c r="C65" s="57" t="s">
        <v>187</v>
      </c>
      <c r="D65" s="54"/>
      <c r="E65" s="6"/>
      <c r="F65" s="19"/>
      <c r="G65" s="24">
        <v>39.56</v>
      </c>
      <c r="H65" s="24">
        <v>0.16</v>
      </c>
      <c r="I65" s="31"/>
      <c r="J65" s="31"/>
      <c r="K65" s="35"/>
    </row>
    <row r="66" spans="1:54" x14ac:dyDescent="0.35">
      <c r="C66" s="58" t="s">
        <v>171</v>
      </c>
      <c r="D66" s="54"/>
      <c r="E66" s="6"/>
      <c r="F66" s="19"/>
      <c r="G66" s="25">
        <v>39.56</v>
      </c>
      <c r="H66" s="25">
        <v>0.16</v>
      </c>
      <c r="I66" s="31"/>
      <c r="J66" s="31"/>
      <c r="K66" s="35"/>
    </row>
    <row r="67" spans="1:54" x14ac:dyDescent="0.35">
      <c r="C67" s="57"/>
      <c r="D67" s="54"/>
      <c r="E67" s="6"/>
      <c r="F67" s="19"/>
      <c r="G67" s="24"/>
      <c r="H67" s="24"/>
      <c r="I67" s="31"/>
      <c r="J67" s="31"/>
      <c r="K67" s="35"/>
    </row>
    <row r="68" spans="1:54" x14ac:dyDescent="0.35">
      <c r="A68" s="10"/>
      <c r="B68" s="28"/>
      <c r="C68" s="58" t="s">
        <v>25</v>
      </c>
      <c r="D68" s="54"/>
      <c r="E68" s="6"/>
      <c r="F68" s="19"/>
      <c r="G68" s="24"/>
      <c r="H68" s="24"/>
      <c r="I68" s="31"/>
      <c r="J68" s="31"/>
      <c r="K68" s="35"/>
    </row>
    <row r="69" spans="1:54" s="2" customFormat="1" ht="13.5" x14ac:dyDescent="0.35">
      <c r="A69" s="28"/>
      <c r="B69" s="28"/>
      <c r="C69" s="57" t="s">
        <v>4860</v>
      </c>
      <c r="D69" s="54"/>
      <c r="E69" s="6"/>
      <c r="F69" s="19"/>
      <c r="G69" s="24" t="s">
        <v>2</v>
      </c>
      <c r="H69" s="24" t="s">
        <v>2</v>
      </c>
      <c r="I69" s="31"/>
      <c r="J69" s="31"/>
      <c r="K69" s="35"/>
      <c r="L69" s="3"/>
      <c r="AI69" s="3"/>
      <c r="AV69" s="3"/>
      <c r="AX69" s="3"/>
      <c r="BB69" s="3"/>
    </row>
    <row r="70" spans="1:54" x14ac:dyDescent="0.35">
      <c r="B70" s="8"/>
      <c r="C70" s="57" t="s">
        <v>188</v>
      </c>
      <c r="D70" s="54"/>
      <c r="E70" s="6"/>
      <c r="F70" s="19"/>
      <c r="G70" s="24">
        <v>612.57000000000005</v>
      </c>
      <c r="H70" s="24">
        <v>2.5099999999999998</v>
      </c>
      <c r="I70" s="31"/>
      <c r="J70" s="31"/>
      <c r="K70" s="35"/>
    </row>
    <row r="71" spans="1:54" x14ac:dyDescent="0.35">
      <c r="C71" s="58" t="s">
        <v>171</v>
      </c>
      <c r="D71" s="54"/>
      <c r="E71" s="6"/>
      <c r="F71" s="19"/>
      <c r="G71" s="25">
        <v>612.57000000000005</v>
      </c>
      <c r="H71" s="25">
        <v>2.5099999999999998</v>
      </c>
      <c r="I71" s="31"/>
      <c r="J71" s="31"/>
      <c r="K71" s="35"/>
    </row>
    <row r="72" spans="1:54" x14ac:dyDescent="0.35">
      <c r="C72" s="57"/>
      <c r="D72" s="54"/>
      <c r="E72" s="6"/>
      <c r="F72" s="19"/>
      <c r="G72" s="24"/>
      <c r="H72" s="24"/>
      <c r="I72" s="31"/>
      <c r="J72" s="31"/>
      <c r="K72" s="35"/>
    </row>
    <row r="73" spans="1:54" x14ac:dyDescent="0.35">
      <c r="C73" s="60" t="s">
        <v>189</v>
      </c>
      <c r="D73" s="55"/>
      <c r="E73" s="5"/>
      <c r="F73" s="20"/>
      <c r="G73" s="26">
        <v>24381.88</v>
      </c>
      <c r="H73" s="26">
        <v>100</v>
      </c>
      <c r="I73" s="32"/>
      <c r="J73" s="32"/>
      <c r="K73" s="36"/>
    </row>
    <row r="76" spans="1:54" x14ac:dyDescent="0.35">
      <c r="C76" s="1" t="s">
        <v>190</v>
      </c>
    </row>
    <row r="77" spans="1:54" x14ac:dyDescent="0.35">
      <c r="C77" s="37" t="s">
        <v>191</v>
      </c>
      <c r="D77" s="37"/>
      <c r="E77" s="37"/>
      <c r="F77" s="37"/>
      <c r="G77" s="37"/>
      <c r="H77" s="37"/>
      <c r="I77" s="37"/>
      <c r="J77" s="37"/>
      <c r="K77" s="37"/>
    </row>
    <row r="78" spans="1:54" x14ac:dyDescent="0.35">
      <c r="C78" s="2" t="s">
        <v>192</v>
      </c>
    </row>
    <row r="79" spans="1:54" x14ac:dyDescent="0.35">
      <c r="C79" s="2" t="s">
        <v>193</v>
      </c>
    </row>
    <row r="80" spans="1:54" ht="30" customHeight="1" x14ac:dyDescent="0.35">
      <c r="C80" s="82" t="s">
        <v>194</v>
      </c>
      <c r="D80" s="83"/>
      <c r="E80" s="83"/>
      <c r="F80" s="83"/>
      <c r="G80" s="83"/>
      <c r="H80" s="83"/>
      <c r="I80" s="83"/>
      <c r="J80" s="83"/>
      <c r="K80" s="83"/>
    </row>
    <row r="81" spans="3:6" x14ac:dyDescent="0.35">
      <c r="C81" s="2" t="s">
        <v>195</v>
      </c>
    </row>
    <row r="83" spans="3:6" x14ac:dyDescent="0.35">
      <c r="C83" s="79" t="s">
        <v>4945</v>
      </c>
      <c r="E83" s="79" t="s">
        <v>4946</v>
      </c>
      <c r="F83" s="80"/>
    </row>
    <row r="84" spans="3:6" x14ac:dyDescent="0.35">
      <c r="E84" s="2" t="s">
        <v>4995</v>
      </c>
    </row>
  </sheetData>
  <mergeCells count="1">
    <mergeCell ref="C80:K80"/>
  </mergeCells>
  <hyperlinks>
    <hyperlink ref="J2" location="'Index'!A1" display="'Index'!A1" xr:uid="{0DC6B38B-5861-4E7D-8593-EF3FD88E105D}"/>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3D9F-8932-40D9-99DE-7E82D5892738}">
  <sheetPr codeName="Sheet1"/>
  <dimension ref="A1:IV174"/>
  <sheetViews>
    <sheetView showGridLines="0" zoomScale="90" zoomScaleNormal="90" workbookViewId="0">
      <pane ySplit="6" topLeftCell="A16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3443</v>
      </c>
      <c r="J2" s="38" t="s">
        <v>4596</v>
      </c>
    </row>
    <row r="3" spans="1:54" ht="16" x14ac:dyDescent="0.4">
      <c r="C3" s="1" t="s">
        <v>28</v>
      </c>
      <c r="D3" s="21" t="s">
        <v>3444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2529</v>
      </c>
      <c r="C18" s="57" t="s">
        <v>1781</v>
      </c>
      <c r="D18" s="54" t="s">
        <v>2530</v>
      </c>
      <c r="E18" s="6" t="s">
        <v>619</v>
      </c>
      <c r="F18" s="19">
        <v>67950</v>
      </c>
      <c r="G18" s="24">
        <v>67810.02</v>
      </c>
      <c r="H18" s="24">
        <v>7.26</v>
      </c>
      <c r="I18" s="31">
        <v>7.66</v>
      </c>
      <c r="J18" s="31"/>
      <c r="K18" s="35" t="s">
        <v>598</v>
      </c>
    </row>
    <row r="19" spans="2:11" x14ac:dyDescent="0.35">
      <c r="B19" s="8" t="s">
        <v>3445</v>
      </c>
      <c r="C19" s="57" t="s">
        <v>2642</v>
      </c>
      <c r="D19" s="54" t="s">
        <v>3446</v>
      </c>
      <c r="E19" s="6" t="s">
        <v>619</v>
      </c>
      <c r="F19" s="19">
        <v>5000</v>
      </c>
      <c r="G19" s="24">
        <v>49894.95</v>
      </c>
      <c r="H19" s="24">
        <v>5.35</v>
      </c>
      <c r="I19" s="31">
        <v>7.43</v>
      </c>
      <c r="J19" s="31"/>
      <c r="K19" s="35" t="s">
        <v>598</v>
      </c>
    </row>
    <row r="20" spans="2:11" x14ac:dyDescent="0.35">
      <c r="B20" s="8" t="s">
        <v>3447</v>
      </c>
      <c r="C20" s="57" t="s">
        <v>1781</v>
      </c>
      <c r="D20" s="54" t="s">
        <v>3448</v>
      </c>
      <c r="E20" s="6" t="s">
        <v>619</v>
      </c>
      <c r="F20" s="19">
        <v>48500</v>
      </c>
      <c r="G20" s="24">
        <v>48383.839999999997</v>
      </c>
      <c r="H20" s="24">
        <v>5.18</v>
      </c>
      <c r="I20" s="31">
        <v>7.63</v>
      </c>
      <c r="J20" s="31"/>
      <c r="K20" s="35" t="s">
        <v>598</v>
      </c>
    </row>
    <row r="21" spans="2:11" x14ac:dyDescent="0.35">
      <c r="B21" s="8" t="s">
        <v>3449</v>
      </c>
      <c r="C21" s="57" t="s">
        <v>1226</v>
      </c>
      <c r="D21" s="54" t="s">
        <v>3450</v>
      </c>
      <c r="E21" s="6" t="s">
        <v>619</v>
      </c>
      <c r="F21" s="19">
        <v>46900</v>
      </c>
      <c r="G21" s="24">
        <v>46890.81</v>
      </c>
      <c r="H21" s="24">
        <v>5.0199999999999996</v>
      </c>
      <c r="I21" s="31">
        <v>7.43</v>
      </c>
      <c r="J21" s="31"/>
      <c r="K21" s="35" t="s">
        <v>598</v>
      </c>
    </row>
    <row r="22" spans="2:11" x14ac:dyDescent="0.35">
      <c r="B22" s="8" t="s">
        <v>2644</v>
      </c>
      <c r="C22" s="57" t="s">
        <v>1365</v>
      </c>
      <c r="D22" s="54" t="s">
        <v>2645</v>
      </c>
      <c r="E22" s="6" t="s">
        <v>619</v>
      </c>
      <c r="F22" s="19">
        <v>3800</v>
      </c>
      <c r="G22" s="24">
        <v>37736.239999999998</v>
      </c>
      <c r="H22" s="24">
        <v>4.04</v>
      </c>
      <c r="I22" s="31">
        <v>7.6</v>
      </c>
      <c r="J22" s="31"/>
      <c r="K22" s="35" t="s">
        <v>598</v>
      </c>
    </row>
    <row r="23" spans="2:11" x14ac:dyDescent="0.35">
      <c r="B23" s="8" t="s">
        <v>2423</v>
      </c>
      <c r="C23" s="57" t="s">
        <v>1365</v>
      </c>
      <c r="D23" s="54" t="s">
        <v>2424</v>
      </c>
      <c r="E23" s="6" t="s">
        <v>619</v>
      </c>
      <c r="F23" s="19">
        <v>3550</v>
      </c>
      <c r="G23" s="24">
        <v>34678.18</v>
      </c>
      <c r="H23" s="24">
        <v>3.71</v>
      </c>
      <c r="I23" s="31">
        <v>7.6</v>
      </c>
      <c r="J23" s="31"/>
      <c r="K23" s="35"/>
    </row>
    <row r="24" spans="2:11" x14ac:dyDescent="0.35">
      <c r="B24" s="8" t="s">
        <v>3451</v>
      </c>
      <c r="C24" s="57" t="s">
        <v>1365</v>
      </c>
      <c r="D24" s="54" t="s">
        <v>3452</v>
      </c>
      <c r="E24" s="6" t="s">
        <v>619</v>
      </c>
      <c r="F24" s="19">
        <v>3050</v>
      </c>
      <c r="G24" s="24">
        <v>30629.11</v>
      </c>
      <c r="H24" s="24">
        <v>3.28</v>
      </c>
      <c r="I24" s="31">
        <v>7.63</v>
      </c>
      <c r="J24" s="31"/>
      <c r="K24" s="35" t="s">
        <v>598</v>
      </c>
    </row>
    <row r="25" spans="2:11" x14ac:dyDescent="0.35">
      <c r="B25" s="8" t="s">
        <v>2505</v>
      </c>
      <c r="C25" s="57" t="s">
        <v>1226</v>
      </c>
      <c r="D25" s="54" t="s">
        <v>2506</v>
      </c>
      <c r="E25" s="6" t="s">
        <v>619</v>
      </c>
      <c r="F25" s="19">
        <v>17000</v>
      </c>
      <c r="G25" s="24">
        <v>17018.900000000001</v>
      </c>
      <c r="H25" s="24">
        <v>1.82</v>
      </c>
      <c r="I25" s="31">
        <v>7.43</v>
      </c>
      <c r="J25" s="31"/>
      <c r="K25" s="35" t="s">
        <v>598</v>
      </c>
    </row>
    <row r="26" spans="2:11" x14ac:dyDescent="0.35">
      <c r="B26" s="8" t="s">
        <v>3453</v>
      </c>
      <c r="C26" s="57" t="s">
        <v>2642</v>
      </c>
      <c r="D26" s="54" t="s">
        <v>3454</v>
      </c>
      <c r="E26" s="6" t="s">
        <v>619</v>
      </c>
      <c r="F26" s="19">
        <v>1600</v>
      </c>
      <c r="G26" s="24">
        <v>15929.63</v>
      </c>
      <c r="H26" s="24">
        <v>1.71</v>
      </c>
      <c r="I26" s="31">
        <v>7.49</v>
      </c>
      <c r="J26" s="31"/>
      <c r="K26" s="35" t="s">
        <v>598</v>
      </c>
    </row>
    <row r="27" spans="2:11" x14ac:dyDescent="0.35">
      <c r="B27" s="8" t="s">
        <v>3455</v>
      </c>
      <c r="C27" s="57" t="s">
        <v>1039</v>
      </c>
      <c r="D27" s="54" t="s">
        <v>3456</v>
      </c>
      <c r="E27" s="6" t="s">
        <v>619</v>
      </c>
      <c r="F27" s="19">
        <v>13700</v>
      </c>
      <c r="G27" s="24">
        <v>13700.81</v>
      </c>
      <c r="H27" s="24">
        <v>1.47</v>
      </c>
      <c r="I27" s="31">
        <v>7.3</v>
      </c>
      <c r="J27" s="31"/>
      <c r="K27" s="35" t="s">
        <v>598</v>
      </c>
    </row>
    <row r="28" spans="2:11" x14ac:dyDescent="0.35">
      <c r="B28" s="8" t="s">
        <v>3457</v>
      </c>
      <c r="C28" s="57" t="s">
        <v>1039</v>
      </c>
      <c r="D28" s="54" t="s">
        <v>3458</v>
      </c>
      <c r="E28" s="6" t="s">
        <v>619</v>
      </c>
      <c r="F28" s="19">
        <v>950</v>
      </c>
      <c r="G28" s="24">
        <v>9533.9599999999991</v>
      </c>
      <c r="H28" s="24">
        <v>1.02</v>
      </c>
      <c r="I28" s="31">
        <v>7.3</v>
      </c>
      <c r="J28" s="31"/>
      <c r="K28" s="35" t="s">
        <v>598</v>
      </c>
    </row>
    <row r="29" spans="2:11" x14ac:dyDescent="0.35">
      <c r="B29" s="8" t="s">
        <v>2664</v>
      </c>
      <c r="C29" s="57" t="s">
        <v>1039</v>
      </c>
      <c r="D29" s="54" t="s">
        <v>2665</v>
      </c>
      <c r="E29" s="6" t="s">
        <v>619</v>
      </c>
      <c r="F29" s="19">
        <v>750</v>
      </c>
      <c r="G29" s="24">
        <v>7564.66</v>
      </c>
      <c r="H29" s="24">
        <v>0.81</v>
      </c>
      <c r="I29" s="31">
        <v>7.3</v>
      </c>
      <c r="J29" s="31"/>
      <c r="K29" s="35" t="s">
        <v>598</v>
      </c>
    </row>
    <row r="30" spans="2:11" x14ac:dyDescent="0.35">
      <c r="B30" s="8" t="s">
        <v>2292</v>
      </c>
      <c r="C30" s="57" t="s">
        <v>1365</v>
      </c>
      <c r="D30" s="54" t="s">
        <v>2293</v>
      </c>
      <c r="E30" s="6" t="s">
        <v>619</v>
      </c>
      <c r="F30" s="19">
        <v>7500</v>
      </c>
      <c r="G30" s="24">
        <v>7512.29</v>
      </c>
      <c r="H30" s="24">
        <v>0.8</v>
      </c>
      <c r="I30" s="31">
        <v>7.6</v>
      </c>
      <c r="J30" s="31"/>
      <c r="K30" s="35" t="s">
        <v>598</v>
      </c>
    </row>
    <row r="31" spans="2:11" x14ac:dyDescent="0.35">
      <c r="B31" s="8" t="s">
        <v>3459</v>
      </c>
      <c r="C31" s="57" t="s">
        <v>1226</v>
      </c>
      <c r="D31" s="54" t="s">
        <v>3460</v>
      </c>
      <c r="E31" s="6" t="s">
        <v>619</v>
      </c>
      <c r="F31" s="19">
        <v>620</v>
      </c>
      <c r="G31" s="24">
        <v>6324.35</v>
      </c>
      <c r="H31" s="24">
        <v>0.68</v>
      </c>
      <c r="I31" s="31">
        <v>7.4896000000000003</v>
      </c>
      <c r="J31" s="31"/>
      <c r="K31" s="35" t="s">
        <v>598</v>
      </c>
    </row>
    <row r="32" spans="2:11" x14ac:dyDescent="0.35">
      <c r="B32" s="8" t="s">
        <v>3461</v>
      </c>
      <c r="C32" s="57" t="s">
        <v>1365</v>
      </c>
      <c r="D32" s="54" t="s">
        <v>3462</v>
      </c>
      <c r="E32" s="6" t="s">
        <v>619</v>
      </c>
      <c r="F32" s="19">
        <v>600</v>
      </c>
      <c r="G32" s="24">
        <v>5955.38</v>
      </c>
      <c r="H32" s="24">
        <v>0.64</v>
      </c>
      <c r="I32" s="31">
        <v>7.6</v>
      </c>
      <c r="J32" s="31"/>
      <c r="K32" s="35" t="s">
        <v>598</v>
      </c>
    </row>
    <row r="33" spans="2:11" x14ac:dyDescent="0.35">
      <c r="B33" s="8" t="s">
        <v>3463</v>
      </c>
      <c r="C33" s="57" t="s">
        <v>1365</v>
      </c>
      <c r="D33" s="54" t="s">
        <v>3464</v>
      </c>
      <c r="E33" s="6" t="s">
        <v>619</v>
      </c>
      <c r="F33" s="19">
        <v>500</v>
      </c>
      <c r="G33" s="24">
        <v>4996.6000000000004</v>
      </c>
      <c r="H33" s="24">
        <v>0.54</v>
      </c>
      <c r="I33" s="31">
        <v>7.66</v>
      </c>
      <c r="J33" s="31"/>
      <c r="K33" s="35" t="s">
        <v>598</v>
      </c>
    </row>
    <row r="34" spans="2:11" x14ac:dyDescent="0.35">
      <c r="B34" s="8" t="s">
        <v>3465</v>
      </c>
      <c r="C34" s="57" t="s">
        <v>1781</v>
      </c>
      <c r="D34" s="54" t="s">
        <v>3466</v>
      </c>
      <c r="E34" s="6" t="s">
        <v>619</v>
      </c>
      <c r="F34" s="19">
        <v>5000</v>
      </c>
      <c r="G34" s="24">
        <v>4984.93</v>
      </c>
      <c r="H34" s="24">
        <v>0.53</v>
      </c>
      <c r="I34" s="31">
        <v>7.66</v>
      </c>
      <c r="J34" s="31"/>
      <c r="K34" s="35"/>
    </row>
    <row r="35" spans="2:11" x14ac:dyDescent="0.35">
      <c r="B35" s="8" t="s">
        <v>3467</v>
      </c>
      <c r="C35" s="57" t="s">
        <v>1039</v>
      </c>
      <c r="D35" s="54" t="s">
        <v>3468</v>
      </c>
      <c r="E35" s="6" t="s">
        <v>619</v>
      </c>
      <c r="F35" s="19">
        <v>350</v>
      </c>
      <c r="G35" s="24">
        <v>3533.63</v>
      </c>
      <c r="H35" s="24">
        <v>0.38</v>
      </c>
      <c r="I35" s="31">
        <v>7.3</v>
      </c>
      <c r="J35" s="31"/>
      <c r="K35" s="35" t="s">
        <v>598</v>
      </c>
    </row>
    <row r="36" spans="2:11" x14ac:dyDescent="0.35">
      <c r="B36" s="8" t="s">
        <v>3469</v>
      </c>
      <c r="C36" s="57" t="s">
        <v>1226</v>
      </c>
      <c r="D36" s="54" t="s">
        <v>3470</v>
      </c>
      <c r="E36" s="6" t="s">
        <v>619</v>
      </c>
      <c r="F36" s="19">
        <v>300</v>
      </c>
      <c r="G36" s="24">
        <v>3059.89</v>
      </c>
      <c r="H36" s="24">
        <v>0.33</v>
      </c>
      <c r="I36" s="31">
        <v>7.5045999999999999</v>
      </c>
      <c r="J36" s="31"/>
      <c r="K36" s="35" t="s">
        <v>598</v>
      </c>
    </row>
    <row r="37" spans="2:11" x14ac:dyDescent="0.35">
      <c r="B37" s="8" t="s">
        <v>2374</v>
      </c>
      <c r="C37" s="57" t="s">
        <v>1365</v>
      </c>
      <c r="D37" s="54" t="s">
        <v>2375</v>
      </c>
      <c r="E37" s="6" t="s">
        <v>619</v>
      </c>
      <c r="F37" s="19">
        <v>2500</v>
      </c>
      <c r="G37" s="24">
        <v>2506.2399999999998</v>
      </c>
      <c r="H37" s="24">
        <v>0.27</v>
      </c>
      <c r="I37" s="31">
        <v>7.6</v>
      </c>
      <c r="J37" s="31"/>
      <c r="K37" s="35" t="s">
        <v>598</v>
      </c>
    </row>
    <row r="38" spans="2:11" x14ac:dyDescent="0.35">
      <c r="B38" s="8" t="s">
        <v>3471</v>
      </c>
      <c r="C38" s="57" t="s">
        <v>1365</v>
      </c>
      <c r="D38" s="54" t="s">
        <v>3472</v>
      </c>
      <c r="E38" s="6" t="s">
        <v>619</v>
      </c>
      <c r="F38" s="19">
        <v>625</v>
      </c>
      <c r="G38" s="24">
        <v>2454.9299999999998</v>
      </c>
      <c r="H38" s="24">
        <v>0.26</v>
      </c>
      <c r="I38" s="31">
        <v>7.63</v>
      </c>
      <c r="J38" s="31"/>
      <c r="K38" s="35" t="s">
        <v>598</v>
      </c>
    </row>
    <row r="39" spans="2:11" x14ac:dyDescent="0.35">
      <c r="B39" s="8" t="s">
        <v>3473</v>
      </c>
      <c r="C39" s="57" t="s">
        <v>1365</v>
      </c>
      <c r="D39" s="54" t="s">
        <v>3474</v>
      </c>
      <c r="E39" s="6" t="s">
        <v>619</v>
      </c>
      <c r="F39" s="19">
        <v>204</v>
      </c>
      <c r="G39" s="24">
        <v>2095.2800000000002</v>
      </c>
      <c r="H39" s="24">
        <v>0.22</v>
      </c>
      <c r="I39" s="31">
        <v>7.6062000000000003</v>
      </c>
      <c r="J39" s="31"/>
      <c r="K39" s="35" t="s">
        <v>598</v>
      </c>
    </row>
    <row r="40" spans="2:11" x14ac:dyDescent="0.35">
      <c r="B40" s="8" t="s">
        <v>3475</v>
      </c>
      <c r="C40" s="57" t="s">
        <v>2627</v>
      </c>
      <c r="D40" s="54" t="s">
        <v>3476</v>
      </c>
      <c r="E40" s="6" t="s">
        <v>619</v>
      </c>
      <c r="F40" s="19">
        <v>150</v>
      </c>
      <c r="G40" s="24">
        <v>1512.19</v>
      </c>
      <c r="H40" s="24">
        <v>0.16</v>
      </c>
      <c r="I40" s="31">
        <v>7.5575000000000001</v>
      </c>
      <c r="J40" s="31"/>
      <c r="K40" s="35" t="s">
        <v>598</v>
      </c>
    </row>
    <row r="41" spans="2:11" x14ac:dyDescent="0.35">
      <c r="B41" s="8" t="s">
        <v>3477</v>
      </c>
      <c r="C41" s="57" t="s">
        <v>114</v>
      </c>
      <c r="D41" s="54" t="s">
        <v>3478</v>
      </c>
      <c r="E41" s="6" t="s">
        <v>619</v>
      </c>
      <c r="F41" s="19">
        <v>80</v>
      </c>
      <c r="G41" s="24">
        <v>1026.24</v>
      </c>
      <c r="H41" s="24">
        <v>0.11</v>
      </c>
      <c r="I41" s="31">
        <v>7.3150000000000004</v>
      </c>
      <c r="J41" s="31"/>
      <c r="K41" s="35" t="s">
        <v>598</v>
      </c>
    </row>
    <row r="42" spans="2:11" x14ac:dyDescent="0.35">
      <c r="B42" s="8" t="s">
        <v>3479</v>
      </c>
      <c r="C42" s="57" t="s">
        <v>979</v>
      </c>
      <c r="D42" s="54" t="s">
        <v>3480</v>
      </c>
      <c r="E42" s="6" t="s">
        <v>639</v>
      </c>
      <c r="F42" s="19">
        <v>1000</v>
      </c>
      <c r="G42" s="24">
        <v>1012.65</v>
      </c>
      <c r="H42" s="24">
        <v>0.11</v>
      </c>
      <c r="I42" s="31">
        <v>7.54</v>
      </c>
      <c r="J42" s="31"/>
      <c r="K42" s="35" t="s">
        <v>598</v>
      </c>
    </row>
    <row r="43" spans="2:11" x14ac:dyDescent="0.35">
      <c r="B43" s="8" t="s">
        <v>3481</v>
      </c>
      <c r="C43" s="57" t="s">
        <v>1365</v>
      </c>
      <c r="D43" s="54" t="s">
        <v>3482</v>
      </c>
      <c r="E43" s="6" t="s">
        <v>619</v>
      </c>
      <c r="F43" s="19">
        <v>70</v>
      </c>
      <c r="G43" s="24">
        <v>718.14</v>
      </c>
      <c r="H43" s="24">
        <v>0.08</v>
      </c>
      <c r="I43" s="31">
        <v>7.6</v>
      </c>
      <c r="J43" s="31"/>
      <c r="K43" s="35" t="s">
        <v>598</v>
      </c>
    </row>
    <row r="44" spans="2:11" x14ac:dyDescent="0.35">
      <c r="B44" s="8" t="s">
        <v>3483</v>
      </c>
      <c r="C44" s="57" t="s">
        <v>114</v>
      </c>
      <c r="D44" s="54" t="s">
        <v>3484</v>
      </c>
      <c r="E44" s="6" t="s">
        <v>619</v>
      </c>
      <c r="F44" s="19">
        <v>50</v>
      </c>
      <c r="G44" s="24">
        <v>506.62</v>
      </c>
      <c r="H44" s="24">
        <v>0.05</v>
      </c>
      <c r="I44" s="31">
        <v>7.3150000000000004</v>
      </c>
      <c r="J44" s="31"/>
      <c r="K44" s="35" t="s">
        <v>598</v>
      </c>
    </row>
    <row r="45" spans="2:11" x14ac:dyDescent="0.35">
      <c r="B45" s="8" t="s">
        <v>3485</v>
      </c>
      <c r="C45" s="57" t="s">
        <v>979</v>
      </c>
      <c r="D45" s="54" t="s">
        <v>3486</v>
      </c>
      <c r="E45" s="6" t="s">
        <v>639</v>
      </c>
      <c r="F45" s="19">
        <v>250</v>
      </c>
      <c r="G45" s="24">
        <v>495.28</v>
      </c>
      <c r="H45" s="24">
        <v>0.05</v>
      </c>
      <c r="I45" s="31">
        <v>7.54</v>
      </c>
      <c r="J45" s="31"/>
      <c r="K45" s="35" t="s">
        <v>598</v>
      </c>
    </row>
    <row r="46" spans="2:11" x14ac:dyDescent="0.35">
      <c r="C46" s="58" t="s">
        <v>171</v>
      </c>
      <c r="D46" s="54"/>
      <c r="E46" s="6"/>
      <c r="F46" s="19"/>
      <c r="G46" s="25">
        <v>428465.75</v>
      </c>
      <c r="H46" s="25">
        <v>45.88</v>
      </c>
      <c r="I46" s="31"/>
      <c r="J46" s="31"/>
      <c r="K46" s="35"/>
    </row>
    <row r="47" spans="2:11" x14ac:dyDescent="0.35">
      <c r="C47" s="57"/>
      <c r="D47" s="54"/>
      <c r="E47" s="6"/>
      <c r="F47" s="19"/>
      <c r="G47" s="24"/>
      <c r="H47" s="24"/>
      <c r="I47" s="31"/>
      <c r="J47" s="31"/>
      <c r="K47" s="35"/>
    </row>
    <row r="48" spans="2:11" x14ac:dyDescent="0.35">
      <c r="C48" s="58" t="s">
        <v>7</v>
      </c>
      <c r="D48" s="54"/>
      <c r="E48" s="6"/>
      <c r="F48" s="19"/>
      <c r="G48" s="24" t="s">
        <v>2</v>
      </c>
      <c r="H48" s="24" t="s">
        <v>2</v>
      </c>
      <c r="I48" s="31"/>
      <c r="J48" s="31"/>
      <c r="K48" s="35"/>
    </row>
    <row r="49" spans="2:11" x14ac:dyDescent="0.35">
      <c r="C49" s="57"/>
      <c r="D49" s="54"/>
      <c r="E49" s="6"/>
      <c r="F49" s="19"/>
      <c r="G49" s="24"/>
      <c r="H49" s="24"/>
      <c r="I49" s="31"/>
      <c r="J49" s="31"/>
      <c r="K49" s="35"/>
    </row>
    <row r="50" spans="2:11" x14ac:dyDescent="0.35">
      <c r="C50" s="58" t="s">
        <v>8</v>
      </c>
      <c r="D50" s="54"/>
      <c r="E50" s="6"/>
      <c r="F50" s="19"/>
      <c r="G50" s="24" t="s">
        <v>2</v>
      </c>
      <c r="H50" s="24" t="s">
        <v>2</v>
      </c>
      <c r="I50" s="31"/>
      <c r="J50" s="31"/>
      <c r="K50" s="35"/>
    </row>
    <row r="51" spans="2:11" x14ac:dyDescent="0.35">
      <c r="C51" s="57"/>
      <c r="D51" s="54"/>
      <c r="E51" s="6"/>
      <c r="F51" s="19"/>
      <c r="G51" s="24"/>
      <c r="H51" s="24"/>
      <c r="I51" s="31"/>
      <c r="J51" s="31"/>
      <c r="K51" s="35"/>
    </row>
    <row r="52" spans="2:11" x14ac:dyDescent="0.35">
      <c r="C52" s="59" t="s">
        <v>9</v>
      </c>
      <c r="D52" s="54"/>
      <c r="E52" s="6"/>
      <c r="F52" s="19"/>
      <c r="G52" s="24"/>
      <c r="H52" s="24"/>
      <c r="I52" s="31"/>
      <c r="J52" s="31"/>
      <c r="K52" s="35"/>
    </row>
    <row r="53" spans="2:11" x14ac:dyDescent="0.35">
      <c r="B53" s="8" t="s">
        <v>3487</v>
      </c>
      <c r="C53" s="57" t="s">
        <v>3488</v>
      </c>
      <c r="D53" s="54" t="s">
        <v>3489</v>
      </c>
      <c r="E53" s="6" t="s">
        <v>185</v>
      </c>
      <c r="F53" s="19">
        <v>6500000</v>
      </c>
      <c r="G53" s="24">
        <v>6417.45</v>
      </c>
      <c r="H53" s="24">
        <v>0.69</v>
      </c>
      <c r="I53" s="31">
        <v>6.7830911</v>
      </c>
      <c r="J53" s="31"/>
      <c r="K53" s="35"/>
    </row>
    <row r="54" spans="2:11" x14ac:dyDescent="0.35">
      <c r="B54" s="8" t="s">
        <v>3490</v>
      </c>
      <c r="C54" s="57" t="s">
        <v>3491</v>
      </c>
      <c r="D54" s="54" t="s">
        <v>3492</v>
      </c>
      <c r="E54" s="6" t="s">
        <v>185</v>
      </c>
      <c r="F54" s="19">
        <v>202100</v>
      </c>
      <c r="G54" s="24">
        <v>203.52</v>
      </c>
      <c r="H54" s="24">
        <v>0.02</v>
      </c>
      <c r="I54" s="31">
        <v>6.7830911</v>
      </c>
      <c r="J54" s="31"/>
      <c r="K54" s="35"/>
    </row>
    <row r="55" spans="2:11" x14ac:dyDescent="0.35">
      <c r="C55" s="58" t="s">
        <v>171</v>
      </c>
      <c r="D55" s="54"/>
      <c r="E55" s="6"/>
      <c r="F55" s="19"/>
      <c r="G55" s="25">
        <v>6620.97</v>
      </c>
      <c r="H55" s="25">
        <v>0.71</v>
      </c>
      <c r="I55" s="31"/>
      <c r="J55" s="31"/>
      <c r="K55" s="35"/>
    </row>
    <row r="56" spans="2:11" x14ac:dyDescent="0.35">
      <c r="C56" s="57"/>
      <c r="D56" s="54"/>
      <c r="E56" s="6"/>
      <c r="F56" s="19"/>
      <c r="G56" s="24"/>
      <c r="H56" s="24"/>
      <c r="I56" s="31"/>
      <c r="J56" s="31"/>
      <c r="K56" s="35"/>
    </row>
    <row r="57" spans="2:11" x14ac:dyDescent="0.35">
      <c r="C57" s="59" t="s">
        <v>10</v>
      </c>
      <c r="D57" s="54"/>
      <c r="E57" s="6"/>
      <c r="F57" s="19"/>
      <c r="G57" s="24"/>
      <c r="H57" s="24"/>
      <c r="I57" s="31"/>
      <c r="J57" s="31"/>
      <c r="K57" s="35"/>
    </row>
    <row r="58" spans="2:11" x14ac:dyDescent="0.35">
      <c r="B58" s="8" t="s">
        <v>3250</v>
      </c>
      <c r="C58" s="57" t="s">
        <v>3251</v>
      </c>
      <c r="D58" s="54" t="s">
        <v>3252</v>
      </c>
      <c r="E58" s="6" t="s">
        <v>185</v>
      </c>
      <c r="F58" s="19">
        <v>43000000</v>
      </c>
      <c r="G58" s="24">
        <v>42537.11</v>
      </c>
      <c r="H58" s="24">
        <v>4.5599999999999996</v>
      </c>
      <c r="I58" s="31">
        <v>7.0725112000000001</v>
      </c>
      <c r="J58" s="31"/>
      <c r="K58" s="35"/>
    </row>
    <row r="59" spans="2:11" x14ac:dyDescent="0.35">
      <c r="B59" s="8" t="s">
        <v>3175</v>
      </c>
      <c r="C59" s="57" t="s">
        <v>3176</v>
      </c>
      <c r="D59" s="54" t="s">
        <v>3177</v>
      </c>
      <c r="E59" s="6" t="s">
        <v>185</v>
      </c>
      <c r="F59" s="19">
        <v>35703300</v>
      </c>
      <c r="G59" s="24">
        <v>36245.879999999997</v>
      </c>
      <c r="H59" s="24">
        <v>3.88</v>
      </c>
      <c r="I59" s="31">
        <v>7.0811019999999996</v>
      </c>
      <c r="J59" s="31"/>
      <c r="K59" s="35"/>
    </row>
    <row r="60" spans="2:11" x14ac:dyDescent="0.35">
      <c r="B60" s="8" t="s">
        <v>3241</v>
      </c>
      <c r="C60" s="57" t="s">
        <v>3242</v>
      </c>
      <c r="D60" s="54" t="s">
        <v>3243</v>
      </c>
      <c r="E60" s="6" t="s">
        <v>185</v>
      </c>
      <c r="F60" s="19">
        <v>28000000</v>
      </c>
      <c r="G60" s="24">
        <v>28401.07</v>
      </c>
      <c r="H60" s="24">
        <v>3.04</v>
      </c>
      <c r="I60" s="31">
        <v>7.0746864</v>
      </c>
      <c r="J60" s="31"/>
      <c r="K60" s="35"/>
    </row>
    <row r="61" spans="2:11" x14ac:dyDescent="0.35">
      <c r="B61" s="8" t="s">
        <v>3493</v>
      </c>
      <c r="C61" s="57" t="s">
        <v>3494</v>
      </c>
      <c r="D61" s="54" t="s">
        <v>3495</v>
      </c>
      <c r="E61" s="6" t="s">
        <v>185</v>
      </c>
      <c r="F61" s="19">
        <v>27500000</v>
      </c>
      <c r="G61" s="24">
        <v>27855.58</v>
      </c>
      <c r="H61" s="24">
        <v>2.98</v>
      </c>
      <c r="I61" s="31">
        <v>7.0783081000000001</v>
      </c>
      <c r="J61" s="31"/>
      <c r="K61" s="35"/>
    </row>
    <row r="62" spans="2:11" x14ac:dyDescent="0.35">
      <c r="B62" s="8" t="s">
        <v>3496</v>
      </c>
      <c r="C62" s="57" t="s">
        <v>3497</v>
      </c>
      <c r="D62" s="54" t="s">
        <v>3498</v>
      </c>
      <c r="E62" s="6" t="s">
        <v>185</v>
      </c>
      <c r="F62" s="19">
        <v>26000000</v>
      </c>
      <c r="G62" s="24">
        <v>26220.38</v>
      </c>
      <c r="H62" s="24">
        <v>2.81</v>
      </c>
      <c r="I62" s="31">
        <v>7.075952</v>
      </c>
      <c r="J62" s="31"/>
      <c r="K62" s="35"/>
    </row>
    <row r="63" spans="2:11" x14ac:dyDescent="0.35">
      <c r="B63" s="8" t="s">
        <v>3499</v>
      </c>
      <c r="C63" s="57" t="s">
        <v>3500</v>
      </c>
      <c r="D63" s="54" t="s">
        <v>3501</v>
      </c>
      <c r="E63" s="6" t="s">
        <v>185</v>
      </c>
      <c r="F63" s="19">
        <v>20326000</v>
      </c>
      <c r="G63" s="24">
        <v>20512.27</v>
      </c>
      <c r="H63" s="24">
        <v>2.2000000000000002</v>
      </c>
      <c r="I63" s="31">
        <v>7.1320737999999997</v>
      </c>
      <c r="J63" s="31"/>
      <c r="K63" s="35"/>
    </row>
    <row r="64" spans="2:11" x14ac:dyDescent="0.35">
      <c r="B64" s="8" t="s">
        <v>3131</v>
      </c>
      <c r="C64" s="57" t="s">
        <v>3132</v>
      </c>
      <c r="D64" s="54" t="s">
        <v>3133</v>
      </c>
      <c r="E64" s="6" t="s">
        <v>185</v>
      </c>
      <c r="F64" s="19">
        <v>17500000</v>
      </c>
      <c r="G64" s="24">
        <v>17769.060000000001</v>
      </c>
      <c r="H64" s="24">
        <v>1.9</v>
      </c>
      <c r="I64" s="31">
        <v>7.0575628999999998</v>
      </c>
      <c r="J64" s="31"/>
      <c r="K64" s="35"/>
    </row>
    <row r="65" spans="2:11" x14ac:dyDescent="0.35">
      <c r="B65" s="8" t="s">
        <v>3502</v>
      </c>
      <c r="C65" s="57" t="s">
        <v>3503</v>
      </c>
      <c r="D65" s="54" t="s">
        <v>3504</v>
      </c>
      <c r="E65" s="6" t="s">
        <v>185</v>
      </c>
      <c r="F65" s="19">
        <v>15500000</v>
      </c>
      <c r="G65" s="24">
        <v>15713.98</v>
      </c>
      <c r="H65" s="24">
        <v>1.68</v>
      </c>
      <c r="I65" s="31">
        <v>7.0604079999999998</v>
      </c>
      <c r="J65" s="31"/>
      <c r="K65" s="35"/>
    </row>
    <row r="66" spans="2:11" x14ac:dyDescent="0.35">
      <c r="B66" s="8" t="s">
        <v>3505</v>
      </c>
      <c r="C66" s="57" t="s">
        <v>3506</v>
      </c>
      <c r="D66" s="54" t="s">
        <v>3507</v>
      </c>
      <c r="E66" s="6" t="s">
        <v>185</v>
      </c>
      <c r="F66" s="19">
        <v>14654600</v>
      </c>
      <c r="G66" s="24">
        <v>14859.13</v>
      </c>
      <c r="H66" s="24">
        <v>1.59</v>
      </c>
      <c r="I66" s="31">
        <v>7.0811019999999996</v>
      </c>
      <c r="J66" s="31"/>
      <c r="K66" s="35"/>
    </row>
    <row r="67" spans="2:11" x14ac:dyDescent="0.35">
      <c r="B67" s="8" t="s">
        <v>3280</v>
      </c>
      <c r="C67" s="57" t="s">
        <v>3281</v>
      </c>
      <c r="D67" s="54" t="s">
        <v>3282</v>
      </c>
      <c r="E67" s="6" t="s">
        <v>185</v>
      </c>
      <c r="F67" s="19">
        <v>14592400</v>
      </c>
      <c r="G67" s="24">
        <v>14685.48</v>
      </c>
      <c r="H67" s="24">
        <v>1.57</v>
      </c>
      <c r="I67" s="31">
        <v>7.0777112000000004</v>
      </c>
      <c r="J67" s="31"/>
      <c r="K67" s="35"/>
    </row>
    <row r="68" spans="2:11" x14ac:dyDescent="0.35">
      <c r="B68" s="8" t="s">
        <v>3508</v>
      </c>
      <c r="C68" s="57" t="s">
        <v>3509</v>
      </c>
      <c r="D68" s="54" t="s">
        <v>3510</v>
      </c>
      <c r="E68" s="6" t="s">
        <v>185</v>
      </c>
      <c r="F68" s="19">
        <v>13500000</v>
      </c>
      <c r="G68" s="24">
        <v>13668.01</v>
      </c>
      <c r="H68" s="24">
        <v>1.46</v>
      </c>
      <c r="I68" s="31">
        <v>7.0886063000000004</v>
      </c>
      <c r="J68" s="31"/>
      <c r="K68" s="35"/>
    </row>
    <row r="69" spans="2:11" x14ac:dyDescent="0.35">
      <c r="B69" s="8" t="s">
        <v>3511</v>
      </c>
      <c r="C69" s="57" t="s">
        <v>3512</v>
      </c>
      <c r="D69" s="54" t="s">
        <v>3513</v>
      </c>
      <c r="E69" s="6" t="s">
        <v>185</v>
      </c>
      <c r="F69" s="19">
        <v>13500000</v>
      </c>
      <c r="G69" s="24">
        <v>13511.77</v>
      </c>
      <c r="H69" s="24">
        <v>1.45</v>
      </c>
      <c r="I69" s="31">
        <v>7.075952</v>
      </c>
      <c r="J69" s="31"/>
      <c r="K69" s="35"/>
    </row>
    <row r="70" spans="2:11" x14ac:dyDescent="0.35">
      <c r="B70" s="8" t="s">
        <v>3514</v>
      </c>
      <c r="C70" s="57" t="s">
        <v>3515</v>
      </c>
      <c r="D70" s="54" t="s">
        <v>3516</v>
      </c>
      <c r="E70" s="6" t="s">
        <v>185</v>
      </c>
      <c r="F70" s="19">
        <v>13000000</v>
      </c>
      <c r="G70" s="24">
        <v>13042.73</v>
      </c>
      <c r="H70" s="24">
        <v>1.4</v>
      </c>
      <c r="I70" s="31">
        <v>7.0882151000000002</v>
      </c>
      <c r="J70" s="31"/>
      <c r="K70" s="35"/>
    </row>
    <row r="71" spans="2:11" x14ac:dyDescent="0.35">
      <c r="B71" s="8" t="s">
        <v>3517</v>
      </c>
      <c r="C71" s="57" t="s">
        <v>3518</v>
      </c>
      <c r="D71" s="54" t="s">
        <v>3519</v>
      </c>
      <c r="E71" s="6" t="s">
        <v>185</v>
      </c>
      <c r="F71" s="19">
        <v>10333500</v>
      </c>
      <c r="G71" s="24">
        <v>10461.44</v>
      </c>
      <c r="H71" s="24">
        <v>1.1200000000000001</v>
      </c>
      <c r="I71" s="31">
        <v>7.0932111999999998</v>
      </c>
      <c r="J71" s="31"/>
      <c r="K71" s="35"/>
    </row>
    <row r="72" spans="2:11" x14ac:dyDescent="0.35">
      <c r="B72" s="8" t="s">
        <v>3286</v>
      </c>
      <c r="C72" s="57" t="s">
        <v>3287</v>
      </c>
      <c r="D72" s="54" t="s">
        <v>3288</v>
      </c>
      <c r="E72" s="6" t="s">
        <v>185</v>
      </c>
      <c r="F72" s="19">
        <v>10102100</v>
      </c>
      <c r="G72" s="24">
        <v>10196.120000000001</v>
      </c>
      <c r="H72" s="24">
        <v>1.0900000000000001</v>
      </c>
      <c r="I72" s="31">
        <v>7.0914520000000003</v>
      </c>
      <c r="J72" s="31"/>
      <c r="K72" s="35"/>
    </row>
    <row r="73" spans="2:11" x14ac:dyDescent="0.35">
      <c r="B73" s="8" t="s">
        <v>3172</v>
      </c>
      <c r="C73" s="57" t="s">
        <v>3173</v>
      </c>
      <c r="D73" s="54" t="s">
        <v>3174</v>
      </c>
      <c r="E73" s="6" t="s">
        <v>185</v>
      </c>
      <c r="F73" s="19">
        <v>10000000</v>
      </c>
      <c r="G73" s="24">
        <v>10134.780000000001</v>
      </c>
      <c r="H73" s="24">
        <v>1.0900000000000001</v>
      </c>
      <c r="I73" s="31">
        <v>7.0855021000000002</v>
      </c>
      <c r="J73" s="31"/>
      <c r="K73" s="35"/>
    </row>
    <row r="74" spans="2:11" x14ac:dyDescent="0.35">
      <c r="B74" s="8" t="s">
        <v>3520</v>
      </c>
      <c r="C74" s="57" t="s">
        <v>3521</v>
      </c>
      <c r="D74" s="54" t="s">
        <v>3522</v>
      </c>
      <c r="E74" s="6" t="s">
        <v>185</v>
      </c>
      <c r="F74" s="19">
        <v>9137600</v>
      </c>
      <c r="G74" s="24">
        <v>9222.1200000000008</v>
      </c>
      <c r="H74" s="24">
        <v>0.99</v>
      </c>
      <c r="I74" s="31">
        <v>7.115901</v>
      </c>
      <c r="J74" s="31"/>
      <c r="K74" s="35"/>
    </row>
    <row r="75" spans="2:11" x14ac:dyDescent="0.35">
      <c r="B75" s="8" t="s">
        <v>3128</v>
      </c>
      <c r="C75" s="57" t="s">
        <v>3129</v>
      </c>
      <c r="D75" s="54" t="s">
        <v>3130</v>
      </c>
      <c r="E75" s="6" t="s">
        <v>185</v>
      </c>
      <c r="F75" s="19">
        <v>8952700</v>
      </c>
      <c r="G75" s="24">
        <v>9090.15</v>
      </c>
      <c r="H75" s="24">
        <v>0.97</v>
      </c>
      <c r="I75" s="31">
        <v>7.0796596000000003</v>
      </c>
      <c r="J75" s="31"/>
      <c r="K75" s="35"/>
    </row>
    <row r="76" spans="2:11" x14ac:dyDescent="0.35">
      <c r="B76" s="8" t="s">
        <v>3166</v>
      </c>
      <c r="C76" s="57" t="s">
        <v>3167</v>
      </c>
      <c r="D76" s="54" t="s">
        <v>3168</v>
      </c>
      <c r="E76" s="6" t="s">
        <v>185</v>
      </c>
      <c r="F76" s="19">
        <v>8781300</v>
      </c>
      <c r="G76" s="24">
        <v>8900.4699999999993</v>
      </c>
      <c r="H76" s="24">
        <v>0.95</v>
      </c>
      <c r="I76" s="31">
        <v>7.0575628999999998</v>
      </c>
      <c r="J76" s="31"/>
      <c r="K76" s="35"/>
    </row>
    <row r="77" spans="2:11" x14ac:dyDescent="0.35">
      <c r="B77" s="8" t="s">
        <v>3523</v>
      </c>
      <c r="C77" s="57" t="s">
        <v>3524</v>
      </c>
      <c r="D77" s="54" t="s">
        <v>3525</v>
      </c>
      <c r="E77" s="6" t="s">
        <v>185</v>
      </c>
      <c r="F77" s="19">
        <v>8346100</v>
      </c>
      <c r="G77" s="24">
        <v>8465.58</v>
      </c>
      <c r="H77" s="24">
        <v>0.91</v>
      </c>
      <c r="I77" s="31">
        <v>7.0855021000000002</v>
      </c>
      <c r="J77" s="31"/>
      <c r="K77" s="35"/>
    </row>
    <row r="78" spans="2:11" x14ac:dyDescent="0.35">
      <c r="B78" s="8" t="s">
        <v>3292</v>
      </c>
      <c r="C78" s="57" t="s">
        <v>3293</v>
      </c>
      <c r="D78" s="54" t="s">
        <v>3294</v>
      </c>
      <c r="E78" s="6" t="s">
        <v>185</v>
      </c>
      <c r="F78" s="19">
        <v>7500000</v>
      </c>
      <c r="G78" s="24">
        <v>7523.47</v>
      </c>
      <c r="H78" s="24">
        <v>0.81</v>
      </c>
      <c r="I78" s="31">
        <v>7.0777112000000004</v>
      </c>
      <c r="J78" s="31"/>
      <c r="K78" s="35"/>
    </row>
    <row r="79" spans="2:11" x14ac:dyDescent="0.35">
      <c r="B79" s="8" t="s">
        <v>3526</v>
      </c>
      <c r="C79" s="57" t="s">
        <v>3527</v>
      </c>
      <c r="D79" s="54" t="s">
        <v>3528</v>
      </c>
      <c r="E79" s="6" t="s">
        <v>185</v>
      </c>
      <c r="F79" s="19">
        <v>6013700</v>
      </c>
      <c r="G79" s="24">
        <v>6096.36</v>
      </c>
      <c r="H79" s="24">
        <v>0.65</v>
      </c>
      <c r="I79" s="31">
        <v>7.0855021000000002</v>
      </c>
      <c r="J79" s="31"/>
      <c r="K79" s="35"/>
    </row>
    <row r="80" spans="2:11" x14ac:dyDescent="0.35">
      <c r="B80" s="8" t="s">
        <v>3529</v>
      </c>
      <c r="C80" s="57" t="s">
        <v>3530</v>
      </c>
      <c r="D80" s="54" t="s">
        <v>3531</v>
      </c>
      <c r="E80" s="6" t="s">
        <v>185</v>
      </c>
      <c r="F80" s="19">
        <v>5500000</v>
      </c>
      <c r="G80" s="24">
        <v>5506.44</v>
      </c>
      <c r="H80" s="24">
        <v>0.59</v>
      </c>
      <c r="I80" s="31">
        <v>7.075952</v>
      </c>
      <c r="J80" s="31"/>
      <c r="K80" s="35"/>
    </row>
    <row r="81" spans="2:11" x14ac:dyDescent="0.35">
      <c r="B81" s="8" t="s">
        <v>3298</v>
      </c>
      <c r="C81" s="57" t="s">
        <v>3299</v>
      </c>
      <c r="D81" s="54" t="s">
        <v>3300</v>
      </c>
      <c r="E81" s="6" t="s">
        <v>185</v>
      </c>
      <c r="F81" s="19">
        <v>5000000</v>
      </c>
      <c r="G81" s="24">
        <v>5052.21</v>
      </c>
      <c r="H81" s="24">
        <v>0.54</v>
      </c>
      <c r="I81" s="31">
        <v>7.0932111999999998</v>
      </c>
      <c r="J81" s="31"/>
      <c r="K81" s="35"/>
    </row>
    <row r="82" spans="2:11" x14ac:dyDescent="0.35">
      <c r="B82" s="8" t="s">
        <v>3315</v>
      </c>
      <c r="C82" s="57" t="s">
        <v>3316</v>
      </c>
      <c r="D82" s="54" t="s">
        <v>3317</v>
      </c>
      <c r="E82" s="6" t="s">
        <v>185</v>
      </c>
      <c r="F82" s="19">
        <v>5000000</v>
      </c>
      <c r="G82" s="24">
        <v>5015.0200000000004</v>
      </c>
      <c r="H82" s="24">
        <v>0.54</v>
      </c>
      <c r="I82" s="31">
        <v>7.1165738000000003</v>
      </c>
      <c r="J82" s="31"/>
      <c r="K82" s="35"/>
    </row>
    <row r="83" spans="2:11" x14ac:dyDescent="0.35">
      <c r="B83" s="8" t="s">
        <v>3532</v>
      </c>
      <c r="C83" s="57" t="s">
        <v>3533</v>
      </c>
      <c r="D83" s="54" t="s">
        <v>3534</v>
      </c>
      <c r="E83" s="6" t="s">
        <v>185</v>
      </c>
      <c r="F83" s="19">
        <v>4875400</v>
      </c>
      <c r="G83" s="24">
        <v>4920.1499999999996</v>
      </c>
      <c r="H83" s="24">
        <v>0.53</v>
      </c>
      <c r="I83" s="31">
        <v>7.0932111999999998</v>
      </c>
      <c r="J83" s="31"/>
      <c r="K83" s="35"/>
    </row>
    <row r="84" spans="2:11" x14ac:dyDescent="0.35">
      <c r="B84" s="8" t="s">
        <v>3535</v>
      </c>
      <c r="C84" s="57" t="s">
        <v>3527</v>
      </c>
      <c r="D84" s="54" t="s">
        <v>3536</v>
      </c>
      <c r="E84" s="6" t="s">
        <v>185</v>
      </c>
      <c r="F84" s="19">
        <v>4617400</v>
      </c>
      <c r="G84" s="24">
        <v>4676.37</v>
      </c>
      <c r="H84" s="24">
        <v>0.5</v>
      </c>
      <c r="I84" s="31">
        <v>7.0855021000000002</v>
      </c>
      <c r="J84" s="31"/>
      <c r="K84" s="35"/>
    </row>
    <row r="85" spans="2:11" x14ac:dyDescent="0.35">
      <c r="B85" s="8" t="s">
        <v>3253</v>
      </c>
      <c r="C85" s="57" t="s">
        <v>3135</v>
      </c>
      <c r="D85" s="54" t="s">
        <v>3254</v>
      </c>
      <c r="E85" s="6" t="s">
        <v>185</v>
      </c>
      <c r="F85" s="19">
        <v>4576300</v>
      </c>
      <c r="G85" s="24">
        <v>4638.9799999999996</v>
      </c>
      <c r="H85" s="24">
        <v>0.5</v>
      </c>
      <c r="I85" s="31">
        <v>7.0892789</v>
      </c>
      <c r="J85" s="31"/>
      <c r="K85" s="35"/>
    </row>
    <row r="86" spans="2:11" x14ac:dyDescent="0.35">
      <c r="B86" s="8" t="s">
        <v>3537</v>
      </c>
      <c r="C86" s="57" t="s">
        <v>3538</v>
      </c>
      <c r="D86" s="54" t="s">
        <v>3539</v>
      </c>
      <c r="E86" s="6" t="s">
        <v>185</v>
      </c>
      <c r="F86" s="19">
        <v>4561000</v>
      </c>
      <c r="G86" s="24">
        <v>4600.93</v>
      </c>
      <c r="H86" s="24">
        <v>0.49</v>
      </c>
      <c r="I86" s="31">
        <v>7.1217237999999998</v>
      </c>
      <c r="J86" s="31"/>
      <c r="K86" s="35"/>
    </row>
    <row r="87" spans="2:11" x14ac:dyDescent="0.35">
      <c r="B87" s="8" t="s">
        <v>3125</v>
      </c>
      <c r="C87" s="57" t="s">
        <v>3126</v>
      </c>
      <c r="D87" s="54" t="s">
        <v>3127</v>
      </c>
      <c r="E87" s="6" t="s">
        <v>185</v>
      </c>
      <c r="F87" s="19">
        <v>4050000</v>
      </c>
      <c r="G87" s="24">
        <v>4113.2299999999996</v>
      </c>
      <c r="H87" s="24">
        <v>0.44</v>
      </c>
      <c r="I87" s="31">
        <v>7.0397080000000001</v>
      </c>
      <c r="J87" s="31"/>
      <c r="K87" s="35"/>
    </row>
    <row r="88" spans="2:11" x14ac:dyDescent="0.35">
      <c r="B88" s="8" t="s">
        <v>3140</v>
      </c>
      <c r="C88" s="57" t="s">
        <v>3141</v>
      </c>
      <c r="D88" s="54" t="s">
        <v>3142</v>
      </c>
      <c r="E88" s="6" t="s">
        <v>185</v>
      </c>
      <c r="F88" s="19">
        <v>4038000</v>
      </c>
      <c r="G88" s="24">
        <v>4097.87</v>
      </c>
      <c r="H88" s="24">
        <v>0.44</v>
      </c>
      <c r="I88" s="31">
        <v>7.0783081000000001</v>
      </c>
      <c r="J88" s="31"/>
      <c r="K88" s="35"/>
    </row>
    <row r="89" spans="2:11" x14ac:dyDescent="0.35">
      <c r="B89" s="8" t="s">
        <v>3186</v>
      </c>
      <c r="C89" s="57" t="s">
        <v>3187</v>
      </c>
      <c r="D89" s="54" t="s">
        <v>3188</v>
      </c>
      <c r="E89" s="6" t="s">
        <v>185</v>
      </c>
      <c r="F89" s="19">
        <v>4000000</v>
      </c>
      <c r="G89" s="24">
        <v>4049.44</v>
      </c>
      <c r="H89" s="24">
        <v>0.43</v>
      </c>
      <c r="I89" s="31">
        <v>7.1050617000000003</v>
      </c>
      <c r="J89" s="31"/>
      <c r="K89" s="35"/>
    </row>
    <row r="90" spans="2:11" x14ac:dyDescent="0.35">
      <c r="B90" s="8" t="s">
        <v>3192</v>
      </c>
      <c r="C90" s="57" t="s">
        <v>3193</v>
      </c>
      <c r="D90" s="54" t="s">
        <v>3194</v>
      </c>
      <c r="E90" s="6" t="s">
        <v>185</v>
      </c>
      <c r="F90" s="19">
        <v>3500000</v>
      </c>
      <c r="G90" s="24">
        <v>3542.92</v>
      </c>
      <c r="H90" s="24">
        <v>0.38</v>
      </c>
      <c r="I90" s="31">
        <v>7.0914520000000003</v>
      </c>
      <c r="J90" s="31"/>
      <c r="K90" s="35"/>
    </row>
    <row r="91" spans="2:11" x14ac:dyDescent="0.35">
      <c r="B91" s="8" t="s">
        <v>3540</v>
      </c>
      <c r="C91" s="57" t="s">
        <v>3541</v>
      </c>
      <c r="D91" s="54" t="s">
        <v>3542</v>
      </c>
      <c r="E91" s="6" t="s">
        <v>185</v>
      </c>
      <c r="F91" s="19">
        <v>3558500</v>
      </c>
      <c r="G91" s="24">
        <v>3532.38</v>
      </c>
      <c r="H91" s="24">
        <v>0.38</v>
      </c>
      <c r="I91" s="31">
        <v>7.0678786000000002</v>
      </c>
      <c r="J91" s="31"/>
      <c r="K91" s="35"/>
    </row>
    <row r="92" spans="2:11" x14ac:dyDescent="0.35">
      <c r="B92" s="8" t="s">
        <v>3244</v>
      </c>
      <c r="C92" s="57" t="s">
        <v>3245</v>
      </c>
      <c r="D92" s="54" t="s">
        <v>3246</v>
      </c>
      <c r="E92" s="6" t="s">
        <v>185</v>
      </c>
      <c r="F92" s="19">
        <v>3500000</v>
      </c>
      <c r="G92" s="24">
        <v>3531.87</v>
      </c>
      <c r="H92" s="24">
        <v>0.38</v>
      </c>
      <c r="I92" s="31">
        <v>7.1155140000000001</v>
      </c>
      <c r="J92" s="31"/>
      <c r="K92" s="35"/>
    </row>
    <row r="93" spans="2:11" x14ac:dyDescent="0.35">
      <c r="B93" s="8" t="s">
        <v>3543</v>
      </c>
      <c r="C93" s="57" t="s">
        <v>3544</v>
      </c>
      <c r="D93" s="54" t="s">
        <v>3545</v>
      </c>
      <c r="E93" s="6" t="s">
        <v>185</v>
      </c>
      <c r="F93" s="19">
        <v>3461000</v>
      </c>
      <c r="G93" s="24">
        <v>3513.4</v>
      </c>
      <c r="H93" s="24">
        <v>0.38</v>
      </c>
      <c r="I93" s="31">
        <v>7.0855021000000002</v>
      </c>
      <c r="J93" s="31"/>
      <c r="K93" s="35"/>
    </row>
    <row r="94" spans="2:11" x14ac:dyDescent="0.35">
      <c r="B94" s="8" t="s">
        <v>3546</v>
      </c>
      <c r="C94" s="57" t="s">
        <v>3179</v>
      </c>
      <c r="D94" s="54" t="s">
        <v>3547</v>
      </c>
      <c r="E94" s="6" t="s">
        <v>185</v>
      </c>
      <c r="F94" s="19">
        <v>3043000</v>
      </c>
      <c r="G94" s="24">
        <v>3081.38</v>
      </c>
      <c r="H94" s="24">
        <v>0.33</v>
      </c>
      <c r="I94" s="31">
        <v>7.1038702999999996</v>
      </c>
      <c r="J94" s="31"/>
      <c r="K94" s="35"/>
    </row>
    <row r="95" spans="2:11" x14ac:dyDescent="0.35">
      <c r="B95" s="8" t="s">
        <v>3548</v>
      </c>
      <c r="C95" s="57" t="s">
        <v>3549</v>
      </c>
      <c r="D95" s="54" t="s">
        <v>3550</v>
      </c>
      <c r="E95" s="6" t="s">
        <v>185</v>
      </c>
      <c r="F95" s="19">
        <v>3000000</v>
      </c>
      <c r="G95" s="24">
        <v>3040.74</v>
      </c>
      <c r="H95" s="24">
        <v>0.33</v>
      </c>
      <c r="I95" s="31">
        <v>7.0575628999999998</v>
      </c>
      <c r="J95" s="31"/>
      <c r="K95" s="35"/>
    </row>
    <row r="96" spans="2:11" x14ac:dyDescent="0.35">
      <c r="B96" s="8" t="s">
        <v>3134</v>
      </c>
      <c r="C96" s="57" t="s">
        <v>3135</v>
      </c>
      <c r="D96" s="54" t="s">
        <v>3136</v>
      </c>
      <c r="E96" s="6" t="s">
        <v>185</v>
      </c>
      <c r="F96" s="19">
        <v>3000000</v>
      </c>
      <c r="G96" s="24">
        <v>3039.91</v>
      </c>
      <c r="H96" s="24">
        <v>0.33</v>
      </c>
      <c r="I96" s="31">
        <v>7.0892789</v>
      </c>
      <c r="J96" s="31"/>
      <c r="K96" s="35"/>
    </row>
    <row r="97" spans="2:11" x14ac:dyDescent="0.35">
      <c r="B97" s="8" t="s">
        <v>3551</v>
      </c>
      <c r="C97" s="57" t="s">
        <v>3552</v>
      </c>
      <c r="D97" s="54" t="s">
        <v>3553</v>
      </c>
      <c r="E97" s="6" t="s">
        <v>185</v>
      </c>
      <c r="F97" s="19">
        <v>3000000</v>
      </c>
      <c r="G97" s="24">
        <v>3008.93</v>
      </c>
      <c r="H97" s="24">
        <v>0.32</v>
      </c>
      <c r="I97" s="31">
        <v>7.0977367999999998</v>
      </c>
      <c r="J97" s="31"/>
      <c r="K97" s="35"/>
    </row>
    <row r="98" spans="2:11" x14ac:dyDescent="0.35">
      <c r="B98" s="8" t="s">
        <v>3277</v>
      </c>
      <c r="C98" s="57" t="s">
        <v>3278</v>
      </c>
      <c r="D98" s="54" t="s">
        <v>3279</v>
      </c>
      <c r="E98" s="6" t="s">
        <v>185</v>
      </c>
      <c r="F98" s="19">
        <v>3000000</v>
      </c>
      <c r="G98" s="24">
        <v>3008.32</v>
      </c>
      <c r="H98" s="24">
        <v>0.32</v>
      </c>
      <c r="I98" s="31">
        <v>7.1003509999999999</v>
      </c>
      <c r="J98" s="31"/>
      <c r="K98" s="35"/>
    </row>
    <row r="99" spans="2:11" x14ac:dyDescent="0.35">
      <c r="B99" s="8" t="s">
        <v>3554</v>
      </c>
      <c r="C99" s="57" t="s">
        <v>3555</v>
      </c>
      <c r="D99" s="54" t="s">
        <v>3556</v>
      </c>
      <c r="E99" s="6" t="s">
        <v>185</v>
      </c>
      <c r="F99" s="19">
        <v>2500000</v>
      </c>
      <c r="G99" s="24">
        <v>2550.79</v>
      </c>
      <c r="H99" s="24">
        <v>0.27</v>
      </c>
      <c r="I99" s="31">
        <v>7.1140147000000002</v>
      </c>
      <c r="J99" s="31"/>
      <c r="K99" s="35"/>
    </row>
    <row r="100" spans="2:11" x14ac:dyDescent="0.35">
      <c r="B100" s="8" t="s">
        <v>3247</v>
      </c>
      <c r="C100" s="57" t="s">
        <v>3248</v>
      </c>
      <c r="D100" s="54" t="s">
        <v>3249</v>
      </c>
      <c r="E100" s="6" t="s">
        <v>185</v>
      </c>
      <c r="F100" s="19">
        <v>2500000</v>
      </c>
      <c r="G100" s="24">
        <v>2536.9</v>
      </c>
      <c r="H100" s="24">
        <v>0.27</v>
      </c>
      <c r="I100" s="31">
        <v>7.1038702999999996</v>
      </c>
      <c r="J100" s="31"/>
      <c r="K100" s="35"/>
    </row>
    <row r="101" spans="2:11" x14ac:dyDescent="0.35">
      <c r="B101" s="8" t="s">
        <v>3323</v>
      </c>
      <c r="C101" s="57" t="s">
        <v>3324</v>
      </c>
      <c r="D101" s="54" t="s">
        <v>3325</v>
      </c>
      <c r="E101" s="6" t="s">
        <v>185</v>
      </c>
      <c r="F101" s="19">
        <v>2500000</v>
      </c>
      <c r="G101" s="24">
        <v>2516.2800000000002</v>
      </c>
      <c r="H101" s="24">
        <v>0.27</v>
      </c>
      <c r="I101" s="31">
        <v>7.0895617</v>
      </c>
      <c r="J101" s="31"/>
      <c r="K101" s="35"/>
    </row>
    <row r="102" spans="2:11" x14ac:dyDescent="0.35">
      <c r="B102" s="8" t="s">
        <v>3557</v>
      </c>
      <c r="C102" s="57" t="s">
        <v>3558</v>
      </c>
      <c r="D102" s="54" t="s">
        <v>3559</v>
      </c>
      <c r="E102" s="6" t="s">
        <v>185</v>
      </c>
      <c r="F102" s="19">
        <v>2219500</v>
      </c>
      <c r="G102" s="24">
        <v>2247.4899999999998</v>
      </c>
      <c r="H102" s="24">
        <v>0.24</v>
      </c>
      <c r="I102" s="31">
        <v>7.0783081000000001</v>
      </c>
      <c r="J102" s="31"/>
      <c r="K102" s="35"/>
    </row>
    <row r="103" spans="2:11" x14ac:dyDescent="0.35">
      <c r="B103" s="8" t="s">
        <v>3312</v>
      </c>
      <c r="C103" s="57" t="s">
        <v>3313</v>
      </c>
      <c r="D103" s="54" t="s">
        <v>3314</v>
      </c>
      <c r="E103" s="6" t="s">
        <v>185</v>
      </c>
      <c r="F103" s="19">
        <v>2000000</v>
      </c>
      <c r="G103" s="24">
        <v>2054.9299999999998</v>
      </c>
      <c r="H103" s="24">
        <v>0.22</v>
      </c>
      <c r="I103" s="31">
        <v>7.1049562999999996</v>
      </c>
      <c r="J103" s="31"/>
      <c r="K103" s="35"/>
    </row>
    <row r="104" spans="2:11" x14ac:dyDescent="0.35">
      <c r="B104" s="8" t="s">
        <v>3560</v>
      </c>
      <c r="C104" s="57" t="s">
        <v>3561</v>
      </c>
      <c r="D104" s="54" t="s">
        <v>3562</v>
      </c>
      <c r="E104" s="6" t="s">
        <v>185</v>
      </c>
      <c r="F104" s="19">
        <v>2000000</v>
      </c>
      <c r="G104" s="24">
        <v>2018.5</v>
      </c>
      <c r="H104" s="24">
        <v>0.22</v>
      </c>
      <c r="I104" s="31">
        <v>7.0886063000000004</v>
      </c>
      <c r="J104" s="31"/>
      <c r="K104" s="35"/>
    </row>
    <row r="105" spans="2:11" x14ac:dyDescent="0.35">
      <c r="B105" s="8" t="s">
        <v>3563</v>
      </c>
      <c r="C105" s="57" t="s">
        <v>3494</v>
      </c>
      <c r="D105" s="54" t="s">
        <v>3564</v>
      </c>
      <c r="E105" s="6" t="s">
        <v>185</v>
      </c>
      <c r="F105" s="19">
        <v>1500000</v>
      </c>
      <c r="G105" s="24">
        <v>1519.97</v>
      </c>
      <c r="H105" s="24">
        <v>0.16</v>
      </c>
      <c r="I105" s="31">
        <v>7.0783081000000001</v>
      </c>
      <c r="J105" s="31"/>
      <c r="K105" s="35"/>
    </row>
    <row r="106" spans="2:11" x14ac:dyDescent="0.35">
      <c r="B106" s="8" t="s">
        <v>3565</v>
      </c>
      <c r="C106" s="57" t="s">
        <v>3167</v>
      </c>
      <c r="D106" s="54" t="s">
        <v>3566</v>
      </c>
      <c r="E106" s="6" t="s">
        <v>185</v>
      </c>
      <c r="F106" s="19">
        <v>1500000</v>
      </c>
      <c r="G106" s="24">
        <v>1519.47</v>
      </c>
      <c r="H106" s="24">
        <v>0.16</v>
      </c>
      <c r="I106" s="31">
        <v>7.0575628999999998</v>
      </c>
      <c r="J106" s="31"/>
      <c r="K106" s="35"/>
    </row>
    <row r="107" spans="2:11" x14ac:dyDescent="0.35">
      <c r="B107" s="8" t="s">
        <v>3269</v>
      </c>
      <c r="C107" s="57" t="s">
        <v>3270</v>
      </c>
      <c r="D107" s="54" t="s">
        <v>3271</v>
      </c>
      <c r="E107" s="6" t="s">
        <v>185</v>
      </c>
      <c r="F107" s="19">
        <v>1500000</v>
      </c>
      <c r="G107" s="24">
        <v>1514.47</v>
      </c>
      <c r="H107" s="24">
        <v>0.16</v>
      </c>
      <c r="I107" s="31">
        <v>7.0886063000000004</v>
      </c>
      <c r="J107" s="31"/>
      <c r="K107" s="35"/>
    </row>
    <row r="108" spans="2:11" x14ac:dyDescent="0.35">
      <c r="B108" s="8" t="s">
        <v>3567</v>
      </c>
      <c r="C108" s="57" t="s">
        <v>3568</v>
      </c>
      <c r="D108" s="54" t="s">
        <v>3569</v>
      </c>
      <c r="E108" s="6" t="s">
        <v>185</v>
      </c>
      <c r="F108" s="19">
        <v>1356600</v>
      </c>
      <c r="G108" s="24">
        <v>1365.22</v>
      </c>
      <c r="H108" s="24">
        <v>0.15</v>
      </c>
      <c r="I108" s="31">
        <v>7.0894325</v>
      </c>
      <c r="J108" s="31"/>
      <c r="K108" s="35"/>
    </row>
    <row r="109" spans="2:11" x14ac:dyDescent="0.35">
      <c r="B109" s="8" t="s">
        <v>3570</v>
      </c>
      <c r="C109" s="57" t="s">
        <v>3571</v>
      </c>
      <c r="D109" s="54" t="s">
        <v>3572</v>
      </c>
      <c r="E109" s="6" t="s">
        <v>185</v>
      </c>
      <c r="F109" s="19">
        <v>1000000</v>
      </c>
      <c r="G109" s="24">
        <v>1010.04</v>
      </c>
      <c r="H109" s="24">
        <v>0.11</v>
      </c>
      <c r="I109" s="31">
        <v>7.1217237999999998</v>
      </c>
      <c r="J109" s="31"/>
      <c r="K109" s="35"/>
    </row>
    <row r="110" spans="2:11" x14ac:dyDescent="0.35">
      <c r="B110" s="8" t="s">
        <v>3283</v>
      </c>
      <c r="C110" s="57" t="s">
        <v>3284</v>
      </c>
      <c r="D110" s="54" t="s">
        <v>3285</v>
      </c>
      <c r="E110" s="6" t="s">
        <v>185</v>
      </c>
      <c r="F110" s="19">
        <v>1000000</v>
      </c>
      <c r="G110" s="24">
        <v>1009.41</v>
      </c>
      <c r="H110" s="24">
        <v>0.11</v>
      </c>
      <c r="I110" s="31">
        <v>7.1050617000000003</v>
      </c>
      <c r="J110" s="31"/>
      <c r="K110" s="35"/>
    </row>
    <row r="111" spans="2:11" x14ac:dyDescent="0.35">
      <c r="B111" s="8" t="s">
        <v>3573</v>
      </c>
      <c r="C111" s="57" t="s">
        <v>3574</v>
      </c>
      <c r="D111" s="54" t="s">
        <v>3575</v>
      </c>
      <c r="E111" s="6" t="s">
        <v>185</v>
      </c>
      <c r="F111" s="19">
        <v>1000000</v>
      </c>
      <c r="G111" s="24">
        <v>1009.31</v>
      </c>
      <c r="H111" s="24">
        <v>0.11</v>
      </c>
      <c r="I111" s="31">
        <v>7.1217237999999998</v>
      </c>
      <c r="J111" s="31"/>
      <c r="K111" s="35"/>
    </row>
    <row r="112" spans="2:11" x14ac:dyDescent="0.35">
      <c r="B112" s="8" t="s">
        <v>3576</v>
      </c>
      <c r="C112" s="57" t="s">
        <v>3577</v>
      </c>
      <c r="D112" s="54" t="s">
        <v>3578</v>
      </c>
      <c r="E112" s="6" t="s">
        <v>185</v>
      </c>
      <c r="F112" s="19">
        <v>1000000</v>
      </c>
      <c r="G112" s="24">
        <v>1009</v>
      </c>
      <c r="H112" s="24">
        <v>0.11</v>
      </c>
      <c r="I112" s="31">
        <v>7.1155140000000001</v>
      </c>
      <c r="J112" s="31"/>
      <c r="K112" s="35"/>
    </row>
    <row r="113" spans="2:11" x14ac:dyDescent="0.35">
      <c r="B113" s="8" t="s">
        <v>3260</v>
      </c>
      <c r="C113" s="57" t="s">
        <v>3261</v>
      </c>
      <c r="D113" s="54" t="s">
        <v>3262</v>
      </c>
      <c r="E113" s="6" t="s">
        <v>185</v>
      </c>
      <c r="F113" s="19">
        <v>1000000</v>
      </c>
      <c r="G113" s="24">
        <v>1006.23</v>
      </c>
      <c r="H113" s="24">
        <v>0.11</v>
      </c>
      <c r="I113" s="31">
        <v>7.0977367999999998</v>
      </c>
      <c r="J113" s="31"/>
      <c r="K113" s="35"/>
    </row>
    <row r="114" spans="2:11" x14ac:dyDescent="0.35">
      <c r="B114" s="8" t="s">
        <v>3579</v>
      </c>
      <c r="C114" s="57" t="s">
        <v>3580</v>
      </c>
      <c r="D114" s="54" t="s">
        <v>3581</v>
      </c>
      <c r="E114" s="6" t="s">
        <v>185</v>
      </c>
      <c r="F114" s="19">
        <v>1000000</v>
      </c>
      <c r="G114" s="24">
        <v>991.11</v>
      </c>
      <c r="H114" s="24">
        <v>0.11</v>
      </c>
      <c r="I114" s="31">
        <v>7.0539864000000003</v>
      </c>
      <c r="J114" s="31"/>
      <c r="K114" s="35"/>
    </row>
    <row r="115" spans="2:11" x14ac:dyDescent="0.35">
      <c r="B115" s="8" t="s">
        <v>3295</v>
      </c>
      <c r="C115" s="57" t="s">
        <v>3296</v>
      </c>
      <c r="D115" s="54" t="s">
        <v>3297</v>
      </c>
      <c r="E115" s="6" t="s">
        <v>185</v>
      </c>
      <c r="F115" s="19">
        <v>1000000</v>
      </c>
      <c r="G115" s="24">
        <v>990.2</v>
      </c>
      <c r="H115" s="24">
        <v>0.11</v>
      </c>
      <c r="I115" s="31">
        <v>7.0925368000000004</v>
      </c>
      <c r="J115" s="31"/>
      <c r="K115" s="35"/>
    </row>
    <row r="116" spans="2:11" x14ac:dyDescent="0.35">
      <c r="B116" s="8" t="s">
        <v>3582</v>
      </c>
      <c r="C116" s="57" t="s">
        <v>3583</v>
      </c>
      <c r="D116" s="54" t="s">
        <v>3584</v>
      </c>
      <c r="E116" s="6" t="s">
        <v>185</v>
      </c>
      <c r="F116" s="19">
        <v>838700</v>
      </c>
      <c r="G116" s="24">
        <v>846.39</v>
      </c>
      <c r="H116" s="24">
        <v>0.09</v>
      </c>
      <c r="I116" s="31">
        <v>7.1313751999999999</v>
      </c>
      <c r="J116" s="31"/>
      <c r="K116" s="35"/>
    </row>
    <row r="117" spans="2:11" x14ac:dyDescent="0.35">
      <c r="B117" s="8" t="s">
        <v>3047</v>
      </c>
      <c r="C117" s="57" t="s">
        <v>3048</v>
      </c>
      <c r="D117" s="54" t="s">
        <v>3049</v>
      </c>
      <c r="E117" s="6" t="s">
        <v>185</v>
      </c>
      <c r="F117" s="19">
        <v>674900</v>
      </c>
      <c r="G117" s="24">
        <v>668.8</v>
      </c>
      <c r="H117" s="24">
        <v>7.0000000000000007E-2</v>
      </c>
      <c r="I117" s="31">
        <v>7.0575562999999999</v>
      </c>
      <c r="J117" s="31"/>
      <c r="K117" s="35"/>
    </row>
    <row r="118" spans="2:11" x14ac:dyDescent="0.35">
      <c r="B118" s="8" t="s">
        <v>3585</v>
      </c>
      <c r="C118" s="57" t="s">
        <v>3586</v>
      </c>
      <c r="D118" s="54" t="s">
        <v>3587</v>
      </c>
      <c r="E118" s="6" t="s">
        <v>185</v>
      </c>
      <c r="F118" s="19">
        <v>560000</v>
      </c>
      <c r="G118" s="24">
        <v>567.99</v>
      </c>
      <c r="H118" s="24">
        <v>0.06</v>
      </c>
      <c r="I118" s="31">
        <v>7.0996807000000004</v>
      </c>
      <c r="J118" s="31"/>
      <c r="K118" s="35"/>
    </row>
    <row r="119" spans="2:11" x14ac:dyDescent="0.35">
      <c r="B119" s="8" t="s">
        <v>3588</v>
      </c>
      <c r="C119" s="57" t="s">
        <v>3589</v>
      </c>
      <c r="D119" s="54" t="s">
        <v>3590</v>
      </c>
      <c r="E119" s="6" t="s">
        <v>185</v>
      </c>
      <c r="F119" s="19">
        <v>500000</v>
      </c>
      <c r="G119" s="24">
        <v>509.64</v>
      </c>
      <c r="H119" s="24">
        <v>0.05</v>
      </c>
      <c r="I119" s="31">
        <v>7.0886842999999997</v>
      </c>
      <c r="J119" s="31"/>
      <c r="K119" s="35"/>
    </row>
    <row r="120" spans="2:11" x14ac:dyDescent="0.35">
      <c r="B120" s="8" t="s">
        <v>3591</v>
      </c>
      <c r="C120" s="57" t="s">
        <v>3592</v>
      </c>
      <c r="D120" s="54" t="s">
        <v>3593</v>
      </c>
      <c r="E120" s="6" t="s">
        <v>185</v>
      </c>
      <c r="F120" s="19">
        <v>500000</v>
      </c>
      <c r="G120" s="24">
        <v>508.85</v>
      </c>
      <c r="H120" s="24">
        <v>0.05</v>
      </c>
      <c r="I120" s="31">
        <v>7.0782591000000004</v>
      </c>
      <c r="J120" s="31"/>
      <c r="K120" s="35"/>
    </row>
    <row r="121" spans="2:11" x14ac:dyDescent="0.35">
      <c r="B121" s="8" t="s">
        <v>3238</v>
      </c>
      <c r="C121" s="57" t="s">
        <v>3239</v>
      </c>
      <c r="D121" s="54" t="s">
        <v>3240</v>
      </c>
      <c r="E121" s="6" t="s">
        <v>185</v>
      </c>
      <c r="F121" s="19">
        <v>500000</v>
      </c>
      <c r="G121" s="24">
        <v>506.14</v>
      </c>
      <c r="H121" s="24">
        <v>0.05</v>
      </c>
      <c r="I121" s="31">
        <v>7.1217237999999998</v>
      </c>
      <c r="J121" s="31"/>
      <c r="K121" s="35"/>
    </row>
    <row r="122" spans="2:11" x14ac:dyDescent="0.35">
      <c r="B122" s="8" t="s">
        <v>3594</v>
      </c>
      <c r="C122" s="57" t="s">
        <v>3179</v>
      </c>
      <c r="D122" s="54" t="s">
        <v>3595</v>
      </c>
      <c r="E122" s="6" t="s">
        <v>185</v>
      </c>
      <c r="F122" s="19">
        <v>500000</v>
      </c>
      <c r="G122" s="24">
        <v>506.03</v>
      </c>
      <c r="H122" s="24">
        <v>0.05</v>
      </c>
      <c r="I122" s="31">
        <v>7.1038702999999996</v>
      </c>
      <c r="J122" s="31"/>
      <c r="K122" s="35"/>
    </row>
    <row r="123" spans="2:11" x14ac:dyDescent="0.35">
      <c r="B123" s="8" t="s">
        <v>3596</v>
      </c>
      <c r="C123" s="57" t="s">
        <v>3597</v>
      </c>
      <c r="D123" s="54" t="s">
        <v>3598</v>
      </c>
      <c r="E123" s="6" t="s">
        <v>185</v>
      </c>
      <c r="F123" s="19">
        <v>500000</v>
      </c>
      <c r="G123" s="24">
        <v>505.14</v>
      </c>
      <c r="H123" s="24">
        <v>0.05</v>
      </c>
      <c r="I123" s="31">
        <v>7.1050617000000003</v>
      </c>
      <c r="J123" s="31"/>
      <c r="K123" s="35"/>
    </row>
    <row r="124" spans="2:11" x14ac:dyDescent="0.35">
      <c r="B124" s="8" t="s">
        <v>3599</v>
      </c>
      <c r="C124" s="57" t="s">
        <v>3600</v>
      </c>
      <c r="D124" s="54" t="s">
        <v>3601</v>
      </c>
      <c r="E124" s="6" t="s">
        <v>185</v>
      </c>
      <c r="F124" s="19">
        <v>500000</v>
      </c>
      <c r="G124" s="24">
        <v>505.06</v>
      </c>
      <c r="H124" s="24">
        <v>0.05</v>
      </c>
      <c r="I124" s="31">
        <v>7.1155140000000001</v>
      </c>
      <c r="J124" s="31"/>
      <c r="K124" s="35"/>
    </row>
    <row r="125" spans="2:11" x14ac:dyDescent="0.35">
      <c r="B125" s="8" t="s">
        <v>3189</v>
      </c>
      <c r="C125" s="57" t="s">
        <v>3190</v>
      </c>
      <c r="D125" s="54" t="s">
        <v>3191</v>
      </c>
      <c r="E125" s="6" t="s">
        <v>185</v>
      </c>
      <c r="F125" s="19">
        <v>287600</v>
      </c>
      <c r="G125" s="24">
        <v>291.08999999999997</v>
      </c>
      <c r="H125" s="24">
        <v>0.03</v>
      </c>
      <c r="I125" s="31">
        <v>7.1320737999999997</v>
      </c>
      <c r="J125" s="31"/>
      <c r="K125" s="35"/>
    </row>
    <row r="126" spans="2:11" x14ac:dyDescent="0.35">
      <c r="B126" s="8" t="s">
        <v>3602</v>
      </c>
      <c r="C126" s="57" t="s">
        <v>3603</v>
      </c>
      <c r="D126" s="54" t="s">
        <v>3604</v>
      </c>
      <c r="E126" s="6" t="s">
        <v>185</v>
      </c>
      <c r="F126" s="19">
        <v>276000</v>
      </c>
      <c r="G126" s="24">
        <v>279.52</v>
      </c>
      <c r="H126" s="24">
        <v>0.03</v>
      </c>
      <c r="I126" s="31">
        <v>7.1036647000000004</v>
      </c>
      <c r="J126" s="31"/>
      <c r="K126" s="35"/>
    </row>
    <row r="127" spans="2:11" x14ac:dyDescent="0.35">
      <c r="B127" s="8" t="s">
        <v>3605</v>
      </c>
      <c r="C127" s="57" t="s">
        <v>3606</v>
      </c>
      <c r="D127" s="54" t="s">
        <v>3607</v>
      </c>
      <c r="E127" s="6" t="s">
        <v>185</v>
      </c>
      <c r="F127" s="19">
        <v>249800</v>
      </c>
      <c r="G127" s="24">
        <v>253.06</v>
      </c>
      <c r="H127" s="24">
        <v>0.03</v>
      </c>
      <c r="I127" s="31">
        <v>7.0679090999999996</v>
      </c>
      <c r="J127" s="31"/>
      <c r="K127" s="35"/>
    </row>
    <row r="128" spans="2:11" x14ac:dyDescent="0.35">
      <c r="B128" s="8" t="s">
        <v>3608</v>
      </c>
      <c r="C128" s="57" t="s">
        <v>3138</v>
      </c>
      <c r="D128" s="54" t="s">
        <v>3609</v>
      </c>
      <c r="E128" s="6" t="s">
        <v>185</v>
      </c>
      <c r="F128" s="19">
        <v>206300</v>
      </c>
      <c r="G128" s="24">
        <v>209</v>
      </c>
      <c r="H128" s="24">
        <v>0.02</v>
      </c>
      <c r="I128" s="31">
        <v>7.0636939999999999</v>
      </c>
      <c r="J128" s="31"/>
      <c r="K128" s="35"/>
    </row>
    <row r="129" spans="1:11" x14ac:dyDescent="0.35">
      <c r="C129" s="58" t="s">
        <v>171</v>
      </c>
      <c r="D129" s="54"/>
      <c r="E129" s="6"/>
      <c r="F129" s="19"/>
      <c r="G129" s="25">
        <v>474109.46</v>
      </c>
      <c r="H129" s="25">
        <v>50.77</v>
      </c>
      <c r="I129" s="31"/>
      <c r="J129" s="31"/>
      <c r="K129" s="35"/>
    </row>
    <row r="130" spans="1:11" x14ac:dyDescent="0.35">
      <c r="C130" s="57"/>
      <c r="D130" s="54"/>
      <c r="E130" s="6"/>
      <c r="F130" s="19"/>
      <c r="G130" s="24"/>
      <c r="H130" s="24"/>
      <c r="I130" s="31"/>
      <c r="J130" s="31"/>
      <c r="K130" s="35"/>
    </row>
    <row r="131" spans="1:11" x14ac:dyDescent="0.35">
      <c r="C131" s="58" t="s">
        <v>11</v>
      </c>
      <c r="D131" s="54"/>
      <c r="E131" s="6"/>
      <c r="F131" s="19"/>
      <c r="G131" s="24"/>
      <c r="H131" s="24"/>
      <c r="I131" s="31"/>
      <c r="J131" s="31"/>
      <c r="K131" s="35"/>
    </row>
    <row r="132" spans="1:11" x14ac:dyDescent="0.35">
      <c r="C132" s="57"/>
      <c r="D132" s="54"/>
      <c r="E132" s="6"/>
      <c r="F132" s="19"/>
      <c r="G132" s="24"/>
      <c r="H132" s="24"/>
      <c r="I132" s="31"/>
      <c r="J132" s="31"/>
      <c r="K132" s="35"/>
    </row>
    <row r="133" spans="1:11" x14ac:dyDescent="0.35">
      <c r="C133" s="58" t="s">
        <v>13</v>
      </c>
      <c r="D133" s="54"/>
      <c r="E133" s="6"/>
      <c r="F133" s="19"/>
      <c r="G133" s="24" t="s">
        <v>2</v>
      </c>
      <c r="H133" s="24" t="s">
        <v>2</v>
      </c>
      <c r="I133" s="31"/>
      <c r="J133" s="31"/>
      <c r="K133" s="35"/>
    </row>
    <row r="134" spans="1:11" x14ac:dyDescent="0.35">
      <c r="C134" s="57"/>
      <c r="D134" s="54"/>
      <c r="E134" s="6"/>
      <c r="F134" s="19"/>
      <c r="G134" s="24"/>
      <c r="H134" s="24"/>
      <c r="I134" s="31"/>
      <c r="J134" s="31"/>
      <c r="K134" s="35"/>
    </row>
    <row r="135" spans="1:11" x14ac:dyDescent="0.35">
      <c r="C135" s="58" t="s">
        <v>14</v>
      </c>
      <c r="D135" s="54"/>
      <c r="E135" s="6"/>
      <c r="F135" s="19"/>
      <c r="G135" s="24" t="s">
        <v>2</v>
      </c>
      <c r="H135" s="24" t="s">
        <v>2</v>
      </c>
      <c r="I135" s="31"/>
      <c r="J135" s="31"/>
      <c r="K135" s="35"/>
    </row>
    <row r="136" spans="1:11" x14ac:dyDescent="0.35">
      <c r="C136" s="57"/>
      <c r="D136" s="54"/>
      <c r="E136" s="6"/>
      <c r="F136" s="19"/>
      <c r="G136" s="24"/>
      <c r="H136" s="24"/>
      <c r="I136" s="31"/>
      <c r="J136" s="31"/>
      <c r="K136" s="35"/>
    </row>
    <row r="137" spans="1:11" x14ac:dyDescent="0.35">
      <c r="C137" s="58" t="s">
        <v>15</v>
      </c>
      <c r="D137" s="54"/>
      <c r="E137" s="6"/>
      <c r="F137" s="19"/>
      <c r="G137" s="24" t="s">
        <v>2</v>
      </c>
      <c r="H137" s="24" t="s">
        <v>2</v>
      </c>
      <c r="I137" s="31"/>
      <c r="J137" s="31"/>
      <c r="K137" s="35"/>
    </row>
    <row r="138" spans="1:11" x14ac:dyDescent="0.35">
      <c r="C138" s="57"/>
      <c r="D138" s="54"/>
      <c r="E138" s="6"/>
      <c r="F138" s="19"/>
      <c r="G138" s="24"/>
      <c r="H138" s="24"/>
      <c r="I138" s="31"/>
      <c r="J138" s="31"/>
      <c r="K138" s="35"/>
    </row>
    <row r="139" spans="1:11" x14ac:dyDescent="0.35">
      <c r="C139" s="58" t="s">
        <v>16</v>
      </c>
      <c r="D139" s="54"/>
      <c r="E139" s="6"/>
      <c r="F139" s="19"/>
      <c r="G139" s="24" t="s">
        <v>2</v>
      </c>
      <c r="H139" s="24" t="s">
        <v>2</v>
      </c>
      <c r="I139" s="31"/>
      <c r="J139" s="31"/>
      <c r="K139" s="35"/>
    </row>
    <row r="140" spans="1:11" x14ac:dyDescent="0.35">
      <c r="C140" s="57"/>
      <c r="D140" s="54"/>
      <c r="E140" s="6"/>
      <c r="F140" s="19"/>
      <c r="G140" s="24"/>
      <c r="H140" s="24"/>
      <c r="I140" s="31"/>
      <c r="J140" s="31"/>
      <c r="K140" s="35"/>
    </row>
    <row r="141" spans="1:11" x14ac:dyDescent="0.35">
      <c r="C141" s="58" t="s">
        <v>17</v>
      </c>
      <c r="D141" s="54"/>
      <c r="E141" s="6"/>
      <c r="F141" s="19"/>
      <c r="G141" s="24" t="s">
        <v>2</v>
      </c>
      <c r="H141" s="24" t="s">
        <v>2</v>
      </c>
      <c r="I141" s="31"/>
      <c r="J141" s="31"/>
      <c r="K141" s="35"/>
    </row>
    <row r="142" spans="1:11" x14ac:dyDescent="0.35">
      <c r="C142" s="57"/>
      <c r="D142" s="54"/>
      <c r="E142" s="6"/>
      <c r="F142" s="19"/>
      <c r="G142" s="24"/>
      <c r="H142" s="24"/>
      <c r="I142" s="31"/>
      <c r="J142" s="31"/>
      <c r="K142" s="35"/>
    </row>
    <row r="143" spans="1:11" x14ac:dyDescent="0.35">
      <c r="A143" s="10"/>
      <c r="B143" s="28"/>
      <c r="C143" s="58" t="s">
        <v>18</v>
      </c>
      <c r="D143" s="54"/>
      <c r="E143" s="6"/>
      <c r="F143" s="19"/>
      <c r="G143" s="24"/>
      <c r="H143" s="24"/>
      <c r="I143" s="31"/>
      <c r="J143" s="31"/>
      <c r="K143" s="35"/>
    </row>
    <row r="144" spans="1:11" x14ac:dyDescent="0.35">
      <c r="A144" s="28"/>
      <c r="B144" s="28"/>
      <c r="C144" s="58" t="s">
        <v>19</v>
      </c>
      <c r="D144" s="54"/>
      <c r="E144" s="6"/>
      <c r="F144" s="19"/>
      <c r="G144" s="24" t="s">
        <v>2</v>
      </c>
      <c r="H144" s="24" t="s">
        <v>2</v>
      </c>
      <c r="I144" s="31"/>
      <c r="J144" s="31"/>
      <c r="K144" s="35"/>
    </row>
    <row r="145" spans="1:54" x14ac:dyDescent="0.35">
      <c r="A145" s="28"/>
      <c r="B145" s="28"/>
      <c r="C145" s="58"/>
      <c r="D145" s="54"/>
      <c r="E145" s="6"/>
      <c r="F145" s="19"/>
      <c r="G145" s="24"/>
      <c r="H145" s="24"/>
      <c r="I145" s="31"/>
      <c r="J145" s="31"/>
      <c r="K145" s="35"/>
    </row>
    <row r="146" spans="1:54" x14ac:dyDescent="0.35">
      <c r="A146" s="28"/>
      <c r="B146" s="28"/>
      <c r="C146" s="58" t="s">
        <v>20</v>
      </c>
      <c r="D146" s="54"/>
      <c r="E146" s="6"/>
      <c r="F146" s="19"/>
      <c r="G146" s="24" t="s">
        <v>2</v>
      </c>
      <c r="H146" s="24" t="s">
        <v>2</v>
      </c>
      <c r="I146" s="31"/>
      <c r="J146" s="31"/>
      <c r="K146" s="35"/>
    </row>
    <row r="147" spans="1:54" x14ac:dyDescent="0.35">
      <c r="A147" s="28"/>
      <c r="B147" s="28"/>
      <c r="C147" s="58"/>
      <c r="D147" s="54"/>
      <c r="E147" s="6"/>
      <c r="F147" s="19"/>
      <c r="G147" s="24"/>
      <c r="H147" s="24"/>
      <c r="I147" s="31"/>
      <c r="J147" s="31"/>
      <c r="K147" s="35"/>
    </row>
    <row r="148" spans="1:54" x14ac:dyDescent="0.35">
      <c r="A148" s="28"/>
      <c r="B148" s="28"/>
      <c r="C148" s="58" t="s">
        <v>21</v>
      </c>
      <c r="D148" s="54"/>
      <c r="E148" s="6"/>
      <c r="F148" s="19"/>
      <c r="G148" s="24" t="s">
        <v>2</v>
      </c>
      <c r="H148" s="24" t="s">
        <v>2</v>
      </c>
      <c r="I148" s="31"/>
      <c r="J148" s="31"/>
      <c r="K148" s="35"/>
    </row>
    <row r="149" spans="1:54" x14ac:dyDescent="0.35">
      <c r="A149" s="28"/>
      <c r="B149" s="28"/>
      <c r="C149" s="58"/>
      <c r="D149" s="54"/>
      <c r="E149" s="6"/>
      <c r="F149" s="19"/>
      <c r="G149" s="24"/>
      <c r="H149" s="24"/>
      <c r="I149" s="31"/>
      <c r="J149" s="31"/>
      <c r="K149" s="35"/>
    </row>
    <row r="150" spans="1:54" x14ac:dyDescent="0.35">
      <c r="A150" s="28"/>
      <c r="B150" s="28"/>
      <c r="C150" s="58" t="s">
        <v>22</v>
      </c>
      <c r="D150" s="54"/>
      <c r="E150" s="6"/>
      <c r="F150" s="19"/>
      <c r="G150" s="24" t="s">
        <v>2</v>
      </c>
      <c r="H150" s="24" t="s">
        <v>2</v>
      </c>
      <c r="I150" s="31"/>
      <c r="J150" s="31"/>
      <c r="K150" s="35"/>
    </row>
    <row r="151" spans="1:54" x14ac:dyDescent="0.35">
      <c r="A151" s="28"/>
      <c r="B151" s="28"/>
      <c r="C151" s="58"/>
      <c r="D151" s="54"/>
      <c r="E151" s="6"/>
      <c r="F151" s="19"/>
      <c r="G151" s="24"/>
      <c r="H151" s="24"/>
      <c r="I151" s="31"/>
      <c r="J151" s="31"/>
      <c r="K151" s="35"/>
    </row>
    <row r="152" spans="1:54" x14ac:dyDescent="0.35">
      <c r="A152" s="28"/>
      <c r="B152" s="28"/>
      <c r="C152" s="58" t="s">
        <v>23</v>
      </c>
      <c r="D152" s="54"/>
      <c r="E152" s="6"/>
      <c r="F152" s="19"/>
      <c r="G152" s="24" t="s">
        <v>2</v>
      </c>
      <c r="H152" s="24" t="s">
        <v>2</v>
      </c>
      <c r="I152" s="31"/>
      <c r="J152" s="31"/>
      <c r="K152" s="35"/>
    </row>
    <row r="153" spans="1:54" x14ac:dyDescent="0.35">
      <c r="A153" s="28"/>
      <c r="B153" s="28"/>
      <c r="C153" s="58"/>
      <c r="D153" s="54"/>
      <c r="E153" s="6"/>
      <c r="F153" s="19"/>
      <c r="G153" s="24"/>
      <c r="H153" s="24"/>
      <c r="I153" s="31"/>
      <c r="J153" s="31"/>
      <c r="K153" s="35"/>
    </row>
    <row r="154" spans="1:54" x14ac:dyDescent="0.35">
      <c r="C154" s="59" t="s">
        <v>24</v>
      </c>
      <c r="D154" s="54"/>
      <c r="E154" s="6"/>
      <c r="F154" s="19"/>
      <c r="G154" s="24"/>
      <c r="H154" s="24"/>
      <c r="I154" s="31"/>
      <c r="J154" s="31"/>
      <c r="K154" s="35"/>
    </row>
    <row r="155" spans="1:54" x14ac:dyDescent="0.35">
      <c r="B155" s="8" t="s">
        <v>186</v>
      </c>
      <c r="C155" s="57" t="s">
        <v>187</v>
      </c>
      <c r="D155" s="54"/>
      <c r="E155" s="6"/>
      <c r="F155" s="19"/>
      <c r="G155" s="24">
        <v>2662.75</v>
      </c>
      <c r="H155" s="24">
        <v>0.28999999999999998</v>
      </c>
      <c r="I155" s="31"/>
      <c r="J155" s="31"/>
      <c r="K155" s="35"/>
    </row>
    <row r="156" spans="1:54" x14ac:dyDescent="0.35">
      <c r="C156" s="58" t="s">
        <v>171</v>
      </c>
      <c r="D156" s="54"/>
      <c r="E156" s="6"/>
      <c r="F156" s="19"/>
      <c r="G156" s="25">
        <v>2662.75</v>
      </c>
      <c r="H156" s="25">
        <v>0.28999999999999998</v>
      </c>
      <c r="I156" s="31"/>
      <c r="J156" s="31"/>
      <c r="K156" s="35"/>
    </row>
    <row r="157" spans="1:54" x14ac:dyDescent="0.35">
      <c r="C157" s="57"/>
      <c r="D157" s="54"/>
      <c r="E157" s="6"/>
      <c r="F157" s="19"/>
      <c r="G157" s="24"/>
      <c r="H157" s="24"/>
      <c r="I157" s="31"/>
      <c r="J157" s="31"/>
      <c r="K157" s="35"/>
    </row>
    <row r="158" spans="1:54" x14ac:dyDescent="0.35">
      <c r="A158" s="10"/>
      <c r="B158" s="28"/>
      <c r="C158" s="58" t="s">
        <v>25</v>
      </c>
      <c r="D158" s="54"/>
      <c r="E158" s="6"/>
      <c r="F158" s="19"/>
      <c r="G158" s="24"/>
      <c r="H158" s="24"/>
      <c r="I158" s="31"/>
      <c r="J158" s="31"/>
      <c r="K158" s="35"/>
    </row>
    <row r="159" spans="1:54" s="2" customFormat="1" ht="13.5" x14ac:dyDescent="0.35">
      <c r="A159" s="28"/>
      <c r="B159" s="28"/>
      <c r="C159" s="57" t="s">
        <v>4860</v>
      </c>
      <c r="D159" s="54"/>
      <c r="E159" s="6"/>
      <c r="F159" s="19"/>
      <c r="G159" s="24" t="s">
        <v>2</v>
      </c>
      <c r="H159" s="24" t="s">
        <v>2</v>
      </c>
      <c r="I159" s="31"/>
      <c r="J159" s="31"/>
      <c r="K159" s="35"/>
      <c r="L159" s="3"/>
      <c r="AI159" s="3"/>
      <c r="AV159" s="3"/>
      <c r="AX159" s="3"/>
      <c r="BB159" s="3"/>
    </row>
    <row r="160" spans="1:54" x14ac:dyDescent="0.35">
      <c r="B160" s="8"/>
      <c r="C160" s="57" t="s">
        <v>188</v>
      </c>
      <c r="D160" s="54"/>
      <c r="E160" s="6"/>
      <c r="F160" s="19"/>
      <c r="G160" s="24">
        <v>21605.279999999999</v>
      </c>
      <c r="H160" s="24">
        <v>2.35</v>
      </c>
      <c r="I160" s="31"/>
      <c r="J160" s="31"/>
      <c r="K160" s="35"/>
    </row>
    <row r="161" spans="3:11" x14ac:dyDescent="0.35">
      <c r="C161" s="58" t="s">
        <v>171</v>
      </c>
      <c r="D161" s="54"/>
      <c r="E161" s="6"/>
      <c r="F161" s="19"/>
      <c r="G161" s="25">
        <v>21605.279999999999</v>
      </c>
      <c r="H161" s="25">
        <v>2.35</v>
      </c>
      <c r="I161" s="31"/>
      <c r="J161" s="31"/>
      <c r="K161" s="35"/>
    </row>
    <row r="162" spans="3:11" x14ac:dyDescent="0.35">
      <c r="C162" s="57"/>
      <c r="D162" s="54"/>
      <c r="E162" s="6"/>
      <c r="F162" s="19"/>
      <c r="G162" s="24"/>
      <c r="H162" s="24"/>
      <c r="I162" s="31"/>
      <c r="J162" s="31"/>
      <c r="K162" s="35"/>
    </row>
    <row r="163" spans="3:11" x14ac:dyDescent="0.35">
      <c r="C163" s="60" t="s">
        <v>189</v>
      </c>
      <c r="D163" s="55"/>
      <c r="E163" s="5"/>
      <c r="F163" s="20"/>
      <c r="G163" s="26">
        <v>933464.21</v>
      </c>
      <c r="H163" s="26">
        <v>100.00000000000001</v>
      </c>
      <c r="I163" s="32"/>
      <c r="J163" s="32"/>
      <c r="K163" s="36"/>
    </row>
    <row r="166" spans="3:11" x14ac:dyDescent="0.35">
      <c r="C166" s="1" t="s">
        <v>190</v>
      </c>
    </row>
    <row r="167" spans="3:11" x14ac:dyDescent="0.35">
      <c r="C167" s="37" t="s">
        <v>191</v>
      </c>
      <c r="D167" s="37"/>
      <c r="E167" s="37"/>
      <c r="F167" s="37"/>
      <c r="G167" s="37"/>
      <c r="H167" s="37"/>
      <c r="I167" s="37"/>
      <c r="J167" s="37"/>
      <c r="K167" s="37"/>
    </row>
    <row r="168" spans="3:11" x14ac:dyDescent="0.35">
      <c r="C168" s="2" t="s">
        <v>192</v>
      </c>
    </row>
    <row r="169" spans="3:11" x14ac:dyDescent="0.35">
      <c r="C169" s="2" t="s">
        <v>193</v>
      </c>
    </row>
    <row r="170" spans="3:11" ht="30" customHeight="1" x14ac:dyDescent="0.35">
      <c r="C170" s="82" t="s">
        <v>194</v>
      </c>
      <c r="D170" s="83"/>
      <c r="E170" s="83"/>
      <c r="F170" s="83"/>
      <c r="G170" s="83"/>
      <c r="H170" s="83"/>
      <c r="I170" s="83"/>
      <c r="J170" s="83"/>
      <c r="K170" s="83"/>
    </row>
    <row r="171" spans="3:11" x14ac:dyDescent="0.35">
      <c r="C171" s="2" t="s">
        <v>195</v>
      </c>
    </row>
    <row r="173" spans="3:11" x14ac:dyDescent="0.35">
      <c r="C173" s="79" t="s">
        <v>4945</v>
      </c>
      <c r="E173" s="79" t="s">
        <v>4946</v>
      </c>
      <c r="F173" s="80"/>
    </row>
    <row r="174" spans="3:11" x14ac:dyDescent="0.35">
      <c r="E174" s="2" t="s">
        <v>4997</v>
      </c>
    </row>
  </sheetData>
  <mergeCells count="1">
    <mergeCell ref="C170:K170"/>
  </mergeCells>
  <hyperlinks>
    <hyperlink ref="J2" location="'Index'!A1" display="'Index'!A1" xr:uid="{B55972DD-FC68-4548-AB4D-46446B13F2DC}"/>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097A-D7CE-4D91-B46A-25598B7AFFA9}">
  <sheetPr codeName="Sheet1"/>
  <dimension ref="A1:IV74"/>
  <sheetViews>
    <sheetView showGridLines="0" zoomScale="90" zoomScaleNormal="90" workbookViewId="0">
      <pane ySplit="6" topLeftCell="A6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1641</v>
      </c>
      <c r="J2" s="38" t="s">
        <v>4596</v>
      </c>
    </row>
    <row r="3" spans="1:54" ht="16" x14ac:dyDescent="0.4">
      <c r="C3" s="1" t="s">
        <v>28</v>
      </c>
      <c r="D3" s="21" t="s">
        <v>3610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1:11" x14ac:dyDescent="0.35">
      <c r="C17" s="57"/>
      <c r="D17" s="54"/>
      <c r="E17" s="6"/>
      <c r="F17" s="19"/>
      <c r="G17" s="24"/>
      <c r="H17" s="24"/>
      <c r="I17" s="31"/>
      <c r="J17" s="31"/>
      <c r="K17" s="35"/>
    </row>
    <row r="18" spans="1:11" x14ac:dyDescent="0.35">
      <c r="C18" s="58" t="s">
        <v>6</v>
      </c>
      <c r="D18" s="54"/>
      <c r="E18" s="6"/>
      <c r="F18" s="19"/>
      <c r="G18" s="24" t="s">
        <v>2</v>
      </c>
      <c r="H18" s="24" t="s">
        <v>2</v>
      </c>
      <c r="I18" s="31"/>
      <c r="J18" s="31"/>
      <c r="K18" s="35"/>
    </row>
    <row r="19" spans="1:11" x14ac:dyDescent="0.35">
      <c r="C19" s="57"/>
      <c r="D19" s="54"/>
      <c r="E19" s="6"/>
      <c r="F19" s="19"/>
      <c r="G19" s="24"/>
      <c r="H19" s="24"/>
      <c r="I19" s="31"/>
      <c r="J19" s="31"/>
      <c r="K19" s="35"/>
    </row>
    <row r="20" spans="1:11" x14ac:dyDescent="0.35">
      <c r="C20" s="58" t="s">
        <v>7</v>
      </c>
      <c r="D20" s="54"/>
      <c r="E20" s="6"/>
      <c r="F20" s="19"/>
      <c r="G20" s="24" t="s">
        <v>2</v>
      </c>
      <c r="H20" s="24" t="s">
        <v>2</v>
      </c>
      <c r="I20" s="31"/>
      <c r="J20" s="31"/>
      <c r="K20" s="35"/>
    </row>
    <row r="21" spans="1:11" x14ac:dyDescent="0.35">
      <c r="C21" s="57"/>
      <c r="D21" s="54"/>
      <c r="E21" s="6"/>
      <c r="F21" s="19"/>
      <c r="G21" s="24"/>
      <c r="H21" s="24"/>
      <c r="I21" s="31"/>
      <c r="J21" s="31"/>
      <c r="K21" s="35"/>
    </row>
    <row r="22" spans="1:11" x14ac:dyDescent="0.35">
      <c r="C22" s="58" t="s">
        <v>8</v>
      </c>
      <c r="D22" s="54"/>
      <c r="E22" s="6"/>
      <c r="F22" s="19"/>
      <c r="G22" s="24" t="s">
        <v>2</v>
      </c>
      <c r="H22" s="24" t="s">
        <v>2</v>
      </c>
      <c r="I22" s="31"/>
      <c r="J22" s="31"/>
      <c r="K22" s="35"/>
    </row>
    <row r="23" spans="1:11" x14ac:dyDescent="0.35">
      <c r="C23" s="57"/>
      <c r="D23" s="54"/>
      <c r="E23" s="6"/>
      <c r="F23" s="19"/>
      <c r="G23" s="24"/>
      <c r="H23" s="24"/>
      <c r="I23" s="31"/>
      <c r="J23" s="31"/>
      <c r="K23" s="35"/>
    </row>
    <row r="24" spans="1:11" x14ac:dyDescent="0.35">
      <c r="C24" s="58" t="s">
        <v>9</v>
      </c>
      <c r="D24" s="54"/>
      <c r="E24" s="6"/>
      <c r="F24" s="19"/>
      <c r="G24" s="24" t="s">
        <v>2</v>
      </c>
      <c r="H24" s="24" t="s">
        <v>2</v>
      </c>
      <c r="I24" s="31"/>
      <c r="J24" s="31"/>
      <c r="K24" s="35"/>
    </row>
    <row r="25" spans="1:11" x14ac:dyDescent="0.35">
      <c r="C25" s="57"/>
      <c r="D25" s="54"/>
      <c r="E25" s="6"/>
      <c r="F25" s="19"/>
      <c r="G25" s="24"/>
      <c r="H25" s="24"/>
      <c r="I25" s="31"/>
      <c r="J25" s="31"/>
      <c r="K25" s="35"/>
    </row>
    <row r="26" spans="1:11" x14ac:dyDescent="0.35">
      <c r="C26" s="58" t="s">
        <v>10</v>
      </c>
      <c r="D26" s="54"/>
      <c r="E26" s="6"/>
      <c r="F26" s="19"/>
      <c r="G26" s="24" t="s">
        <v>2</v>
      </c>
      <c r="H26" s="24" t="s">
        <v>2</v>
      </c>
      <c r="I26" s="31"/>
      <c r="J26" s="31"/>
      <c r="K26" s="35"/>
    </row>
    <row r="27" spans="1:11" x14ac:dyDescent="0.35">
      <c r="C27" s="57"/>
      <c r="D27" s="54"/>
      <c r="E27" s="6"/>
      <c r="F27" s="19"/>
      <c r="G27" s="24"/>
      <c r="H27" s="24"/>
      <c r="I27" s="31"/>
      <c r="J27" s="31"/>
      <c r="K27" s="35"/>
    </row>
    <row r="28" spans="1:11" x14ac:dyDescent="0.35">
      <c r="A28" s="10"/>
      <c r="B28" s="28"/>
      <c r="C28" s="58" t="s">
        <v>11</v>
      </c>
      <c r="D28" s="54"/>
      <c r="E28" s="6"/>
      <c r="F28" s="19"/>
      <c r="G28" s="24"/>
      <c r="H28" s="24"/>
      <c r="I28" s="31"/>
      <c r="J28" s="31"/>
      <c r="K28" s="35"/>
    </row>
    <row r="29" spans="1:11" x14ac:dyDescent="0.35">
      <c r="A29" s="28"/>
      <c r="B29" s="28"/>
      <c r="C29" s="58" t="s">
        <v>13</v>
      </c>
      <c r="D29" s="54"/>
      <c r="E29" s="6"/>
      <c r="F29" s="19"/>
      <c r="G29" s="24" t="s">
        <v>2</v>
      </c>
      <c r="H29" s="24" t="s">
        <v>2</v>
      </c>
      <c r="I29" s="31"/>
      <c r="J29" s="31"/>
      <c r="K29" s="35"/>
    </row>
    <row r="30" spans="1:11" x14ac:dyDescent="0.35">
      <c r="A30" s="28"/>
      <c r="B30" s="28"/>
      <c r="C30" s="58"/>
      <c r="D30" s="54"/>
      <c r="E30" s="6"/>
      <c r="F30" s="19"/>
      <c r="G30" s="24"/>
      <c r="H30" s="24"/>
      <c r="I30" s="31"/>
      <c r="J30" s="31"/>
      <c r="K30" s="35"/>
    </row>
    <row r="31" spans="1:11" x14ac:dyDescent="0.35">
      <c r="A31" s="28"/>
      <c r="B31" s="28"/>
      <c r="C31" s="58" t="s">
        <v>14</v>
      </c>
      <c r="D31" s="54"/>
      <c r="E31" s="6"/>
      <c r="F31" s="19"/>
      <c r="G31" s="24" t="s">
        <v>2</v>
      </c>
      <c r="H31" s="24" t="s">
        <v>2</v>
      </c>
      <c r="I31" s="31"/>
      <c r="J31" s="31"/>
      <c r="K31" s="35"/>
    </row>
    <row r="32" spans="1:11" x14ac:dyDescent="0.35">
      <c r="A32" s="28"/>
      <c r="B32" s="28"/>
      <c r="C32" s="58"/>
      <c r="D32" s="54"/>
      <c r="E32" s="6"/>
      <c r="F32" s="19"/>
      <c r="G32" s="24"/>
      <c r="H32" s="24"/>
      <c r="I32" s="31"/>
      <c r="J32" s="31"/>
      <c r="K32" s="35"/>
    </row>
    <row r="33" spans="1:11" x14ac:dyDescent="0.35">
      <c r="A33" s="28"/>
      <c r="B33" s="28"/>
      <c r="C33" s="58" t="s">
        <v>15</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16</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C37" s="59" t="s">
        <v>17</v>
      </c>
      <c r="D37" s="54"/>
      <c r="E37" s="6"/>
      <c r="F37" s="19"/>
      <c r="G37" s="24"/>
      <c r="H37" s="24"/>
      <c r="I37" s="31"/>
      <c r="J37" s="31"/>
      <c r="K37" s="35"/>
    </row>
    <row r="38" spans="1:11" x14ac:dyDescent="0.35">
      <c r="B38" s="8" t="s">
        <v>3143</v>
      </c>
      <c r="C38" s="57" t="s">
        <v>3144</v>
      </c>
      <c r="D38" s="54" t="s">
        <v>3145</v>
      </c>
      <c r="E38" s="6" t="s">
        <v>185</v>
      </c>
      <c r="F38" s="19">
        <v>2097000</v>
      </c>
      <c r="G38" s="24">
        <v>1903.6</v>
      </c>
      <c r="H38" s="24">
        <v>70.05</v>
      </c>
      <c r="I38" s="31">
        <v>6.8738301000000002</v>
      </c>
      <c r="J38" s="31"/>
      <c r="K38" s="35"/>
    </row>
    <row r="39" spans="1:11" x14ac:dyDescent="0.35">
      <c r="B39" s="8" t="s">
        <v>3155</v>
      </c>
      <c r="C39" s="57" t="s">
        <v>3156</v>
      </c>
      <c r="D39" s="54" t="s">
        <v>3157</v>
      </c>
      <c r="E39" s="6" t="s">
        <v>185</v>
      </c>
      <c r="F39" s="19">
        <v>567200</v>
      </c>
      <c r="G39" s="24">
        <v>514.70000000000005</v>
      </c>
      <c r="H39" s="24">
        <v>18.940000000000001</v>
      </c>
      <c r="I39" s="31">
        <v>6.8738817000000001</v>
      </c>
      <c r="J39" s="31"/>
      <c r="K39" s="35"/>
    </row>
    <row r="40" spans="1:11" x14ac:dyDescent="0.35">
      <c r="B40" s="8" t="s">
        <v>3074</v>
      </c>
      <c r="C40" s="57" t="s">
        <v>3075</v>
      </c>
      <c r="D40" s="54" t="s">
        <v>3076</v>
      </c>
      <c r="E40" s="6" t="s">
        <v>185</v>
      </c>
      <c r="F40" s="19">
        <v>309900</v>
      </c>
      <c r="G40" s="24">
        <v>286.01</v>
      </c>
      <c r="H40" s="24">
        <v>10.52</v>
      </c>
      <c r="I40" s="31">
        <v>6.8804464999999997</v>
      </c>
      <c r="J40" s="31"/>
      <c r="K40" s="35"/>
    </row>
    <row r="41" spans="1:11" x14ac:dyDescent="0.35">
      <c r="C41" s="58" t="s">
        <v>171</v>
      </c>
      <c r="D41" s="54"/>
      <c r="E41" s="6"/>
      <c r="F41" s="19"/>
      <c r="G41" s="25">
        <v>2704.31</v>
      </c>
      <c r="H41" s="25">
        <v>99.51</v>
      </c>
      <c r="I41" s="31"/>
      <c r="J41" s="31"/>
      <c r="K41" s="35"/>
    </row>
    <row r="42" spans="1:11" x14ac:dyDescent="0.35">
      <c r="C42" s="57"/>
      <c r="D42" s="54"/>
      <c r="E42" s="6"/>
      <c r="F42" s="19"/>
      <c r="G42" s="24"/>
      <c r="H42" s="24"/>
      <c r="I42" s="31"/>
      <c r="J42" s="31"/>
      <c r="K42" s="35"/>
    </row>
    <row r="43" spans="1:11" x14ac:dyDescent="0.35">
      <c r="A43" s="10"/>
      <c r="B43" s="28"/>
      <c r="C43" s="58" t="s">
        <v>18</v>
      </c>
      <c r="D43" s="54"/>
      <c r="E43" s="6"/>
      <c r="F43" s="19"/>
      <c r="G43" s="24"/>
      <c r="H43" s="24"/>
      <c r="I43" s="31"/>
      <c r="J43" s="31"/>
      <c r="K43" s="35"/>
    </row>
    <row r="44" spans="1:11" x14ac:dyDescent="0.35">
      <c r="A44" s="28"/>
      <c r="B44" s="28"/>
      <c r="C44" s="58" t="s">
        <v>19</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20</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A48" s="28"/>
      <c r="B48" s="28"/>
      <c r="C48" s="58" t="s">
        <v>21</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22</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A52" s="28"/>
      <c r="B52" s="28"/>
      <c r="C52" s="58" t="s">
        <v>23</v>
      </c>
      <c r="D52" s="54"/>
      <c r="E52" s="6"/>
      <c r="F52" s="19"/>
      <c r="G52" s="24" t="s">
        <v>2</v>
      </c>
      <c r="H52" s="24" t="s">
        <v>2</v>
      </c>
      <c r="I52" s="31"/>
      <c r="J52" s="31"/>
      <c r="K52" s="35"/>
    </row>
    <row r="53" spans="1:54" x14ac:dyDescent="0.35">
      <c r="A53" s="28"/>
      <c r="B53" s="28"/>
      <c r="C53" s="58"/>
      <c r="D53" s="54"/>
      <c r="E53" s="6"/>
      <c r="F53" s="19"/>
      <c r="G53" s="24"/>
      <c r="H53" s="24"/>
      <c r="I53" s="31"/>
      <c r="J53" s="31"/>
      <c r="K53" s="35"/>
    </row>
    <row r="54" spans="1:54" x14ac:dyDescent="0.35">
      <c r="C54" s="59" t="s">
        <v>24</v>
      </c>
      <c r="D54" s="54"/>
      <c r="E54" s="6"/>
      <c r="F54" s="19"/>
      <c r="G54" s="24"/>
      <c r="H54" s="24"/>
      <c r="I54" s="31"/>
      <c r="J54" s="31"/>
      <c r="K54" s="35"/>
    </row>
    <row r="55" spans="1:54" x14ac:dyDescent="0.35">
      <c r="B55" s="8" t="s">
        <v>186</v>
      </c>
      <c r="C55" s="57" t="s">
        <v>187</v>
      </c>
      <c r="D55" s="54"/>
      <c r="E55" s="6"/>
      <c r="F55" s="19"/>
      <c r="G55" s="24">
        <v>3.37</v>
      </c>
      <c r="H55" s="24">
        <v>0.12</v>
      </c>
      <c r="I55" s="31"/>
      <c r="J55" s="31"/>
      <c r="K55" s="35"/>
    </row>
    <row r="56" spans="1:54" x14ac:dyDescent="0.35">
      <c r="C56" s="58" t="s">
        <v>171</v>
      </c>
      <c r="D56" s="54"/>
      <c r="E56" s="6"/>
      <c r="F56" s="19"/>
      <c r="G56" s="25">
        <v>3.37</v>
      </c>
      <c r="H56" s="25">
        <v>0.12</v>
      </c>
      <c r="I56" s="31"/>
      <c r="J56" s="31"/>
      <c r="K56" s="35"/>
    </row>
    <row r="57" spans="1:54" x14ac:dyDescent="0.35">
      <c r="C57" s="57"/>
      <c r="D57" s="54"/>
      <c r="E57" s="6"/>
      <c r="F57" s="19"/>
      <c r="G57" s="24"/>
      <c r="H57" s="24"/>
      <c r="I57" s="31"/>
      <c r="J57" s="31"/>
      <c r="K57" s="35"/>
    </row>
    <row r="58" spans="1:54" x14ac:dyDescent="0.35">
      <c r="A58" s="10"/>
      <c r="B58" s="28"/>
      <c r="C58" s="58" t="s">
        <v>25</v>
      </c>
      <c r="D58" s="54"/>
      <c r="E58" s="6"/>
      <c r="F58" s="19"/>
      <c r="G58" s="24"/>
      <c r="H58" s="24"/>
      <c r="I58" s="31"/>
      <c r="J58" s="31"/>
      <c r="K58" s="35"/>
    </row>
    <row r="59" spans="1:54" s="2" customFormat="1" ht="13.5" x14ac:dyDescent="0.35">
      <c r="A59" s="28"/>
      <c r="B59" s="28"/>
      <c r="C59" s="57" t="s">
        <v>4860</v>
      </c>
      <c r="D59" s="54"/>
      <c r="E59" s="6"/>
      <c r="F59" s="19"/>
      <c r="G59" s="24" t="s">
        <v>2</v>
      </c>
      <c r="H59" s="24" t="s">
        <v>2</v>
      </c>
      <c r="I59" s="31"/>
      <c r="J59" s="31"/>
      <c r="K59" s="35"/>
      <c r="L59" s="3"/>
      <c r="AI59" s="3"/>
      <c r="AV59" s="3"/>
      <c r="AX59" s="3"/>
      <c r="BB59" s="3"/>
    </row>
    <row r="60" spans="1:54" x14ac:dyDescent="0.35">
      <c r="B60" s="8"/>
      <c r="C60" s="57" t="s">
        <v>188</v>
      </c>
      <c r="D60" s="54"/>
      <c r="E60" s="6"/>
      <c r="F60" s="19"/>
      <c r="G60" s="24">
        <v>9.9700000000000006</v>
      </c>
      <c r="H60" s="24">
        <v>0.37</v>
      </c>
      <c r="I60" s="31"/>
      <c r="J60" s="31"/>
      <c r="K60" s="35"/>
    </row>
    <row r="61" spans="1:54" x14ac:dyDescent="0.35">
      <c r="C61" s="58" t="s">
        <v>171</v>
      </c>
      <c r="D61" s="54"/>
      <c r="E61" s="6"/>
      <c r="F61" s="19"/>
      <c r="G61" s="25">
        <v>9.9700000000000006</v>
      </c>
      <c r="H61" s="25">
        <v>0.37</v>
      </c>
      <c r="I61" s="31"/>
      <c r="J61" s="31"/>
      <c r="K61" s="35"/>
    </row>
    <row r="62" spans="1:54" x14ac:dyDescent="0.35">
      <c r="C62" s="57"/>
      <c r="D62" s="54"/>
      <c r="E62" s="6"/>
      <c r="F62" s="19"/>
      <c r="G62" s="24"/>
      <c r="H62" s="24"/>
      <c r="I62" s="31"/>
      <c r="J62" s="31"/>
      <c r="K62" s="35"/>
    </row>
    <row r="63" spans="1:54" x14ac:dyDescent="0.35">
      <c r="C63" s="60" t="s">
        <v>189</v>
      </c>
      <c r="D63" s="55"/>
      <c r="E63" s="5"/>
      <c r="F63" s="20"/>
      <c r="G63" s="26">
        <v>2717.65</v>
      </c>
      <c r="H63" s="26">
        <v>100.00000000000001</v>
      </c>
      <c r="I63" s="32"/>
      <c r="J63" s="32"/>
      <c r="K63" s="36"/>
    </row>
    <row r="66" spans="3:11" x14ac:dyDescent="0.35">
      <c r="C66" s="1" t="s">
        <v>190</v>
      </c>
    </row>
    <row r="67" spans="3:11" x14ac:dyDescent="0.35">
      <c r="C67" s="37" t="s">
        <v>191</v>
      </c>
      <c r="D67" s="37"/>
      <c r="E67" s="37"/>
      <c r="F67" s="37"/>
      <c r="G67" s="37"/>
      <c r="H67" s="37"/>
      <c r="I67" s="37"/>
      <c r="J67" s="37"/>
      <c r="K67" s="37"/>
    </row>
    <row r="68" spans="3:11" x14ac:dyDescent="0.35">
      <c r="C68" s="2" t="s">
        <v>192</v>
      </c>
    </row>
    <row r="69" spans="3:11" x14ac:dyDescent="0.35">
      <c r="C69" s="2" t="s">
        <v>193</v>
      </c>
    </row>
    <row r="70" spans="3:11" ht="30" customHeight="1" x14ac:dyDescent="0.35">
      <c r="C70" s="82" t="s">
        <v>194</v>
      </c>
      <c r="D70" s="83"/>
      <c r="E70" s="83"/>
      <c r="F70" s="83"/>
      <c r="G70" s="83"/>
      <c r="H70" s="83"/>
      <c r="I70" s="83"/>
      <c r="J70" s="83"/>
      <c r="K70" s="83"/>
    </row>
    <row r="71" spans="3:11" x14ac:dyDescent="0.35">
      <c r="C71" s="2" t="s">
        <v>195</v>
      </c>
    </row>
    <row r="73" spans="3:11" x14ac:dyDescent="0.35">
      <c r="C73" s="79" t="s">
        <v>4945</v>
      </c>
      <c r="E73" s="79" t="s">
        <v>4946</v>
      </c>
      <c r="F73" s="80"/>
    </row>
    <row r="74" spans="3:11" x14ac:dyDescent="0.35">
      <c r="E74" s="2" t="s">
        <v>4995</v>
      </c>
    </row>
  </sheetData>
  <mergeCells count="1">
    <mergeCell ref="C70:K70"/>
  </mergeCells>
  <hyperlinks>
    <hyperlink ref="J2" location="'Index'!A1" display="'Index'!A1" xr:uid="{A941D369-5B3F-492F-91C4-E9433AAF8063}"/>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F45E0-5A2C-4662-9B47-65024C956032}">
  <sheetPr codeName="Sheet1"/>
  <dimension ref="A1:IV85"/>
  <sheetViews>
    <sheetView showGridLines="0" zoomScale="90" zoomScaleNormal="90" workbookViewId="0">
      <pane ySplit="6" topLeftCell="A7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3611</v>
      </c>
      <c r="J2" s="38" t="s">
        <v>4596</v>
      </c>
    </row>
    <row r="3" spans="1:54" ht="16" x14ac:dyDescent="0.4">
      <c r="C3" s="1" t="s">
        <v>28</v>
      </c>
      <c r="D3" s="21" t="s">
        <v>3612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3613</v>
      </c>
      <c r="C26" s="57" t="s">
        <v>3614</v>
      </c>
      <c r="D26" s="54" t="s">
        <v>3615</v>
      </c>
      <c r="E26" s="6" t="s">
        <v>185</v>
      </c>
      <c r="F26" s="19">
        <v>7500000</v>
      </c>
      <c r="G26" s="24">
        <v>7634.85</v>
      </c>
      <c r="H26" s="24">
        <v>31.78</v>
      </c>
      <c r="I26" s="31">
        <v>7.0795738999999998</v>
      </c>
      <c r="J26" s="31"/>
      <c r="K26" s="35"/>
    </row>
    <row r="27" spans="1:11" x14ac:dyDescent="0.35">
      <c r="B27" s="8" t="s">
        <v>3616</v>
      </c>
      <c r="C27" s="57" t="s">
        <v>3617</v>
      </c>
      <c r="D27" s="54" t="s">
        <v>3618</v>
      </c>
      <c r="E27" s="6" t="s">
        <v>185</v>
      </c>
      <c r="F27" s="19">
        <v>5000000</v>
      </c>
      <c r="G27" s="24">
        <v>5091.8500000000004</v>
      </c>
      <c r="H27" s="24">
        <v>21.19</v>
      </c>
      <c r="I27" s="31">
        <v>7.0801189000000004</v>
      </c>
      <c r="J27" s="31"/>
      <c r="K27" s="35"/>
    </row>
    <row r="28" spans="1:11" x14ac:dyDescent="0.35">
      <c r="B28" s="8" t="s">
        <v>3619</v>
      </c>
      <c r="C28" s="57" t="s">
        <v>3620</v>
      </c>
      <c r="D28" s="54" t="s">
        <v>3621</v>
      </c>
      <c r="E28" s="6" t="s">
        <v>185</v>
      </c>
      <c r="F28" s="19">
        <v>2000000</v>
      </c>
      <c r="G28" s="24">
        <v>2026.71</v>
      </c>
      <c r="H28" s="24">
        <v>8.44</v>
      </c>
      <c r="I28" s="31">
        <v>7.0801189000000004</v>
      </c>
      <c r="J28" s="31"/>
      <c r="K28" s="35"/>
    </row>
    <row r="29" spans="1:11" x14ac:dyDescent="0.35">
      <c r="B29" s="8" t="s">
        <v>3622</v>
      </c>
      <c r="C29" s="57" t="s">
        <v>3623</v>
      </c>
      <c r="D29" s="54" t="s">
        <v>3624</v>
      </c>
      <c r="E29" s="6" t="s">
        <v>185</v>
      </c>
      <c r="F29" s="19">
        <v>1000000</v>
      </c>
      <c r="G29" s="24">
        <v>1013.33</v>
      </c>
      <c r="H29" s="24">
        <v>4.22</v>
      </c>
      <c r="I29" s="31">
        <v>7.0814366</v>
      </c>
      <c r="J29" s="31"/>
      <c r="K29" s="35"/>
    </row>
    <row r="30" spans="1:11" x14ac:dyDescent="0.35">
      <c r="B30" s="8" t="s">
        <v>3625</v>
      </c>
      <c r="C30" s="57" t="s">
        <v>3626</v>
      </c>
      <c r="D30" s="54" t="s">
        <v>3627</v>
      </c>
      <c r="E30" s="6" t="s">
        <v>185</v>
      </c>
      <c r="F30" s="19">
        <v>1000000</v>
      </c>
      <c r="G30" s="24">
        <v>1013.02</v>
      </c>
      <c r="H30" s="24">
        <v>4.22</v>
      </c>
      <c r="I30" s="31">
        <v>7.0869732000000001</v>
      </c>
      <c r="J30" s="31"/>
      <c r="K30" s="35"/>
    </row>
    <row r="31" spans="1:11" x14ac:dyDescent="0.35">
      <c r="C31" s="58" t="s">
        <v>171</v>
      </c>
      <c r="D31" s="54"/>
      <c r="E31" s="6"/>
      <c r="F31" s="19"/>
      <c r="G31" s="25">
        <v>16779.759999999998</v>
      </c>
      <c r="H31" s="25">
        <v>69.849999999999994</v>
      </c>
      <c r="I31" s="31"/>
      <c r="J31" s="31"/>
      <c r="K31" s="35"/>
    </row>
    <row r="32" spans="1:11" x14ac:dyDescent="0.35">
      <c r="C32" s="57"/>
      <c r="D32" s="54"/>
      <c r="E32" s="6"/>
      <c r="F32" s="19"/>
      <c r="G32" s="24"/>
      <c r="H32" s="24"/>
      <c r="I32" s="31"/>
      <c r="J32" s="31"/>
      <c r="K32" s="35"/>
    </row>
    <row r="33" spans="1:11" x14ac:dyDescent="0.35">
      <c r="A33" s="10"/>
      <c r="B33" s="28"/>
      <c r="C33" s="58" t="s">
        <v>11</v>
      </c>
      <c r="D33" s="54"/>
      <c r="E33" s="6"/>
      <c r="F33" s="19"/>
      <c r="G33" s="24"/>
      <c r="H33" s="24"/>
      <c r="I33" s="31"/>
      <c r="J33" s="31"/>
      <c r="K33" s="35"/>
    </row>
    <row r="34" spans="1:11" x14ac:dyDescent="0.35">
      <c r="A34" s="28"/>
      <c r="B34" s="28"/>
      <c r="C34" s="58" t="s">
        <v>13</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14</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15</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16</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C42" s="59" t="s">
        <v>17</v>
      </c>
      <c r="D42" s="54"/>
      <c r="E42" s="6"/>
      <c r="F42" s="19"/>
      <c r="G42" s="24"/>
      <c r="H42" s="24"/>
      <c r="I42" s="31"/>
      <c r="J42" s="31"/>
      <c r="K42" s="35"/>
    </row>
    <row r="43" spans="1:11" x14ac:dyDescent="0.35">
      <c r="B43" s="8" t="s">
        <v>3390</v>
      </c>
      <c r="C43" s="57" t="s">
        <v>3391</v>
      </c>
      <c r="D43" s="54" t="s">
        <v>3392</v>
      </c>
      <c r="E43" s="6" t="s">
        <v>185</v>
      </c>
      <c r="F43" s="19">
        <v>2097000</v>
      </c>
      <c r="G43" s="24">
        <v>1840.88</v>
      </c>
      <c r="H43" s="24">
        <v>7.66</v>
      </c>
      <c r="I43" s="31">
        <v>6.8881990999999996</v>
      </c>
      <c r="J43" s="31"/>
      <c r="K43" s="35"/>
    </row>
    <row r="44" spans="1:11" x14ac:dyDescent="0.35">
      <c r="B44" s="8" t="s">
        <v>3628</v>
      </c>
      <c r="C44" s="57" t="s">
        <v>3629</v>
      </c>
      <c r="D44" s="54" t="s">
        <v>3630</v>
      </c>
      <c r="E44" s="6" t="s">
        <v>185</v>
      </c>
      <c r="F44" s="19">
        <v>1759000</v>
      </c>
      <c r="G44" s="24">
        <v>1517.79</v>
      </c>
      <c r="H44" s="24">
        <v>6.32</v>
      </c>
      <c r="I44" s="31">
        <v>6.8801496000000002</v>
      </c>
      <c r="J44" s="31"/>
      <c r="K44" s="35"/>
    </row>
    <row r="45" spans="1:11" x14ac:dyDescent="0.35">
      <c r="B45" s="8" t="s">
        <v>3631</v>
      </c>
      <c r="C45" s="57" t="s">
        <v>3632</v>
      </c>
      <c r="D45" s="54" t="s">
        <v>3633</v>
      </c>
      <c r="E45" s="6" t="s">
        <v>185</v>
      </c>
      <c r="F45" s="19">
        <v>1521000</v>
      </c>
      <c r="G45" s="24">
        <v>1319.02</v>
      </c>
      <c r="H45" s="24">
        <v>5.49</v>
      </c>
      <c r="I45" s="31">
        <v>6.8792194999999996</v>
      </c>
      <c r="J45" s="31"/>
      <c r="K45" s="35"/>
    </row>
    <row r="46" spans="1:11" x14ac:dyDescent="0.35">
      <c r="B46" s="8" t="s">
        <v>3421</v>
      </c>
      <c r="C46" s="57" t="s">
        <v>3422</v>
      </c>
      <c r="D46" s="54" t="s">
        <v>3423</v>
      </c>
      <c r="E46" s="6" t="s">
        <v>185</v>
      </c>
      <c r="F46" s="19">
        <v>720000</v>
      </c>
      <c r="G46" s="24">
        <v>631.59</v>
      </c>
      <c r="H46" s="24">
        <v>2.63</v>
      </c>
      <c r="I46" s="31">
        <v>6.8883025</v>
      </c>
      <c r="J46" s="31"/>
      <c r="K46" s="35"/>
    </row>
    <row r="47" spans="1:11" x14ac:dyDescent="0.35">
      <c r="B47" s="8" t="s">
        <v>3347</v>
      </c>
      <c r="C47" s="57" t="s">
        <v>3348</v>
      </c>
      <c r="D47" s="54" t="s">
        <v>3349</v>
      </c>
      <c r="E47" s="6" t="s">
        <v>185</v>
      </c>
      <c r="F47" s="19">
        <v>527600</v>
      </c>
      <c r="G47" s="24">
        <v>467.74</v>
      </c>
      <c r="H47" s="24">
        <v>1.95</v>
      </c>
      <c r="I47" s="31">
        <v>6.8866489</v>
      </c>
      <c r="J47" s="31"/>
      <c r="K47" s="35"/>
    </row>
    <row r="48" spans="1:11" x14ac:dyDescent="0.35">
      <c r="B48" s="8" t="s">
        <v>3015</v>
      </c>
      <c r="C48" s="57" t="s">
        <v>3016</v>
      </c>
      <c r="D48" s="54" t="s">
        <v>3017</v>
      </c>
      <c r="E48" s="6" t="s">
        <v>185</v>
      </c>
      <c r="F48" s="19">
        <v>306700</v>
      </c>
      <c r="G48" s="24">
        <v>301.18</v>
      </c>
      <c r="H48" s="24">
        <v>1.25</v>
      </c>
      <c r="I48" s="31">
        <v>6.6223000000000001</v>
      </c>
      <c r="J48" s="31"/>
      <c r="K48" s="35"/>
    </row>
    <row r="49" spans="1:11" x14ac:dyDescent="0.35">
      <c r="B49" s="8" t="s">
        <v>3393</v>
      </c>
      <c r="C49" s="57" t="s">
        <v>3394</v>
      </c>
      <c r="D49" s="54" t="s">
        <v>3395</v>
      </c>
      <c r="E49" s="6" t="s">
        <v>185</v>
      </c>
      <c r="F49" s="19">
        <v>300000</v>
      </c>
      <c r="G49" s="24">
        <v>263.51</v>
      </c>
      <c r="H49" s="24">
        <v>1.1000000000000001</v>
      </c>
      <c r="I49" s="31">
        <v>6.8880958000000003</v>
      </c>
      <c r="J49" s="31"/>
      <c r="K49" s="35"/>
    </row>
    <row r="50" spans="1:11" x14ac:dyDescent="0.35">
      <c r="B50" s="8" t="s">
        <v>1128</v>
      </c>
      <c r="C50" s="57" t="s">
        <v>1129</v>
      </c>
      <c r="D50" s="54" t="s">
        <v>1130</v>
      </c>
      <c r="E50" s="6" t="s">
        <v>185</v>
      </c>
      <c r="F50" s="19">
        <v>171900</v>
      </c>
      <c r="G50" s="24">
        <v>150.88</v>
      </c>
      <c r="H50" s="24">
        <v>0.63</v>
      </c>
      <c r="I50" s="31">
        <v>6.8881990999999996</v>
      </c>
      <c r="J50" s="31"/>
      <c r="K50" s="35"/>
    </row>
    <row r="51" spans="1:11" x14ac:dyDescent="0.35">
      <c r="B51" s="8" t="s">
        <v>3634</v>
      </c>
      <c r="C51" s="57" t="s">
        <v>3635</v>
      </c>
      <c r="D51" s="54" t="s">
        <v>3636</v>
      </c>
      <c r="E51" s="6" t="s">
        <v>185</v>
      </c>
      <c r="F51" s="19">
        <v>170000</v>
      </c>
      <c r="G51" s="24">
        <v>146.88</v>
      </c>
      <c r="H51" s="24">
        <v>0.61</v>
      </c>
      <c r="I51" s="31">
        <v>6.8799428999999996</v>
      </c>
      <c r="J51" s="31"/>
      <c r="K51" s="35"/>
    </row>
    <row r="52" spans="1:11" x14ac:dyDescent="0.35">
      <c r="C52" s="58" t="s">
        <v>171</v>
      </c>
      <c r="D52" s="54"/>
      <c r="E52" s="6"/>
      <c r="F52" s="19"/>
      <c r="G52" s="25">
        <v>6639.47</v>
      </c>
      <c r="H52" s="25">
        <v>27.64</v>
      </c>
      <c r="I52" s="31"/>
      <c r="J52" s="31"/>
      <c r="K52" s="35"/>
    </row>
    <row r="53" spans="1:11" x14ac:dyDescent="0.35">
      <c r="C53" s="57"/>
      <c r="D53" s="54"/>
      <c r="E53" s="6"/>
      <c r="F53" s="19"/>
      <c r="G53" s="24"/>
      <c r="H53" s="24"/>
      <c r="I53" s="31"/>
      <c r="J53" s="31"/>
      <c r="K53" s="35"/>
    </row>
    <row r="54" spans="1:11" x14ac:dyDescent="0.35">
      <c r="A54" s="10"/>
      <c r="B54" s="28"/>
      <c r="C54" s="58" t="s">
        <v>18</v>
      </c>
      <c r="D54" s="54"/>
      <c r="E54" s="6"/>
      <c r="F54" s="19"/>
      <c r="G54" s="24"/>
      <c r="H54" s="24"/>
      <c r="I54" s="31"/>
      <c r="J54" s="31"/>
      <c r="K54" s="35"/>
    </row>
    <row r="55" spans="1:11" x14ac:dyDescent="0.35">
      <c r="A55" s="28"/>
      <c r="B55" s="28"/>
      <c r="C55" s="58" t="s">
        <v>19</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20</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21</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22</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23</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C65" s="59" t="s">
        <v>24</v>
      </c>
      <c r="D65" s="54"/>
      <c r="E65" s="6"/>
      <c r="F65" s="19"/>
      <c r="G65" s="24"/>
      <c r="H65" s="24"/>
      <c r="I65" s="31"/>
      <c r="J65" s="31"/>
      <c r="K65" s="35"/>
    </row>
    <row r="66" spans="1:54" x14ac:dyDescent="0.35">
      <c r="B66" s="8" t="s">
        <v>186</v>
      </c>
      <c r="C66" s="57" t="s">
        <v>187</v>
      </c>
      <c r="D66" s="54"/>
      <c r="E66" s="6"/>
      <c r="F66" s="19"/>
      <c r="G66" s="24">
        <v>228.29</v>
      </c>
      <c r="H66" s="24">
        <v>0.95</v>
      </c>
      <c r="I66" s="31"/>
      <c r="J66" s="31"/>
      <c r="K66" s="35"/>
    </row>
    <row r="67" spans="1:54" x14ac:dyDescent="0.35">
      <c r="C67" s="58" t="s">
        <v>171</v>
      </c>
      <c r="D67" s="54"/>
      <c r="E67" s="6"/>
      <c r="F67" s="19"/>
      <c r="G67" s="25">
        <v>228.29</v>
      </c>
      <c r="H67" s="25">
        <v>0.95</v>
      </c>
      <c r="I67" s="31"/>
      <c r="J67" s="31"/>
      <c r="K67" s="35"/>
    </row>
    <row r="68" spans="1:54" x14ac:dyDescent="0.35">
      <c r="C68" s="57"/>
      <c r="D68" s="54"/>
      <c r="E68" s="6"/>
      <c r="F68" s="19"/>
      <c r="G68" s="24"/>
      <c r="H68" s="24"/>
      <c r="I68" s="31"/>
      <c r="J68" s="31"/>
      <c r="K68" s="35"/>
    </row>
    <row r="69" spans="1:54" x14ac:dyDescent="0.35">
      <c r="A69" s="10"/>
      <c r="B69" s="28"/>
      <c r="C69" s="58" t="s">
        <v>25</v>
      </c>
      <c r="D69" s="54"/>
      <c r="E69" s="6"/>
      <c r="F69" s="19"/>
      <c r="G69" s="24"/>
      <c r="H69" s="24"/>
      <c r="I69" s="31"/>
      <c r="J69" s="31"/>
      <c r="K69" s="35"/>
    </row>
    <row r="70" spans="1:54" s="2" customFormat="1" ht="13.5" x14ac:dyDescent="0.35">
      <c r="A70" s="28"/>
      <c r="B70" s="28"/>
      <c r="C70" s="57" t="s">
        <v>4860</v>
      </c>
      <c r="D70" s="54"/>
      <c r="E70" s="6"/>
      <c r="F70" s="19"/>
      <c r="G70" s="24" t="s">
        <v>2</v>
      </c>
      <c r="H70" s="24" t="s">
        <v>2</v>
      </c>
      <c r="I70" s="31"/>
      <c r="J70" s="31"/>
      <c r="K70" s="35"/>
      <c r="L70" s="3"/>
      <c r="AI70" s="3"/>
      <c r="AV70" s="3"/>
      <c r="AX70" s="3"/>
      <c r="BB70" s="3"/>
    </row>
    <row r="71" spans="1:54" x14ac:dyDescent="0.35">
      <c r="B71" s="8"/>
      <c r="C71" s="57" t="s">
        <v>188</v>
      </c>
      <c r="D71" s="54"/>
      <c r="E71" s="6"/>
      <c r="F71" s="19"/>
      <c r="G71" s="24">
        <v>376.9</v>
      </c>
      <c r="H71" s="24">
        <v>1.56</v>
      </c>
      <c r="I71" s="31"/>
      <c r="J71" s="31"/>
      <c r="K71" s="35"/>
    </row>
    <row r="72" spans="1:54" x14ac:dyDescent="0.35">
      <c r="C72" s="58" t="s">
        <v>171</v>
      </c>
      <c r="D72" s="54"/>
      <c r="E72" s="6"/>
      <c r="F72" s="19"/>
      <c r="G72" s="25">
        <v>376.9</v>
      </c>
      <c r="H72" s="25">
        <v>1.56</v>
      </c>
      <c r="I72" s="31"/>
      <c r="J72" s="31"/>
      <c r="K72" s="35"/>
    </row>
    <row r="73" spans="1:54" x14ac:dyDescent="0.35">
      <c r="C73" s="57"/>
      <c r="D73" s="54"/>
      <c r="E73" s="6"/>
      <c r="F73" s="19"/>
      <c r="G73" s="24"/>
      <c r="H73" s="24"/>
      <c r="I73" s="31"/>
      <c r="J73" s="31"/>
      <c r="K73" s="35"/>
    </row>
    <row r="74" spans="1:54" x14ac:dyDescent="0.35">
      <c r="C74" s="60" t="s">
        <v>189</v>
      </c>
      <c r="D74" s="55"/>
      <c r="E74" s="5"/>
      <c r="F74" s="20"/>
      <c r="G74" s="26">
        <v>24024.42</v>
      </c>
      <c r="H74" s="26">
        <v>100</v>
      </c>
      <c r="I74" s="32"/>
      <c r="J74" s="32"/>
      <c r="K74" s="36"/>
    </row>
    <row r="77" spans="1:54" x14ac:dyDescent="0.35">
      <c r="C77" s="1" t="s">
        <v>190</v>
      </c>
    </row>
    <row r="78" spans="1:54" x14ac:dyDescent="0.35">
      <c r="C78" s="37" t="s">
        <v>191</v>
      </c>
      <c r="D78" s="37"/>
      <c r="E78" s="37"/>
      <c r="F78" s="37"/>
      <c r="G78" s="37"/>
      <c r="H78" s="37"/>
      <c r="I78" s="37"/>
      <c r="J78" s="37"/>
      <c r="K78" s="37"/>
    </row>
    <row r="79" spans="1:54" x14ac:dyDescent="0.35">
      <c r="C79" s="2" t="s">
        <v>192</v>
      </c>
    </row>
    <row r="80" spans="1:54" x14ac:dyDescent="0.35">
      <c r="C80" s="2" t="s">
        <v>193</v>
      </c>
    </row>
    <row r="81" spans="3:11" ht="30" customHeight="1" x14ac:dyDescent="0.35">
      <c r="C81" s="82" t="s">
        <v>194</v>
      </c>
      <c r="D81" s="83"/>
      <c r="E81" s="83"/>
      <c r="F81" s="83"/>
      <c r="G81" s="83"/>
      <c r="H81" s="83"/>
      <c r="I81" s="83"/>
      <c r="J81" s="83"/>
      <c r="K81" s="83"/>
    </row>
    <row r="82" spans="3:11" x14ac:dyDescent="0.35">
      <c r="C82" s="2" t="s">
        <v>195</v>
      </c>
    </row>
    <row r="84" spans="3:11" x14ac:dyDescent="0.35">
      <c r="C84" s="79" t="s">
        <v>4945</v>
      </c>
      <c r="E84" s="79" t="s">
        <v>4946</v>
      </c>
      <c r="F84" s="80"/>
    </row>
    <row r="85" spans="3:11" x14ac:dyDescent="0.35">
      <c r="E85" s="2" t="s">
        <v>4995</v>
      </c>
    </row>
  </sheetData>
  <mergeCells count="1">
    <mergeCell ref="C81:K81"/>
  </mergeCells>
  <hyperlinks>
    <hyperlink ref="J2" location="'Index'!A1" display="'Index'!A1" xr:uid="{9F65D70E-24DD-44B3-AEE6-C2B121101128}"/>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EE97-2999-4D30-A1F1-3ED1FB126659}">
  <sheetPr codeName="Sheet1"/>
  <dimension ref="A1:IV123"/>
  <sheetViews>
    <sheetView showGridLines="0" zoomScale="90" zoomScaleNormal="90" workbookViewId="0">
      <pane ySplit="6" topLeftCell="A11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3637</v>
      </c>
      <c r="J2" s="38" t="s">
        <v>4596</v>
      </c>
    </row>
    <row r="3" spans="1:54" ht="16" x14ac:dyDescent="0.4">
      <c r="C3" s="1" t="s">
        <v>28</v>
      </c>
      <c r="D3" s="21" t="s">
        <v>3638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48</v>
      </c>
      <c r="C10" s="57" t="s">
        <v>49</v>
      </c>
      <c r="D10" s="54" t="s">
        <v>50</v>
      </c>
      <c r="E10" s="6" t="s">
        <v>43</v>
      </c>
      <c r="F10" s="19">
        <v>7000000</v>
      </c>
      <c r="G10" s="24">
        <v>89715.5</v>
      </c>
      <c r="H10" s="24">
        <v>4.68</v>
      </c>
      <c r="I10" s="31"/>
      <c r="J10" s="31"/>
      <c r="K10" s="35"/>
    </row>
    <row r="11" spans="1:54" x14ac:dyDescent="0.35">
      <c r="B11" s="8" t="s">
        <v>61</v>
      </c>
      <c r="C11" s="57" t="s">
        <v>62</v>
      </c>
      <c r="D11" s="54" t="s">
        <v>63</v>
      </c>
      <c r="E11" s="6" t="s">
        <v>43</v>
      </c>
      <c r="F11" s="19">
        <v>4680000</v>
      </c>
      <c r="G11" s="24">
        <v>83587.14</v>
      </c>
      <c r="H11" s="24">
        <v>4.3600000000000003</v>
      </c>
      <c r="I11" s="31"/>
      <c r="J11" s="31"/>
      <c r="K11" s="35"/>
    </row>
    <row r="12" spans="1:54" x14ac:dyDescent="0.35">
      <c r="B12" s="8" t="s">
        <v>125</v>
      </c>
      <c r="C12" s="57" t="s">
        <v>126</v>
      </c>
      <c r="D12" s="54" t="s">
        <v>127</v>
      </c>
      <c r="E12" s="6" t="s">
        <v>128</v>
      </c>
      <c r="F12" s="19">
        <v>11000000</v>
      </c>
      <c r="G12" s="24">
        <v>78991</v>
      </c>
      <c r="H12" s="24">
        <v>4.12</v>
      </c>
      <c r="I12" s="31"/>
      <c r="J12" s="31"/>
      <c r="K12" s="35"/>
    </row>
    <row r="13" spans="1:54" x14ac:dyDescent="0.35">
      <c r="B13" s="8" t="s">
        <v>988</v>
      </c>
      <c r="C13" s="57" t="s">
        <v>989</v>
      </c>
      <c r="D13" s="54" t="s">
        <v>990</v>
      </c>
      <c r="E13" s="6" t="s">
        <v>100</v>
      </c>
      <c r="F13" s="19">
        <v>7900000</v>
      </c>
      <c r="G13" s="24">
        <v>78541.8</v>
      </c>
      <c r="H13" s="24">
        <v>4.0999999999999996</v>
      </c>
      <c r="I13" s="31"/>
      <c r="J13" s="31"/>
      <c r="K13" s="35"/>
    </row>
    <row r="14" spans="1:54" x14ac:dyDescent="0.35">
      <c r="B14" s="8" t="s">
        <v>259</v>
      </c>
      <c r="C14" s="57" t="s">
        <v>260</v>
      </c>
      <c r="D14" s="54" t="s">
        <v>261</v>
      </c>
      <c r="E14" s="6" t="s">
        <v>132</v>
      </c>
      <c r="F14" s="19">
        <v>3500000</v>
      </c>
      <c r="G14" s="24">
        <v>74870.25</v>
      </c>
      <c r="H14" s="24">
        <v>3.91</v>
      </c>
      <c r="I14" s="31"/>
      <c r="J14" s="31"/>
      <c r="K14" s="35"/>
    </row>
    <row r="15" spans="1:54" x14ac:dyDescent="0.35">
      <c r="B15" s="8" t="s">
        <v>219</v>
      </c>
      <c r="C15" s="57" t="s">
        <v>220</v>
      </c>
      <c r="D15" s="54" t="s">
        <v>221</v>
      </c>
      <c r="E15" s="6" t="s">
        <v>112</v>
      </c>
      <c r="F15" s="19">
        <v>3300000</v>
      </c>
      <c r="G15" s="24">
        <v>70492.95</v>
      </c>
      <c r="H15" s="24">
        <v>3.68</v>
      </c>
      <c r="I15" s="31"/>
      <c r="J15" s="31"/>
      <c r="K15" s="35"/>
    </row>
    <row r="16" spans="1:54" x14ac:dyDescent="0.35">
      <c r="B16" s="8" t="s">
        <v>216</v>
      </c>
      <c r="C16" s="57" t="s">
        <v>217</v>
      </c>
      <c r="D16" s="54" t="s">
        <v>218</v>
      </c>
      <c r="E16" s="6" t="s">
        <v>116</v>
      </c>
      <c r="F16" s="19">
        <v>4330142</v>
      </c>
      <c r="G16" s="24">
        <v>64343.75</v>
      </c>
      <c r="H16" s="24">
        <v>3.36</v>
      </c>
      <c r="I16" s="31"/>
      <c r="J16" s="31"/>
      <c r="K16" s="35"/>
    </row>
    <row r="17" spans="2:11" x14ac:dyDescent="0.35">
      <c r="B17" s="8" t="s">
        <v>904</v>
      </c>
      <c r="C17" s="57" t="s">
        <v>905</v>
      </c>
      <c r="D17" s="54" t="s">
        <v>906</v>
      </c>
      <c r="E17" s="6" t="s">
        <v>143</v>
      </c>
      <c r="F17" s="19">
        <v>10498210</v>
      </c>
      <c r="G17" s="24">
        <v>62779.3</v>
      </c>
      <c r="H17" s="24">
        <v>3.28</v>
      </c>
      <c r="I17" s="31"/>
      <c r="J17" s="31"/>
      <c r="K17" s="35"/>
    </row>
    <row r="18" spans="2:11" x14ac:dyDescent="0.35">
      <c r="B18" s="8" t="s">
        <v>75</v>
      </c>
      <c r="C18" s="57" t="s">
        <v>76</v>
      </c>
      <c r="D18" s="54" t="s">
        <v>77</v>
      </c>
      <c r="E18" s="6" t="s">
        <v>78</v>
      </c>
      <c r="F18" s="19">
        <v>1010000</v>
      </c>
      <c r="G18" s="24">
        <v>61597.88</v>
      </c>
      <c r="H18" s="24">
        <v>3.22</v>
      </c>
      <c r="I18" s="31"/>
      <c r="J18" s="31"/>
      <c r="K18" s="35"/>
    </row>
    <row r="19" spans="2:11" x14ac:dyDescent="0.35">
      <c r="B19" s="8" t="s">
        <v>268</v>
      </c>
      <c r="C19" s="57" t="s">
        <v>269</v>
      </c>
      <c r="D19" s="54" t="s">
        <v>270</v>
      </c>
      <c r="E19" s="6" t="s">
        <v>246</v>
      </c>
      <c r="F19" s="19">
        <v>3800000</v>
      </c>
      <c r="G19" s="24">
        <v>60334.5</v>
      </c>
      <c r="H19" s="24">
        <v>3.15</v>
      </c>
      <c r="I19" s="31"/>
      <c r="J19" s="31"/>
      <c r="K19" s="35"/>
    </row>
    <row r="20" spans="2:11" x14ac:dyDescent="0.35">
      <c r="B20" s="8" t="s">
        <v>133</v>
      </c>
      <c r="C20" s="57" t="s">
        <v>134</v>
      </c>
      <c r="D20" s="54" t="s">
        <v>135</v>
      </c>
      <c r="E20" s="6" t="s">
        <v>74</v>
      </c>
      <c r="F20" s="19">
        <v>2545939</v>
      </c>
      <c r="G20" s="24">
        <v>60300.57</v>
      </c>
      <c r="H20" s="24">
        <v>3.15</v>
      </c>
      <c r="I20" s="31"/>
      <c r="J20" s="31"/>
      <c r="K20" s="35"/>
    </row>
    <row r="21" spans="2:11" x14ac:dyDescent="0.35">
      <c r="B21" s="8" t="s">
        <v>68</v>
      </c>
      <c r="C21" s="57" t="s">
        <v>69</v>
      </c>
      <c r="D21" s="54" t="s">
        <v>70</v>
      </c>
      <c r="E21" s="6" t="s">
        <v>43</v>
      </c>
      <c r="F21" s="19">
        <v>7000000</v>
      </c>
      <c r="G21" s="24">
        <v>55646.5</v>
      </c>
      <c r="H21" s="24">
        <v>2.9</v>
      </c>
      <c r="I21" s="31"/>
      <c r="J21" s="31"/>
      <c r="K21" s="35"/>
    </row>
    <row r="22" spans="2:11" x14ac:dyDescent="0.35">
      <c r="B22" s="8" t="s">
        <v>274</v>
      </c>
      <c r="C22" s="57" t="s">
        <v>275</v>
      </c>
      <c r="D22" s="54" t="s">
        <v>276</v>
      </c>
      <c r="E22" s="6" t="s">
        <v>277</v>
      </c>
      <c r="F22" s="19">
        <v>2715556</v>
      </c>
      <c r="G22" s="24">
        <v>55315.88</v>
      </c>
      <c r="H22" s="24">
        <v>2.89</v>
      </c>
      <c r="I22" s="31"/>
      <c r="J22" s="31"/>
      <c r="K22" s="35"/>
    </row>
    <row r="23" spans="2:11" x14ac:dyDescent="0.35">
      <c r="B23" s="8" t="s">
        <v>532</v>
      </c>
      <c r="C23" s="57" t="s">
        <v>533</v>
      </c>
      <c r="D23" s="54" t="s">
        <v>534</v>
      </c>
      <c r="E23" s="6" t="s">
        <v>198</v>
      </c>
      <c r="F23" s="19">
        <v>1208000</v>
      </c>
      <c r="G23" s="24">
        <v>55015.34</v>
      </c>
      <c r="H23" s="24">
        <v>2.87</v>
      </c>
      <c r="I23" s="31"/>
      <c r="J23" s="31"/>
      <c r="K23" s="35"/>
    </row>
    <row r="24" spans="2:11" x14ac:dyDescent="0.35">
      <c r="B24" s="8" t="s">
        <v>101</v>
      </c>
      <c r="C24" s="57" t="s">
        <v>102</v>
      </c>
      <c r="D24" s="54" t="s">
        <v>103</v>
      </c>
      <c r="E24" s="6" t="s">
        <v>104</v>
      </c>
      <c r="F24" s="19">
        <v>9000000</v>
      </c>
      <c r="G24" s="24">
        <v>54220.5</v>
      </c>
      <c r="H24" s="24">
        <v>2.83</v>
      </c>
      <c r="I24" s="31"/>
      <c r="J24" s="31"/>
      <c r="K24" s="35"/>
    </row>
    <row r="25" spans="2:11" x14ac:dyDescent="0.35">
      <c r="B25" s="8" t="s">
        <v>1965</v>
      </c>
      <c r="C25" s="57" t="s">
        <v>1966</v>
      </c>
      <c r="D25" s="54" t="s">
        <v>1967</v>
      </c>
      <c r="E25" s="6" t="s">
        <v>451</v>
      </c>
      <c r="F25" s="19">
        <v>47668663</v>
      </c>
      <c r="G25" s="24">
        <v>52545.17</v>
      </c>
      <c r="H25" s="24">
        <v>2.74</v>
      </c>
      <c r="I25" s="31"/>
      <c r="J25" s="31"/>
      <c r="K25" s="35"/>
    </row>
    <row r="26" spans="2:11" x14ac:dyDescent="0.35">
      <c r="B26" s="8" t="s">
        <v>243</v>
      </c>
      <c r="C26" s="57" t="s">
        <v>244</v>
      </c>
      <c r="D26" s="54" t="s">
        <v>245</v>
      </c>
      <c r="E26" s="6" t="s">
        <v>246</v>
      </c>
      <c r="F26" s="19">
        <v>13633600</v>
      </c>
      <c r="G26" s="24">
        <v>46599.64</v>
      </c>
      <c r="H26" s="24">
        <v>2.4300000000000002</v>
      </c>
      <c r="I26" s="31"/>
      <c r="J26" s="31"/>
      <c r="K26" s="35"/>
    </row>
    <row r="27" spans="2:11" x14ac:dyDescent="0.35">
      <c r="B27" s="8" t="s">
        <v>51</v>
      </c>
      <c r="C27" s="57" t="s">
        <v>52</v>
      </c>
      <c r="D27" s="54" t="s">
        <v>53</v>
      </c>
      <c r="E27" s="6" t="s">
        <v>47</v>
      </c>
      <c r="F27" s="19">
        <v>1100000</v>
      </c>
      <c r="G27" s="24">
        <v>45042.8</v>
      </c>
      <c r="H27" s="24">
        <v>2.35</v>
      </c>
      <c r="I27" s="31"/>
      <c r="J27" s="31"/>
      <c r="K27" s="35"/>
    </row>
    <row r="28" spans="2:11" x14ac:dyDescent="0.35">
      <c r="B28" s="8" t="s">
        <v>1000</v>
      </c>
      <c r="C28" s="57" t="s">
        <v>1001</v>
      </c>
      <c r="D28" s="54" t="s">
        <v>1002</v>
      </c>
      <c r="E28" s="6" t="s">
        <v>120</v>
      </c>
      <c r="F28" s="19">
        <v>3500000</v>
      </c>
      <c r="G28" s="24">
        <v>44787.75</v>
      </c>
      <c r="H28" s="24">
        <v>2.34</v>
      </c>
      <c r="I28" s="31"/>
      <c r="J28" s="31"/>
      <c r="K28" s="35"/>
    </row>
    <row r="29" spans="2:11" x14ac:dyDescent="0.35">
      <c r="B29" s="8" t="s">
        <v>806</v>
      </c>
      <c r="C29" s="57" t="s">
        <v>807</v>
      </c>
      <c r="D29" s="54" t="s">
        <v>808</v>
      </c>
      <c r="E29" s="6" t="s">
        <v>337</v>
      </c>
      <c r="F29" s="19">
        <v>2609953</v>
      </c>
      <c r="G29" s="24">
        <v>42766.69</v>
      </c>
      <c r="H29" s="24">
        <v>2.23</v>
      </c>
      <c r="I29" s="31"/>
      <c r="J29" s="31"/>
      <c r="K29" s="35"/>
    </row>
    <row r="30" spans="2:11" x14ac:dyDescent="0.35">
      <c r="B30" s="8" t="s">
        <v>2002</v>
      </c>
      <c r="C30" s="57" t="s">
        <v>2003</v>
      </c>
      <c r="D30" s="54" t="s">
        <v>2004</v>
      </c>
      <c r="E30" s="6" t="s">
        <v>57</v>
      </c>
      <c r="F30" s="19">
        <v>3180000</v>
      </c>
      <c r="G30" s="24">
        <v>41250.959999999999</v>
      </c>
      <c r="H30" s="24">
        <v>2.15</v>
      </c>
      <c r="I30" s="31"/>
      <c r="J30" s="31"/>
      <c r="K30" s="35"/>
    </row>
    <row r="31" spans="2:11" x14ac:dyDescent="0.35">
      <c r="B31" s="8" t="s">
        <v>2015</v>
      </c>
      <c r="C31" s="57" t="s">
        <v>2016</v>
      </c>
      <c r="D31" s="54" t="s">
        <v>2017</v>
      </c>
      <c r="E31" s="6" t="s">
        <v>147</v>
      </c>
      <c r="F31" s="19">
        <v>1000000</v>
      </c>
      <c r="G31" s="24">
        <v>39363.5</v>
      </c>
      <c r="H31" s="24">
        <v>2.0499999999999998</v>
      </c>
      <c r="I31" s="31"/>
      <c r="J31" s="31"/>
      <c r="K31" s="35"/>
    </row>
    <row r="32" spans="2:11" x14ac:dyDescent="0.35">
      <c r="B32" s="8" t="s">
        <v>97</v>
      </c>
      <c r="C32" s="57" t="s">
        <v>98</v>
      </c>
      <c r="D32" s="54" t="s">
        <v>99</v>
      </c>
      <c r="E32" s="6" t="s">
        <v>100</v>
      </c>
      <c r="F32" s="19">
        <v>77000</v>
      </c>
      <c r="G32" s="24">
        <v>36586.089999999997</v>
      </c>
      <c r="H32" s="24">
        <v>1.91</v>
      </c>
      <c r="I32" s="31"/>
      <c r="J32" s="31"/>
      <c r="K32" s="35"/>
    </row>
    <row r="33" spans="2:11" x14ac:dyDescent="0.35">
      <c r="B33" s="8" t="s">
        <v>815</v>
      </c>
      <c r="C33" s="57" t="s">
        <v>816</v>
      </c>
      <c r="D33" s="54" t="s">
        <v>817</v>
      </c>
      <c r="E33" s="6" t="s">
        <v>132</v>
      </c>
      <c r="F33" s="19">
        <v>4478128</v>
      </c>
      <c r="G33" s="24">
        <v>36268.36</v>
      </c>
      <c r="H33" s="24">
        <v>1.89</v>
      </c>
      <c r="I33" s="31"/>
      <c r="J33" s="31"/>
      <c r="K33" s="35"/>
    </row>
    <row r="34" spans="2:11" x14ac:dyDescent="0.35">
      <c r="B34" s="8" t="s">
        <v>493</v>
      </c>
      <c r="C34" s="57" t="s">
        <v>494</v>
      </c>
      <c r="D34" s="54" t="s">
        <v>495</v>
      </c>
      <c r="E34" s="6" t="s">
        <v>312</v>
      </c>
      <c r="F34" s="19">
        <v>4000000</v>
      </c>
      <c r="G34" s="24">
        <v>35478</v>
      </c>
      <c r="H34" s="24">
        <v>1.85</v>
      </c>
      <c r="I34" s="31"/>
      <c r="J34" s="31"/>
      <c r="K34" s="35"/>
    </row>
    <row r="35" spans="2:11" x14ac:dyDescent="0.35">
      <c r="B35" s="8" t="s">
        <v>830</v>
      </c>
      <c r="C35" s="57" t="s">
        <v>831</v>
      </c>
      <c r="D35" s="54" t="s">
        <v>832</v>
      </c>
      <c r="E35" s="6" t="s">
        <v>132</v>
      </c>
      <c r="F35" s="19">
        <v>7931704</v>
      </c>
      <c r="G35" s="24">
        <v>33511.449999999997</v>
      </c>
      <c r="H35" s="24">
        <v>1.75</v>
      </c>
      <c r="I35" s="31"/>
      <c r="J35" s="31"/>
      <c r="K35" s="35"/>
    </row>
    <row r="36" spans="2:11" x14ac:dyDescent="0.35">
      <c r="B36" s="8" t="s">
        <v>1672</v>
      </c>
      <c r="C36" s="57" t="s">
        <v>1673</v>
      </c>
      <c r="D36" s="54" t="s">
        <v>1674</v>
      </c>
      <c r="E36" s="6" t="s">
        <v>112</v>
      </c>
      <c r="F36" s="19">
        <v>10675139</v>
      </c>
      <c r="G36" s="24">
        <v>30899.19</v>
      </c>
      <c r="H36" s="24">
        <v>1.61</v>
      </c>
      <c r="I36" s="31"/>
      <c r="J36" s="31"/>
      <c r="K36" s="35"/>
    </row>
    <row r="37" spans="2:11" x14ac:dyDescent="0.35">
      <c r="B37" s="8" t="s">
        <v>121</v>
      </c>
      <c r="C37" s="57" t="s">
        <v>122</v>
      </c>
      <c r="D37" s="54" t="s">
        <v>123</v>
      </c>
      <c r="E37" s="6" t="s">
        <v>124</v>
      </c>
      <c r="F37" s="19">
        <v>5000000</v>
      </c>
      <c r="G37" s="24">
        <v>29740</v>
      </c>
      <c r="H37" s="24">
        <v>1.55</v>
      </c>
      <c r="I37" s="31"/>
      <c r="J37" s="31"/>
      <c r="K37" s="35"/>
    </row>
    <row r="38" spans="2:11" x14ac:dyDescent="0.35">
      <c r="B38" s="8" t="s">
        <v>496</v>
      </c>
      <c r="C38" s="57" t="s">
        <v>497</v>
      </c>
      <c r="D38" s="54" t="s">
        <v>498</v>
      </c>
      <c r="E38" s="6" t="s">
        <v>499</v>
      </c>
      <c r="F38" s="19">
        <v>2801120</v>
      </c>
      <c r="G38" s="24">
        <v>28389.35</v>
      </c>
      <c r="H38" s="24">
        <v>1.48</v>
      </c>
      <c r="I38" s="31"/>
      <c r="J38" s="31"/>
      <c r="K38" s="35"/>
    </row>
    <row r="39" spans="2:11" x14ac:dyDescent="0.35">
      <c r="B39" s="8" t="s">
        <v>2606</v>
      </c>
      <c r="C39" s="57" t="s">
        <v>2607</v>
      </c>
      <c r="D39" s="54" t="s">
        <v>2608</v>
      </c>
      <c r="E39" s="6" t="s">
        <v>312</v>
      </c>
      <c r="F39" s="19">
        <v>4094476</v>
      </c>
      <c r="G39" s="24">
        <v>27414.560000000001</v>
      </c>
      <c r="H39" s="24">
        <v>1.43</v>
      </c>
      <c r="I39" s="31"/>
      <c r="J39" s="31"/>
      <c r="K39" s="35"/>
    </row>
    <row r="40" spans="2:11" x14ac:dyDescent="0.35">
      <c r="B40" s="8" t="s">
        <v>907</v>
      </c>
      <c r="C40" s="57" t="s">
        <v>908</v>
      </c>
      <c r="D40" s="54" t="s">
        <v>909</v>
      </c>
      <c r="E40" s="6" t="s">
        <v>143</v>
      </c>
      <c r="F40" s="19">
        <v>1688726</v>
      </c>
      <c r="G40" s="24">
        <v>26391.41</v>
      </c>
      <c r="H40" s="24">
        <v>1.38</v>
      </c>
      <c r="I40" s="31"/>
      <c r="J40" s="31"/>
      <c r="K40" s="35"/>
    </row>
    <row r="41" spans="2:11" x14ac:dyDescent="0.35">
      <c r="B41" s="8" t="s">
        <v>424</v>
      </c>
      <c r="C41" s="57" t="s">
        <v>425</v>
      </c>
      <c r="D41" s="54" t="s">
        <v>426</v>
      </c>
      <c r="E41" s="6" t="s">
        <v>353</v>
      </c>
      <c r="F41" s="19">
        <v>7500000</v>
      </c>
      <c r="G41" s="24">
        <v>25965</v>
      </c>
      <c r="H41" s="24">
        <v>1.36</v>
      </c>
      <c r="I41" s="31"/>
      <c r="J41" s="31"/>
      <c r="K41" s="35"/>
    </row>
    <row r="42" spans="2:11" x14ac:dyDescent="0.35">
      <c r="B42" s="8" t="s">
        <v>574</v>
      </c>
      <c r="C42" s="57" t="s">
        <v>575</v>
      </c>
      <c r="D42" s="54" t="s">
        <v>576</v>
      </c>
      <c r="E42" s="6" t="s">
        <v>147</v>
      </c>
      <c r="F42" s="19">
        <v>19660296</v>
      </c>
      <c r="G42" s="24">
        <v>20924.45</v>
      </c>
      <c r="H42" s="24">
        <v>1.0900000000000001</v>
      </c>
      <c r="I42" s="31"/>
      <c r="J42" s="31"/>
      <c r="K42" s="35"/>
    </row>
    <row r="43" spans="2:11" x14ac:dyDescent="0.35">
      <c r="B43" s="8" t="s">
        <v>2336</v>
      </c>
      <c r="C43" s="57" t="s">
        <v>2337</v>
      </c>
      <c r="D43" s="54" t="s">
        <v>2338</v>
      </c>
      <c r="E43" s="6" t="s">
        <v>128</v>
      </c>
      <c r="F43" s="19">
        <v>7533272</v>
      </c>
      <c r="G43" s="24">
        <v>15126.06</v>
      </c>
      <c r="H43" s="24">
        <v>0.79</v>
      </c>
      <c r="I43" s="31"/>
      <c r="J43" s="31"/>
      <c r="K43" s="35"/>
    </row>
    <row r="44" spans="2:11" x14ac:dyDescent="0.35">
      <c r="B44" s="8" t="s">
        <v>1962</v>
      </c>
      <c r="C44" s="57" t="s">
        <v>1963</v>
      </c>
      <c r="D44" s="54" t="s">
        <v>1964</v>
      </c>
      <c r="E44" s="6" t="s">
        <v>132</v>
      </c>
      <c r="F44" s="19">
        <v>3031256</v>
      </c>
      <c r="G44" s="24">
        <v>14554.58</v>
      </c>
      <c r="H44" s="24">
        <v>0.76</v>
      </c>
      <c r="I44" s="31"/>
      <c r="J44" s="31"/>
      <c r="K44" s="35"/>
    </row>
    <row r="45" spans="2:11" x14ac:dyDescent="0.35">
      <c r="B45" s="8" t="s">
        <v>842</v>
      </c>
      <c r="C45" s="57" t="s">
        <v>843</v>
      </c>
      <c r="D45" s="54" t="s">
        <v>844</v>
      </c>
      <c r="E45" s="6" t="s">
        <v>147</v>
      </c>
      <c r="F45" s="19">
        <v>7547565</v>
      </c>
      <c r="G45" s="24">
        <v>12778.03</v>
      </c>
      <c r="H45" s="24">
        <v>0.67</v>
      </c>
      <c r="I45" s="31"/>
      <c r="J45" s="31"/>
      <c r="K45" s="35"/>
    </row>
    <row r="46" spans="2:11" x14ac:dyDescent="0.35">
      <c r="B46" s="8" t="s">
        <v>563</v>
      </c>
      <c r="C46" s="57" t="s">
        <v>564</v>
      </c>
      <c r="D46" s="54" t="s">
        <v>565</v>
      </c>
      <c r="E46" s="6" t="s">
        <v>147</v>
      </c>
      <c r="F46" s="19">
        <v>1919371</v>
      </c>
      <c r="G46" s="24">
        <v>12515.26</v>
      </c>
      <c r="H46" s="24">
        <v>0.65</v>
      </c>
      <c r="I46" s="31"/>
      <c r="J46" s="31"/>
      <c r="K46" s="35"/>
    </row>
    <row r="47" spans="2:11" x14ac:dyDescent="0.35">
      <c r="B47" s="8" t="s">
        <v>827</v>
      </c>
      <c r="C47" s="57" t="s">
        <v>828</v>
      </c>
      <c r="D47" s="54" t="s">
        <v>829</v>
      </c>
      <c r="E47" s="6" t="s">
        <v>132</v>
      </c>
      <c r="F47" s="19">
        <v>2719142</v>
      </c>
      <c r="G47" s="24">
        <v>11202.87</v>
      </c>
      <c r="H47" s="24">
        <v>0.57999999999999996</v>
      </c>
      <c r="I47" s="31"/>
      <c r="J47" s="31"/>
      <c r="K47" s="35"/>
    </row>
    <row r="48" spans="2:11" x14ac:dyDescent="0.35">
      <c r="B48" s="8" t="s">
        <v>250</v>
      </c>
      <c r="C48" s="57" t="s">
        <v>251</v>
      </c>
      <c r="D48" s="54" t="s">
        <v>252</v>
      </c>
      <c r="E48" s="6" t="s">
        <v>132</v>
      </c>
      <c r="F48" s="19">
        <v>2372000</v>
      </c>
      <c r="G48" s="24">
        <v>10639.61</v>
      </c>
      <c r="H48" s="24">
        <v>0.56000000000000005</v>
      </c>
      <c r="I48" s="31"/>
      <c r="J48" s="31"/>
      <c r="K48" s="35"/>
    </row>
    <row r="49" spans="1:11" x14ac:dyDescent="0.35">
      <c r="B49" s="8" t="s">
        <v>781</v>
      </c>
      <c r="C49" s="57" t="s">
        <v>782</v>
      </c>
      <c r="D49" s="54" t="s">
        <v>783</v>
      </c>
      <c r="E49" s="6" t="s">
        <v>128</v>
      </c>
      <c r="F49" s="19">
        <v>2467012</v>
      </c>
      <c r="G49" s="24">
        <v>10357.75</v>
      </c>
      <c r="H49" s="24">
        <v>0.54</v>
      </c>
      <c r="I49" s="31"/>
      <c r="J49" s="31"/>
      <c r="K49" s="35"/>
    </row>
    <row r="50" spans="1:11" x14ac:dyDescent="0.35">
      <c r="B50" s="8" t="s">
        <v>360</v>
      </c>
      <c r="C50" s="57" t="s">
        <v>361</v>
      </c>
      <c r="D50" s="54" t="s">
        <v>362</v>
      </c>
      <c r="E50" s="6" t="s">
        <v>132</v>
      </c>
      <c r="F50" s="19">
        <v>1621704</v>
      </c>
      <c r="G50" s="24">
        <v>10054.56</v>
      </c>
      <c r="H50" s="24">
        <v>0.52</v>
      </c>
      <c r="I50" s="31"/>
      <c r="J50" s="31"/>
      <c r="K50" s="35"/>
    </row>
    <row r="51" spans="1:11" x14ac:dyDescent="0.35">
      <c r="B51" s="8" t="s">
        <v>325</v>
      </c>
      <c r="C51" s="57" t="s">
        <v>326</v>
      </c>
      <c r="D51" s="54" t="s">
        <v>327</v>
      </c>
      <c r="E51" s="6" t="s">
        <v>43</v>
      </c>
      <c r="F51" s="19">
        <v>8713252</v>
      </c>
      <c r="G51" s="24">
        <v>8878.7999999999993</v>
      </c>
      <c r="H51" s="24">
        <v>0.46</v>
      </c>
      <c r="I51" s="31"/>
      <c r="J51" s="31"/>
      <c r="K51" s="35"/>
    </row>
    <row r="52" spans="1:11" x14ac:dyDescent="0.35">
      <c r="B52" s="8" t="s">
        <v>1985</v>
      </c>
      <c r="C52" s="57" t="s">
        <v>1986</v>
      </c>
      <c r="D52" s="54" t="s">
        <v>1987</v>
      </c>
      <c r="E52" s="6" t="s">
        <v>147</v>
      </c>
      <c r="F52" s="19">
        <v>3800000</v>
      </c>
      <c r="G52" s="24">
        <v>6244.92</v>
      </c>
      <c r="H52" s="24">
        <v>0.33</v>
      </c>
      <c r="I52" s="31"/>
      <c r="J52" s="31"/>
      <c r="K52" s="35"/>
    </row>
    <row r="53" spans="1:11" x14ac:dyDescent="0.35">
      <c r="B53" s="8" t="s">
        <v>473</v>
      </c>
      <c r="C53" s="57" t="s">
        <v>474</v>
      </c>
      <c r="D53" s="54" t="s">
        <v>475</v>
      </c>
      <c r="E53" s="6" t="s">
        <v>78</v>
      </c>
      <c r="F53" s="19">
        <v>118264</v>
      </c>
      <c r="G53" s="24">
        <v>5827.34</v>
      </c>
      <c r="H53" s="24">
        <v>0.3</v>
      </c>
      <c r="I53" s="31"/>
      <c r="J53" s="31"/>
      <c r="K53" s="35"/>
    </row>
    <row r="54" spans="1:11" x14ac:dyDescent="0.35">
      <c r="C54" s="58" t="s">
        <v>171</v>
      </c>
      <c r="D54" s="54"/>
      <c r="E54" s="6"/>
      <c r="F54" s="19"/>
      <c r="G54" s="25">
        <v>1767857.01</v>
      </c>
      <c r="H54" s="25">
        <v>92.25</v>
      </c>
      <c r="I54" s="31"/>
      <c r="J54" s="31"/>
      <c r="K54" s="35"/>
    </row>
    <row r="55" spans="1:11" x14ac:dyDescent="0.35">
      <c r="C55" s="57"/>
      <c r="D55" s="54"/>
      <c r="E55" s="6"/>
      <c r="F55" s="19"/>
      <c r="G55" s="24"/>
      <c r="H55" s="24"/>
      <c r="I55" s="31"/>
      <c r="J55" s="31"/>
      <c r="K55" s="35"/>
    </row>
    <row r="56" spans="1:11" x14ac:dyDescent="0.35">
      <c r="C56" s="58" t="s">
        <v>3</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4</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A60" s="10"/>
      <c r="B60" s="28"/>
      <c r="C60" s="58" t="s">
        <v>5</v>
      </c>
      <c r="D60" s="54"/>
      <c r="E60" s="6"/>
      <c r="F60" s="19"/>
      <c r="G60" s="24"/>
      <c r="H60" s="24"/>
      <c r="I60" s="31"/>
      <c r="J60" s="31"/>
      <c r="K60" s="35"/>
    </row>
    <row r="61" spans="1:11" x14ac:dyDescent="0.35">
      <c r="A61" s="28"/>
      <c r="B61" s="28"/>
      <c r="C61" s="58" t="s">
        <v>6</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7</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11" x14ac:dyDescent="0.35">
      <c r="A65" s="28"/>
      <c r="B65" s="28"/>
      <c r="C65" s="58" t="s">
        <v>8</v>
      </c>
      <c r="D65" s="54"/>
      <c r="E65" s="6"/>
      <c r="F65" s="19"/>
      <c r="G65" s="24" t="s">
        <v>2</v>
      </c>
      <c r="H65" s="24" t="s">
        <v>2</v>
      </c>
      <c r="I65" s="31"/>
      <c r="J65" s="31"/>
      <c r="K65" s="35"/>
    </row>
    <row r="66" spans="1:11" x14ac:dyDescent="0.35">
      <c r="A66" s="28"/>
      <c r="B66" s="28"/>
      <c r="C66" s="58"/>
      <c r="D66" s="54"/>
      <c r="E66" s="6"/>
      <c r="F66" s="19"/>
      <c r="G66" s="24"/>
      <c r="H66" s="24"/>
      <c r="I66" s="31"/>
      <c r="J66" s="31"/>
      <c r="K66" s="35"/>
    </row>
    <row r="67" spans="1:11" x14ac:dyDescent="0.35">
      <c r="C67" s="59" t="s">
        <v>9</v>
      </c>
      <c r="D67" s="54"/>
      <c r="E67" s="6"/>
      <c r="F67" s="19"/>
      <c r="G67" s="24"/>
      <c r="H67" s="24"/>
      <c r="I67" s="31"/>
      <c r="J67" s="31"/>
      <c r="K67" s="35"/>
    </row>
    <row r="68" spans="1:11" x14ac:dyDescent="0.35">
      <c r="B68" s="8" t="s">
        <v>1758</v>
      </c>
      <c r="C68" s="57" t="s">
        <v>1759</v>
      </c>
      <c r="D68" s="54" t="s">
        <v>1760</v>
      </c>
      <c r="E68" s="6" t="s">
        <v>185</v>
      </c>
      <c r="F68" s="19">
        <v>10000000</v>
      </c>
      <c r="G68" s="24">
        <v>10147.129999999999</v>
      </c>
      <c r="H68" s="24">
        <v>0.53</v>
      </c>
      <c r="I68" s="31">
        <v>6.8348798999999998</v>
      </c>
      <c r="J68" s="31"/>
      <c r="K68" s="35"/>
    </row>
    <row r="69" spans="1:11" x14ac:dyDescent="0.35">
      <c r="C69" s="58" t="s">
        <v>171</v>
      </c>
      <c r="D69" s="54"/>
      <c r="E69" s="6"/>
      <c r="F69" s="19"/>
      <c r="G69" s="25">
        <v>10147.129999999999</v>
      </c>
      <c r="H69" s="25">
        <v>0.53</v>
      </c>
      <c r="I69" s="31"/>
      <c r="J69" s="31"/>
      <c r="K69" s="35"/>
    </row>
    <row r="70" spans="1:11" x14ac:dyDescent="0.35">
      <c r="C70" s="57"/>
      <c r="D70" s="54"/>
      <c r="E70" s="6"/>
      <c r="F70" s="19"/>
      <c r="G70" s="24"/>
      <c r="H70" s="24"/>
      <c r="I70" s="31"/>
      <c r="J70" s="31"/>
      <c r="K70" s="35"/>
    </row>
    <row r="71" spans="1:11" x14ac:dyDescent="0.35">
      <c r="C71" s="58" t="s">
        <v>10</v>
      </c>
      <c r="D71" s="54"/>
      <c r="E71" s="6"/>
      <c r="F71" s="19"/>
      <c r="G71" s="24" t="s">
        <v>2</v>
      </c>
      <c r="H71" s="24" t="s">
        <v>2</v>
      </c>
      <c r="I71" s="31"/>
      <c r="J71" s="31"/>
      <c r="K71" s="35"/>
    </row>
    <row r="72" spans="1:11" x14ac:dyDescent="0.35">
      <c r="C72" s="57"/>
      <c r="D72" s="54"/>
      <c r="E72" s="6"/>
      <c r="F72" s="19"/>
      <c r="G72" s="24"/>
      <c r="H72" s="24"/>
      <c r="I72" s="31"/>
      <c r="J72" s="31"/>
      <c r="K72" s="35"/>
    </row>
    <row r="73" spans="1:11" x14ac:dyDescent="0.35">
      <c r="A73" s="10"/>
      <c r="B73" s="28"/>
      <c r="C73" s="58" t="s">
        <v>11</v>
      </c>
      <c r="D73" s="54"/>
      <c r="E73" s="6"/>
      <c r="F73" s="19"/>
      <c r="G73" s="24"/>
      <c r="H73" s="24"/>
      <c r="I73" s="31"/>
      <c r="J73" s="31"/>
      <c r="K73" s="35"/>
    </row>
    <row r="74" spans="1:11" x14ac:dyDescent="0.35">
      <c r="A74" s="28"/>
      <c r="B74" s="28"/>
      <c r="C74" s="58" t="s">
        <v>13</v>
      </c>
      <c r="D74" s="54"/>
      <c r="E74" s="6"/>
      <c r="F74" s="19"/>
      <c r="G74" s="24" t="s">
        <v>2</v>
      </c>
      <c r="H74" s="24" t="s">
        <v>2</v>
      </c>
      <c r="I74" s="31"/>
      <c r="J74" s="31"/>
      <c r="K74" s="35"/>
    </row>
    <row r="75" spans="1:11" x14ac:dyDescent="0.35">
      <c r="A75" s="28"/>
      <c r="B75" s="28"/>
      <c r="C75" s="58"/>
      <c r="D75" s="54"/>
      <c r="E75" s="6"/>
      <c r="F75" s="19"/>
      <c r="G75" s="24"/>
      <c r="H75" s="24"/>
      <c r="I75" s="31"/>
      <c r="J75" s="31"/>
      <c r="K75" s="35"/>
    </row>
    <row r="76" spans="1:11" x14ac:dyDescent="0.35">
      <c r="A76" s="28"/>
      <c r="B76" s="28"/>
      <c r="C76" s="58" t="s">
        <v>14</v>
      </c>
      <c r="D76" s="54"/>
      <c r="E76" s="6"/>
      <c r="F76" s="19"/>
      <c r="G76" s="24" t="s">
        <v>2</v>
      </c>
      <c r="H76" s="24" t="s">
        <v>2</v>
      </c>
      <c r="I76" s="31"/>
      <c r="J76" s="31"/>
      <c r="K76" s="35"/>
    </row>
    <row r="77" spans="1:11" x14ac:dyDescent="0.35">
      <c r="A77" s="28"/>
      <c r="B77" s="28"/>
      <c r="C77" s="58"/>
      <c r="D77" s="54"/>
      <c r="E77" s="6"/>
      <c r="F77" s="19"/>
      <c r="G77" s="24"/>
      <c r="H77" s="24"/>
      <c r="I77" s="31"/>
      <c r="J77" s="31"/>
      <c r="K77" s="35"/>
    </row>
    <row r="78" spans="1:11" x14ac:dyDescent="0.35">
      <c r="C78" s="59" t="s">
        <v>15</v>
      </c>
      <c r="D78" s="54"/>
      <c r="E78" s="6"/>
      <c r="F78" s="19"/>
      <c r="G78" s="24"/>
      <c r="H78" s="24"/>
      <c r="I78" s="31"/>
      <c r="J78" s="31"/>
      <c r="K78" s="35"/>
    </row>
    <row r="79" spans="1:11" x14ac:dyDescent="0.35">
      <c r="B79" s="8" t="s">
        <v>1030</v>
      </c>
      <c r="C79" s="57" t="s">
        <v>1031</v>
      </c>
      <c r="D79" s="54" t="s">
        <v>1032</v>
      </c>
      <c r="E79" s="6" t="s">
        <v>185</v>
      </c>
      <c r="F79" s="19">
        <v>5000000</v>
      </c>
      <c r="G79" s="24">
        <v>4932.0200000000004</v>
      </c>
      <c r="H79" s="24">
        <v>0.26</v>
      </c>
      <c r="I79" s="31">
        <v>6.4499000000000004</v>
      </c>
      <c r="J79" s="31"/>
      <c r="K79" s="35"/>
    </row>
    <row r="80" spans="1:11" x14ac:dyDescent="0.35">
      <c r="B80" s="8" t="s">
        <v>182</v>
      </c>
      <c r="C80" s="57" t="s">
        <v>183</v>
      </c>
      <c r="D80" s="54" t="s">
        <v>184</v>
      </c>
      <c r="E80" s="6" t="s">
        <v>185</v>
      </c>
      <c r="F80" s="19">
        <v>1500000</v>
      </c>
      <c r="G80" s="24">
        <v>1458.62</v>
      </c>
      <c r="H80" s="24">
        <v>0.08</v>
      </c>
      <c r="I80" s="31">
        <v>6.6801000000000004</v>
      </c>
      <c r="J80" s="31"/>
      <c r="K80" s="35"/>
    </row>
    <row r="81" spans="1:11" x14ac:dyDescent="0.35">
      <c r="C81" s="58" t="s">
        <v>171</v>
      </c>
      <c r="D81" s="54"/>
      <c r="E81" s="6"/>
      <c r="F81" s="19"/>
      <c r="G81" s="25">
        <v>6390.64</v>
      </c>
      <c r="H81" s="25">
        <v>0.34</v>
      </c>
      <c r="I81" s="31"/>
      <c r="J81" s="31"/>
      <c r="K81" s="35"/>
    </row>
    <row r="82" spans="1:11" x14ac:dyDescent="0.35">
      <c r="C82" s="57"/>
      <c r="D82" s="54"/>
      <c r="E82" s="6"/>
      <c r="F82" s="19"/>
      <c r="G82" s="24"/>
      <c r="H82" s="24"/>
      <c r="I82" s="31"/>
      <c r="J82" s="31"/>
      <c r="K82" s="35"/>
    </row>
    <row r="83" spans="1:11" x14ac:dyDescent="0.35">
      <c r="C83" s="58" t="s">
        <v>16</v>
      </c>
      <c r="D83" s="54"/>
      <c r="E83" s="6"/>
      <c r="F83" s="19"/>
      <c r="G83" s="24" t="s">
        <v>2</v>
      </c>
      <c r="H83" s="24" t="s">
        <v>2</v>
      </c>
      <c r="I83" s="31"/>
      <c r="J83" s="31"/>
      <c r="K83" s="35"/>
    </row>
    <row r="84" spans="1:11" x14ac:dyDescent="0.35">
      <c r="C84" s="57"/>
      <c r="D84" s="54"/>
      <c r="E84" s="6"/>
      <c r="F84" s="19"/>
      <c r="G84" s="24"/>
      <c r="H84" s="24"/>
      <c r="I84" s="31"/>
      <c r="J84" s="31"/>
      <c r="K84" s="35"/>
    </row>
    <row r="85" spans="1:11" x14ac:dyDescent="0.35">
      <c r="C85" s="58" t="s">
        <v>17</v>
      </c>
      <c r="D85" s="54"/>
      <c r="E85" s="6"/>
      <c r="F85" s="19"/>
      <c r="G85" s="24" t="s">
        <v>2</v>
      </c>
      <c r="H85" s="24" t="s">
        <v>2</v>
      </c>
      <c r="I85" s="31"/>
      <c r="J85" s="31"/>
      <c r="K85" s="35"/>
    </row>
    <row r="86" spans="1:11" x14ac:dyDescent="0.35">
      <c r="C86" s="57"/>
      <c r="D86" s="54"/>
      <c r="E86" s="6"/>
      <c r="F86" s="19"/>
      <c r="G86" s="24"/>
      <c r="H86" s="24"/>
      <c r="I86" s="31"/>
      <c r="J86" s="31"/>
      <c r="K86" s="35"/>
    </row>
    <row r="87" spans="1:11" x14ac:dyDescent="0.35">
      <c r="A87" s="10"/>
      <c r="B87" s="28"/>
      <c r="C87" s="58" t="s">
        <v>18</v>
      </c>
      <c r="D87" s="54"/>
      <c r="E87" s="6"/>
      <c r="F87" s="19"/>
      <c r="G87" s="24"/>
      <c r="H87" s="24"/>
      <c r="I87" s="31"/>
      <c r="J87" s="31"/>
      <c r="K87" s="35"/>
    </row>
    <row r="88" spans="1:11" x14ac:dyDescent="0.35">
      <c r="A88" s="28"/>
      <c r="B88" s="28"/>
      <c r="C88" s="58" t="s">
        <v>19</v>
      </c>
      <c r="D88" s="54"/>
      <c r="E88" s="6"/>
      <c r="F88" s="19"/>
      <c r="G88" s="24" t="s">
        <v>2</v>
      </c>
      <c r="H88" s="24" t="s">
        <v>2</v>
      </c>
      <c r="I88" s="31"/>
      <c r="J88" s="31"/>
      <c r="K88" s="35"/>
    </row>
    <row r="89" spans="1:11" x14ac:dyDescent="0.35">
      <c r="A89" s="28"/>
      <c r="B89" s="28"/>
      <c r="C89" s="58"/>
      <c r="D89" s="54"/>
      <c r="E89" s="6"/>
      <c r="F89" s="19"/>
      <c r="G89" s="24"/>
      <c r="H89" s="24"/>
      <c r="I89" s="31"/>
      <c r="J89" s="31"/>
      <c r="K89" s="35"/>
    </row>
    <row r="90" spans="1:11" x14ac:dyDescent="0.35">
      <c r="A90" s="28"/>
      <c r="B90" s="28"/>
      <c r="C90" s="58" t="s">
        <v>20</v>
      </c>
      <c r="D90" s="54"/>
      <c r="E90" s="6"/>
      <c r="F90" s="19"/>
      <c r="G90" s="24" t="s">
        <v>2</v>
      </c>
      <c r="H90" s="24" t="s">
        <v>2</v>
      </c>
      <c r="I90" s="31"/>
      <c r="J90" s="31"/>
      <c r="K90" s="35"/>
    </row>
    <row r="91" spans="1:11" x14ac:dyDescent="0.35">
      <c r="A91" s="28"/>
      <c r="B91" s="28"/>
      <c r="C91" s="58"/>
      <c r="D91" s="54"/>
      <c r="E91" s="6"/>
      <c r="F91" s="19"/>
      <c r="G91" s="24"/>
      <c r="H91" s="24"/>
      <c r="I91" s="31"/>
      <c r="J91" s="31"/>
      <c r="K91" s="35"/>
    </row>
    <row r="92" spans="1:11" x14ac:dyDescent="0.35">
      <c r="A92" s="28"/>
      <c r="B92" s="28"/>
      <c r="C92" s="58" t="s">
        <v>21</v>
      </c>
      <c r="D92" s="54"/>
      <c r="E92" s="6"/>
      <c r="F92" s="19"/>
      <c r="G92" s="24" t="s">
        <v>2</v>
      </c>
      <c r="H92" s="24" t="s">
        <v>2</v>
      </c>
      <c r="I92" s="31"/>
      <c r="J92" s="31"/>
      <c r="K92" s="35"/>
    </row>
    <row r="93" spans="1:11" x14ac:dyDescent="0.35">
      <c r="A93" s="28"/>
      <c r="B93" s="28"/>
      <c r="C93" s="58"/>
      <c r="D93" s="54"/>
      <c r="E93" s="6"/>
      <c r="F93" s="19"/>
      <c r="G93" s="24"/>
      <c r="H93" s="24"/>
      <c r="I93" s="31"/>
      <c r="J93" s="31"/>
      <c r="K93" s="35"/>
    </row>
    <row r="94" spans="1:11" x14ac:dyDescent="0.35">
      <c r="A94" s="28"/>
      <c r="B94" s="28"/>
      <c r="C94" s="58" t="s">
        <v>22</v>
      </c>
      <c r="D94" s="54"/>
      <c r="E94" s="6"/>
      <c r="F94" s="19"/>
      <c r="G94" s="24" t="s">
        <v>2</v>
      </c>
      <c r="H94" s="24" t="s">
        <v>2</v>
      </c>
      <c r="I94" s="31"/>
      <c r="J94" s="31"/>
      <c r="K94" s="35"/>
    </row>
    <row r="95" spans="1:11" x14ac:dyDescent="0.35">
      <c r="A95" s="28"/>
      <c r="B95" s="28"/>
      <c r="C95" s="58"/>
      <c r="D95" s="54"/>
      <c r="E95" s="6"/>
      <c r="F95" s="19"/>
      <c r="G95" s="24"/>
      <c r="H95" s="24"/>
      <c r="I95" s="31"/>
      <c r="J95" s="31"/>
      <c r="K95" s="35"/>
    </row>
    <row r="96" spans="1:11" x14ac:dyDescent="0.35">
      <c r="A96" s="28"/>
      <c r="B96" s="28"/>
      <c r="C96" s="58" t="s">
        <v>23</v>
      </c>
      <c r="D96" s="54"/>
      <c r="E96" s="6"/>
      <c r="F96" s="19"/>
      <c r="G96" s="24" t="s">
        <v>2</v>
      </c>
      <c r="H96" s="24" t="s">
        <v>2</v>
      </c>
      <c r="I96" s="31"/>
      <c r="J96" s="31"/>
      <c r="K96" s="35"/>
    </row>
    <row r="97" spans="1:54" x14ac:dyDescent="0.35">
      <c r="A97" s="28"/>
      <c r="B97" s="28"/>
      <c r="C97" s="58"/>
      <c r="D97" s="54"/>
      <c r="E97" s="6"/>
      <c r="F97" s="19"/>
      <c r="G97" s="24"/>
      <c r="H97" s="24"/>
      <c r="I97" s="31"/>
      <c r="J97" s="31"/>
      <c r="K97" s="35"/>
    </row>
    <row r="98" spans="1:54" x14ac:dyDescent="0.35">
      <c r="C98" s="59" t="s">
        <v>24</v>
      </c>
      <c r="D98" s="54"/>
      <c r="E98" s="6"/>
      <c r="F98" s="19"/>
      <c r="G98" s="24"/>
      <c r="H98" s="24"/>
      <c r="I98" s="31"/>
      <c r="J98" s="31"/>
      <c r="K98" s="35"/>
    </row>
    <row r="99" spans="1:54" x14ac:dyDescent="0.35">
      <c r="B99" s="8" t="s">
        <v>186</v>
      </c>
      <c r="C99" s="57" t="s">
        <v>187</v>
      </c>
      <c r="D99" s="54"/>
      <c r="E99" s="6"/>
      <c r="F99" s="19"/>
      <c r="G99" s="24">
        <v>134601.60999999999</v>
      </c>
      <c r="H99" s="24">
        <v>7.03</v>
      </c>
      <c r="I99" s="31"/>
      <c r="J99" s="31"/>
      <c r="K99" s="35"/>
    </row>
    <row r="100" spans="1:54" x14ac:dyDescent="0.35">
      <c r="C100" s="58" t="s">
        <v>171</v>
      </c>
      <c r="D100" s="54"/>
      <c r="E100" s="6"/>
      <c r="F100" s="19"/>
      <c r="G100" s="25">
        <v>134601.60999999999</v>
      </c>
      <c r="H100" s="25">
        <v>7.03</v>
      </c>
      <c r="I100" s="31"/>
      <c r="J100" s="31"/>
      <c r="K100" s="35"/>
    </row>
    <row r="101" spans="1:54" x14ac:dyDescent="0.35">
      <c r="C101" s="57"/>
      <c r="D101" s="54"/>
      <c r="E101" s="6"/>
      <c r="F101" s="19"/>
      <c r="G101" s="24"/>
      <c r="H101" s="24"/>
      <c r="I101" s="31"/>
      <c r="J101" s="31"/>
      <c r="K101" s="35"/>
    </row>
    <row r="102" spans="1:54" x14ac:dyDescent="0.35">
      <c r="A102" s="10"/>
      <c r="B102" s="28"/>
      <c r="C102" s="58" t="s">
        <v>25</v>
      </c>
      <c r="D102" s="54"/>
      <c r="E102" s="6"/>
      <c r="F102" s="19"/>
      <c r="G102" s="24"/>
      <c r="H102" s="24"/>
      <c r="I102" s="31"/>
      <c r="J102" s="31"/>
      <c r="K102" s="35"/>
    </row>
    <row r="103" spans="1:54" s="2" customFormat="1" ht="13.5" x14ac:dyDescent="0.35">
      <c r="A103" s="28"/>
      <c r="B103" s="28"/>
      <c r="C103" s="57" t="s">
        <v>4860</v>
      </c>
      <c r="D103" s="54"/>
      <c r="E103" s="6"/>
      <c r="F103" s="19"/>
      <c r="G103" s="24">
        <v>600</v>
      </c>
      <c r="H103" s="24">
        <v>0.03</v>
      </c>
      <c r="I103" s="31"/>
      <c r="J103" s="31"/>
      <c r="K103" s="35"/>
      <c r="L103" s="3"/>
      <c r="AI103" s="3"/>
      <c r="AV103" s="3"/>
      <c r="AX103" s="3"/>
      <c r="BB103" s="3"/>
    </row>
    <row r="104" spans="1:54" x14ac:dyDescent="0.35">
      <c r="B104" s="8"/>
      <c r="C104" s="57" t="s">
        <v>188</v>
      </c>
      <c r="D104" s="54"/>
      <c r="E104" s="6"/>
      <c r="F104" s="19"/>
      <c r="G104" s="24">
        <v>-3787.26</v>
      </c>
      <c r="H104" s="24">
        <v>-0.18000000000000002</v>
      </c>
      <c r="I104" s="31"/>
      <c r="J104" s="31"/>
      <c r="K104" s="35"/>
    </row>
    <row r="105" spans="1:54" x14ac:dyDescent="0.35">
      <c r="C105" s="58" t="s">
        <v>171</v>
      </c>
      <c r="D105" s="54"/>
      <c r="E105" s="6"/>
      <c r="F105" s="19"/>
      <c r="G105" s="25">
        <v>-3187.26</v>
      </c>
      <c r="H105" s="25">
        <v>-0.15000000000000002</v>
      </c>
      <c r="I105" s="31"/>
      <c r="J105" s="31"/>
      <c r="K105" s="35"/>
    </row>
    <row r="106" spans="1:54" x14ac:dyDescent="0.35">
      <c r="C106" s="57"/>
      <c r="D106" s="54"/>
      <c r="E106" s="6"/>
      <c r="F106" s="19"/>
      <c r="G106" s="24"/>
      <c r="H106" s="24"/>
      <c r="I106" s="31"/>
      <c r="J106" s="31"/>
      <c r="K106" s="35"/>
    </row>
    <row r="107" spans="1:54" x14ac:dyDescent="0.35">
      <c r="C107" s="60" t="s">
        <v>189</v>
      </c>
      <c r="D107" s="55"/>
      <c r="E107" s="5"/>
      <c r="F107" s="20"/>
      <c r="G107" s="26">
        <v>1915809.13</v>
      </c>
      <c r="H107" s="26">
        <v>100</v>
      </c>
      <c r="I107" s="32"/>
      <c r="J107" s="32"/>
      <c r="K107" s="36"/>
    </row>
    <row r="109" spans="1:54" s="50" customFormat="1" ht="15" x14ac:dyDescent="0.4">
      <c r="C109" s="50" t="s">
        <v>4692</v>
      </c>
      <c r="F109" s="51"/>
      <c r="G109" s="51"/>
      <c r="H109" s="51"/>
    </row>
    <row r="110" spans="1:54" s="42" customFormat="1" ht="27" x14ac:dyDescent="0.35">
      <c r="B110" s="43"/>
      <c r="C110" s="43" t="s">
        <v>4687</v>
      </c>
      <c r="D110" s="43" t="s">
        <v>4688</v>
      </c>
      <c r="E110" s="43" t="s">
        <v>4689</v>
      </c>
      <c r="F110" s="44" t="s">
        <v>34</v>
      </c>
      <c r="G110" s="45" t="s">
        <v>4690</v>
      </c>
      <c r="H110" s="44" t="s">
        <v>36</v>
      </c>
      <c r="I110" s="43" t="s">
        <v>39</v>
      </c>
    </row>
    <row r="111" spans="1:54" s="42" customFormat="1" ht="13.5" x14ac:dyDescent="0.35">
      <c r="B111" s="43"/>
      <c r="C111" s="43" t="s">
        <v>4602</v>
      </c>
      <c r="D111" s="43"/>
      <c r="E111" s="43"/>
      <c r="F111" s="44"/>
      <c r="G111" s="45"/>
      <c r="H111" s="44"/>
      <c r="I111" s="43"/>
    </row>
    <row r="112" spans="1:54" s="2" customFormat="1" ht="13.5" x14ac:dyDescent="0.35">
      <c r="B112" s="46">
        <v>2218714</v>
      </c>
      <c r="C112" s="46" t="s">
        <v>4695</v>
      </c>
      <c r="D112" s="46" t="s">
        <v>4686</v>
      </c>
      <c r="E112" s="46" t="s">
        <v>96</v>
      </c>
      <c r="F112" s="47">
        <v>2010000</v>
      </c>
      <c r="G112" s="47">
        <v>47121.434999999998</v>
      </c>
      <c r="H112" s="47">
        <v>2.46</v>
      </c>
      <c r="I112" s="46"/>
    </row>
    <row r="113" spans="2:11" s="1" customFormat="1" ht="13.5" x14ac:dyDescent="0.35">
      <c r="B113" s="48"/>
      <c r="C113" s="48" t="s">
        <v>4691</v>
      </c>
      <c r="D113" s="48"/>
      <c r="E113" s="48"/>
      <c r="F113" s="49"/>
      <c r="G113" s="49">
        <v>47121.434999999998</v>
      </c>
      <c r="H113" s="49">
        <v>2.46</v>
      </c>
      <c r="I113" s="48"/>
    </row>
    <row r="115" spans="2:11" x14ac:dyDescent="0.35">
      <c r="C115" s="1" t="s">
        <v>190</v>
      </c>
    </row>
    <row r="116" spans="2:11" x14ac:dyDescent="0.35">
      <c r="C116" s="37" t="s">
        <v>191</v>
      </c>
      <c r="D116" s="37"/>
      <c r="E116" s="37"/>
      <c r="F116" s="37"/>
      <c r="G116" s="37"/>
      <c r="H116" s="37"/>
      <c r="I116" s="37"/>
      <c r="J116" s="37"/>
      <c r="K116" s="37"/>
    </row>
    <row r="117" spans="2:11" x14ac:dyDescent="0.35">
      <c r="C117" s="2" t="s">
        <v>192</v>
      </c>
    </row>
    <row r="118" spans="2:11" x14ac:dyDescent="0.35">
      <c r="C118" s="2" t="s">
        <v>193</v>
      </c>
    </row>
    <row r="119" spans="2:11" ht="30" customHeight="1" x14ac:dyDescent="0.35">
      <c r="C119" s="82" t="s">
        <v>194</v>
      </c>
      <c r="D119" s="83"/>
      <c r="E119" s="83"/>
      <c r="F119" s="83"/>
      <c r="G119" s="83"/>
      <c r="H119" s="83"/>
      <c r="I119" s="83"/>
      <c r="J119" s="83"/>
      <c r="K119" s="83"/>
    </row>
    <row r="120" spans="2:11" x14ac:dyDescent="0.35">
      <c r="C120" s="2" t="s">
        <v>195</v>
      </c>
    </row>
    <row r="122" spans="2:11" x14ac:dyDescent="0.35">
      <c r="C122" s="79" t="s">
        <v>4945</v>
      </c>
      <c r="E122" s="79" t="s">
        <v>4946</v>
      </c>
      <c r="F122" s="80"/>
    </row>
    <row r="123" spans="2:11" x14ac:dyDescent="0.35">
      <c r="E123" s="2" t="s">
        <v>4998</v>
      </c>
    </row>
  </sheetData>
  <mergeCells count="1">
    <mergeCell ref="C119:K119"/>
  </mergeCells>
  <hyperlinks>
    <hyperlink ref="J2" location="'Index'!A1" display="'Index'!A1" xr:uid="{1B82441B-B0B8-4330-9F6D-40606C2AE1E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A650-FB92-403A-AD51-73043509B4BC}">
  <sheetPr codeName="Sheet1"/>
  <dimension ref="A1:IV92"/>
  <sheetViews>
    <sheetView showGridLines="0" zoomScale="90" zoomScaleNormal="90" workbookViewId="0">
      <pane ySplit="6" topLeftCell="A8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3639</v>
      </c>
      <c r="J2" s="38" t="s">
        <v>4596</v>
      </c>
    </row>
    <row r="3" spans="1:54" ht="16" x14ac:dyDescent="0.4">
      <c r="C3" s="1" t="s">
        <v>28</v>
      </c>
      <c r="D3" s="21" t="s">
        <v>3640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3641</v>
      </c>
      <c r="C26" s="57" t="s">
        <v>3642</v>
      </c>
      <c r="D26" s="54" t="s">
        <v>3643</v>
      </c>
      <c r="E26" s="6" t="s">
        <v>185</v>
      </c>
      <c r="F26" s="19">
        <v>5000000</v>
      </c>
      <c r="G26" s="24">
        <v>5027.78</v>
      </c>
      <c r="H26" s="24">
        <v>15.44</v>
      </c>
      <c r="I26" s="31">
        <v>7.0990057999999996</v>
      </c>
      <c r="J26" s="31"/>
      <c r="K26" s="35"/>
    </row>
    <row r="27" spans="1:11" x14ac:dyDescent="0.35">
      <c r="B27" s="8" t="s">
        <v>3644</v>
      </c>
      <c r="C27" s="57" t="s">
        <v>3645</v>
      </c>
      <c r="D27" s="54" t="s">
        <v>3646</v>
      </c>
      <c r="E27" s="6" t="s">
        <v>185</v>
      </c>
      <c r="F27" s="19">
        <v>3500000</v>
      </c>
      <c r="G27" s="24">
        <v>3541.06</v>
      </c>
      <c r="H27" s="24">
        <v>10.88</v>
      </c>
      <c r="I27" s="31">
        <v>7.0970123000000003</v>
      </c>
      <c r="J27" s="31"/>
      <c r="K27" s="35"/>
    </row>
    <row r="28" spans="1:11" x14ac:dyDescent="0.35">
      <c r="B28" s="8" t="s">
        <v>3647</v>
      </c>
      <c r="C28" s="57" t="s">
        <v>3648</v>
      </c>
      <c r="D28" s="54" t="s">
        <v>3649</v>
      </c>
      <c r="E28" s="6" t="s">
        <v>185</v>
      </c>
      <c r="F28" s="19">
        <v>3500000</v>
      </c>
      <c r="G28" s="24">
        <v>3522.51</v>
      </c>
      <c r="H28" s="24">
        <v>10.82</v>
      </c>
      <c r="I28" s="31">
        <v>7.0954866000000001</v>
      </c>
      <c r="J28" s="31"/>
      <c r="K28" s="35"/>
    </row>
    <row r="29" spans="1:11" x14ac:dyDescent="0.35">
      <c r="B29" s="8" t="s">
        <v>3650</v>
      </c>
      <c r="C29" s="57" t="s">
        <v>3651</v>
      </c>
      <c r="D29" s="54" t="s">
        <v>3652</v>
      </c>
      <c r="E29" s="6" t="s">
        <v>185</v>
      </c>
      <c r="F29" s="19">
        <v>3000000</v>
      </c>
      <c r="G29" s="24">
        <v>3018.19</v>
      </c>
      <c r="H29" s="24">
        <v>9.27</v>
      </c>
      <c r="I29" s="31">
        <v>7.0918123</v>
      </c>
      <c r="J29" s="31"/>
      <c r="K29" s="35"/>
    </row>
    <row r="30" spans="1:11" x14ac:dyDescent="0.35">
      <c r="B30" s="8" t="s">
        <v>3653</v>
      </c>
      <c r="C30" s="57" t="s">
        <v>3654</v>
      </c>
      <c r="D30" s="54" t="s">
        <v>3655</v>
      </c>
      <c r="E30" s="6" t="s">
        <v>185</v>
      </c>
      <c r="F30" s="19">
        <v>2500000</v>
      </c>
      <c r="G30" s="24">
        <v>2529.06</v>
      </c>
      <c r="H30" s="24">
        <v>7.77</v>
      </c>
      <c r="I30" s="31">
        <v>7.1021356000000004</v>
      </c>
      <c r="J30" s="31"/>
      <c r="K30" s="35"/>
    </row>
    <row r="31" spans="1:11" x14ac:dyDescent="0.35">
      <c r="B31" s="8" t="s">
        <v>3656</v>
      </c>
      <c r="C31" s="57" t="s">
        <v>3657</v>
      </c>
      <c r="D31" s="54" t="s">
        <v>3658</v>
      </c>
      <c r="E31" s="6" t="s">
        <v>185</v>
      </c>
      <c r="F31" s="19">
        <v>1180000</v>
      </c>
      <c r="G31" s="24">
        <v>1193.76</v>
      </c>
      <c r="H31" s="24">
        <v>3.67</v>
      </c>
      <c r="I31" s="31">
        <v>7.0900780000000001</v>
      </c>
      <c r="J31" s="31"/>
      <c r="K31" s="35"/>
    </row>
    <row r="32" spans="1:11" x14ac:dyDescent="0.35">
      <c r="B32" s="8" t="s">
        <v>3659</v>
      </c>
      <c r="C32" s="57" t="s">
        <v>3660</v>
      </c>
      <c r="D32" s="54" t="s">
        <v>3661</v>
      </c>
      <c r="E32" s="6" t="s">
        <v>185</v>
      </c>
      <c r="F32" s="19">
        <v>1000000</v>
      </c>
      <c r="G32" s="24">
        <v>1011.62</v>
      </c>
      <c r="H32" s="24">
        <v>3.11</v>
      </c>
      <c r="I32" s="31">
        <v>7.1021356000000004</v>
      </c>
      <c r="J32" s="31"/>
      <c r="K32" s="35"/>
    </row>
    <row r="33" spans="1:11" x14ac:dyDescent="0.35">
      <c r="B33" s="8" t="s">
        <v>3662</v>
      </c>
      <c r="C33" s="57" t="s">
        <v>3663</v>
      </c>
      <c r="D33" s="54" t="s">
        <v>3664</v>
      </c>
      <c r="E33" s="6" t="s">
        <v>185</v>
      </c>
      <c r="F33" s="19">
        <v>1000000</v>
      </c>
      <c r="G33" s="24">
        <v>1005.98</v>
      </c>
      <c r="H33" s="24">
        <v>3.09</v>
      </c>
      <c r="I33" s="31">
        <v>7.1264330999999999</v>
      </c>
      <c r="J33" s="31"/>
      <c r="K33" s="35"/>
    </row>
    <row r="34" spans="1:11" x14ac:dyDescent="0.35">
      <c r="B34" s="8" t="s">
        <v>3665</v>
      </c>
      <c r="C34" s="57" t="s">
        <v>3666</v>
      </c>
      <c r="D34" s="54" t="s">
        <v>3667</v>
      </c>
      <c r="E34" s="6" t="s">
        <v>185</v>
      </c>
      <c r="F34" s="19">
        <v>500000</v>
      </c>
      <c r="G34" s="24">
        <v>514.63</v>
      </c>
      <c r="H34" s="24">
        <v>1.58</v>
      </c>
      <c r="I34" s="31">
        <v>7.1191882</v>
      </c>
      <c r="J34" s="31"/>
      <c r="K34" s="35"/>
    </row>
    <row r="35" spans="1:11" x14ac:dyDescent="0.35">
      <c r="B35" s="8" t="s">
        <v>3668</v>
      </c>
      <c r="C35" s="57" t="s">
        <v>3669</v>
      </c>
      <c r="D35" s="54" t="s">
        <v>3670</v>
      </c>
      <c r="E35" s="6" t="s">
        <v>185</v>
      </c>
      <c r="F35" s="19">
        <v>500000</v>
      </c>
      <c r="G35" s="24">
        <v>502.86</v>
      </c>
      <c r="H35" s="24">
        <v>1.54</v>
      </c>
      <c r="I35" s="31">
        <v>7.0918123</v>
      </c>
      <c r="J35" s="31"/>
      <c r="K35" s="35"/>
    </row>
    <row r="36" spans="1:11" x14ac:dyDescent="0.35">
      <c r="B36" s="8" t="s">
        <v>3671</v>
      </c>
      <c r="C36" s="57" t="s">
        <v>3672</v>
      </c>
      <c r="D36" s="54" t="s">
        <v>3673</v>
      </c>
      <c r="E36" s="6" t="s">
        <v>185</v>
      </c>
      <c r="F36" s="19">
        <v>500000</v>
      </c>
      <c r="G36" s="24">
        <v>502.47</v>
      </c>
      <c r="H36" s="24">
        <v>1.54</v>
      </c>
      <c r="I36" s="31">
        <v>7.0969356000000001</v>
      </c>
      <c r="J36" s="31"/>
      <c r="K36" s="35"/>
    </row>
    <row r="37" spans="1:11" x14ac:dyDescent="0.35">
      <c r="C37" s="58" t="s">
        <v>171</v>
      </c>
      <c r="D37" s="54"/>
      <c r="E37" s="6"/>
      <c r="F37" s="19"/>
      <c r="G37" s="25">
        <v>22369.919999999998</v>
      </c>
      <c r="H37" s="25">
        <v>68.709999999999994</v>
      </c>
      <c r="I37" s="31"/>
      <c r="J37" s="31"/>
      <c r="K37" s="35"/>
    </row>
    <row r="38" spans="1:11" x14ac:dyDescent="0.35">
      <c r="C38" s="57"/>
      <c r="D38" s="54"/>
      <c r="E38" s="6"/>
      <c r="F38" s="19"/>
      <c r="G38" s="24"/>
      <c r="H38" s="24"/>
      <c r="I38" s="31"/>
      <c r="J38" s="31"/>
      <c r="K38" s="35"/>
    </row>
    <row r="39" spans="1:11" x14ac:dyDescent="0.35">
      <c r="A39" s="10"/>
      <c r="B39" s="28"/>
      <c r="C39" s="58" t="s">
        <v>11</v>
      </c>
      <c r="D39" s="54"/>
      <c r="E39" s="6"/>
      <c r="F39" s="19"/>
      <c r="G39" s="24"/>
      <c r="H39" s="24"/>
      <c r="I39" s="31"/>
      <c r="J39" s="31"/>
      <c r="K39" s="35"/>
    </row>
    <row r="40" spans="1:11" x14ac:dyDescent="0.35">
      <c r="A40" s="28"/>
      <c r="B40" s="28"/>
      <c r="C40" s="58" t="s">
        <v>13</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14</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15</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16</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C48" s="59" t="s">
        <v>17</v>
      </c>
      <c r="D48" s="54"/>
      <c r="E48" s="6"/>
      <c r="F48" s="19"/>
      <c r="G48" s="24"/>
      <c r="H48" s="24"/>
      <c r="I48" s="31"/>
      <c r="J48" s="31"/>
      <c r="K48" s="35"/>
    </row>
    <row r="49" spans="1:11" x14ac:dyDescent="0.35">
      <c r="B49" s="8" t="s">
        <v>3631</v>
      </c>
      <c r="C49" s="57" t="s">
        <v>3632</v>
      </c>
      <c r="D49" s="54" t="s">
        <v>3633</v>
      </c>
      <c r="E49" s="6" t="s">
        <v>185</v>
      </c>
      <c r="F49" s="19">
        <v>4878400</v>
      </c>
      <c r="G49" s="24">
        <v>4230.5600000000004</v>
      </c>
      <c r="H49" s="24">
        <v>13</v>
      </c>
      <c r="I49" s="31">
        <v>6.8792194999999996</v>
      </c>
      <c r="J49" s="31"/>
      <c r="K49" s="35"/>
    </row>
    <row r="50" spans="1:11" x14ac:dyDescent="0.35">
      <c r="B50" s="8" t="s">
        <v>3674</v>
      </c>
      <c r="C50" s="57" t="s">
        <v>3675</v>
      </c>
      <c r="D50" s="54" t="s">
        <v>3676</v>
      </c>
      <c r="E50" s="6" t="s">
        <v>185</v>
      </c>
      <c r="F50" s="19">
        <v>1257500</v>
      </c>
      <c r="G50" s="24">
        <v>1068.0899999999999</v>
      </c>
      <c r="H50" s="24">
        <v>3.28</v>
      </c>
      <c r="I50" s="31">
        <v>6.8986919000000002</v>
      </c>
      <c r="J50" s="31"/>
      <c r="K50" s="35"/>
    </row>
    <row r="51" spans="1:11" x14ac:dyDescent="0.35">
      <c r="B51" s="8" t="s">
        <v>3677</v>
      </c>
      <c r="C51" s="57" t="s">
        <v>3678</v>
      </c>
      <c r="D51" s="54" t="s">
        <v>3679</v>
      </c>
      <c r="E51" s="6" t="s">
        <v>185</v>
      </c>
      <c r="F51" s="19">
        <v>872300</v>
      </c>
      <c r="G51" s="24">
        <v>740.36</v>
      </c>
      <c r="H51" s="24">
        <v>2.27</v>
      </c>
      <c r="I51" s="31">
        <v>6.8988468999999997</v>
      </c>
      <c r="J51" s="31"/>
      <c r="K51" s="35"/>
    </row>
    <row r="52" spans="1:11" x14ac:dyDescent="0.35">
      <c r="B52" s="8" t="s">
        <v>3634</v>
      </c>
      <c r="C52" s="57" t="s">
        <v>3635</v>
      </c>
      <c r="D52" s="54" t="s">
        <v>3636</v>
      </c>
      <c r="E52" s="6" t="s">
        <v>185</v>
      </c>
      <c r="F52" s="19">
        <v>797600</v>
      </c>
      <c r="G52" s="24">
        <v>689.12</v>
      </c>
      <c r="H52" s="24">
        <v>2.12</v>
      </c>
      <c r="I52" s="31">
        <v>6.8799428999999996</v>
      </c>
      <c r="J52" s="31"/>
      <c r="K52" s="35"/>
    </row>
    <row r="53" spans="1:11" x14ac:dyDescent="0.35">
      <c r="B53" s="8" t="s">
        <v>2559</v>
      </c>
      <c r="C53" s="57" t="s">
        <v>2560</v>
      </c>
      <c r="D53" s="54" t="s">
        <v>2561</v>
      </c>
      <c r="E53" s="6" t="s">
        <v>185</v>
      </c>
      <c r="F53" s="19">
        <v>753000</v>
      </c>
      <c r="G53" s="24">
        <v>639.22</v>
      </c>
      <c r="H53" s="24">
        <v>1.96</v>
      </c>
      <c r="I53" s="31">
        <v>6.8987952000000003</v>
      </c>
      <c r="J53" s="31"/>
      <c r="K53" s="35"/>
    </row>
    <row r="54" spans="1:11" x14ac:dyDescent="0.35">
      <c r="B54" s="8" t="s">
        <v>3680</v>
      </c>
      <c r="C54" s="57" t="s">
        <v>3681</v>
      </c>
      <c r="D54" s="54" t="s">
        <v>3682</v>
      </c>
      <c r="E54" s="6" t="s">
        <v>185</v>
      </c>
      <c r="F54" s="19">
        <v>613200</v>
      </c>
      <c r="G54" s="24">
        <v>525.64</v>
      </c>
      <c r="H54" s="24">
        <v>1.61</v>
      </c>
      <c r="I54" s="31">
        <v>6.9023364999999997</v>
      </c>
      <c r="J54" s="31"/>
      <c r="K54" s="35"/>
    </row>
    <row r="55" spans="1:11" x14ac:dyDescent="0.35">
      <c r="B55" s="8" t="s">
        <v>3628</v>
      </c>
      <c r="C55" s="57" t="s">
        <v>3629</v>
      </c>
      <c r="D55" s="54" t="s">
        <v>3630</v>
      </c>
      <c r="E55" s="6" t="s">
        <v>185</v>
      </c>
      <c r="F55" s="19">
        <v>550000</v>
      </c>
      <c r="G55" s="24">
        <v>474.58</v>
      </c>
      <c r="H55" s="24">
        <v>1.46</v>
      </c>
      <c r="I55" s="31">
        <v>6.8801496000000002</v>
      </c>
      <c r="J55" s="31"/>
      <c r="K55" s="35"/>
    </row>
    <row r="56" spans="1:11" x14ac:dyDescent="0.35">
      <c r="B56" s="8" t="s">
        <v>3683</v>
      </c>
      <c r="C56" s="57" t="s">
        <v>3684</v>
      </c>
      <c r="D56" s="54" t="s">
        <v>3685</v>
      </c>
      <c r="E56" s="6" t="s">
        <v>185</v>
      </c>
      <c r="F56" s="19">
        <v>500000</v>
      </c>
      <c r="G56" s="24">
        <v>438.28</v>
      </c>
      <c r="H56" s="24">
        <v>1.35</v>
      </c>
      <c r="I56" s="31">
        <v>6.8884058000000001</v>
      </c>
      <c r="J56" s="31"/>
      <c r="K56" s="35"/>
    </row>
    <row r="57" spans="1:11" x14ac:dyDescent="0.35">
      <c r="B57" s="8" t="s">
        <v>3347</v>
      </c>
      <c r="C57" s="57" t="s">
        <v>3348</v>
      </c>
      <c r="D57" s="54" t="s">
        <v>3349</v>
      </c>
      <c r="E57" s="6" t="s">
        <v>185</v>
      </c>
      <c r="F57" s="19">
        <v>350000</v>
      </c>
      <c r="G57" s="24">
        <v>310.29000000000002</v>
      </c>
      <c r="H57" s="24">
        <v>0.95</v>
      </c>
      <c r="I57" s="31">
        <v>6.8866489</v>
      </c>
      <c r="J57" s="31"/>
      <c r="K57" s="35"/>
    </row>
    <row r="58" spans="1:11" x14ac:dyDescent="0.35">
      <c r="B58" s="8" t="s">
        <v>3686</v>
      </c>
      <c r="C58" s="57" t="s">
        <v>3687</v>
      </c>
      <c r="D58" s="54" t="s">
        <v>3688</v>
      </c>
      <c r="E58" s="6" t="s">
        <v>185</v>
      </c>
      <c r="F58" s="19">
        <v>192000</v>
      </c>
      <c r="G58" s="24">
        <v>162.87</v>
      </c>
      <c r="H58" s="24">
        <v>0.5</v>
      </c>
      <c r="I58" s="31">
        <v>6.8989503000000001</v>
      </c>
      <c r="J58" s="31"/>
      <c r="K58" s="35"/>
    </row>
    <row r="59" spans="1:11" x14ac:dyDescent="0.35">
      <c r="C59" s="58" t="s">
        <v>171</v>
      </c>
      <c r="D59" s="54"/>
      <c r="E59" s="6"/>
      <c r="F59" s="19"/>
      <c r="G59" s="25">
        <v>9279.01</v>
      </c>
      <c r="H59" s="25">
        <v>28.5</v>
      </c>
      <c r="I59" s="31"/>
      <c r="J59" s="31"/>
      <c r="K59" s="35"/>
    </row>
    <row r="60" spans="1:11" x14ac:dyDescent="0.35">
      <c r="C60" s="57"/>
      <c r="D60" s="54"/>
      <c r="E60" s="6"/>
      <c r="F60" s="19"/>
      <c r="G60" s="24"/>
      <c r="H60" s="24"/>
      <c r="I60" s="31"/>
      <c r="J60" s="31"/>
      <c r="K60" s="35"/>
    </row>
    <row r="61" spans="1:11" x14ac:dyDescent="0.35">
      <c r="A61" s="10"/>
      <c r="B61" s="28"/>
      <c r="C61" s="58" t="s">
        <v>18</v>
      </c>
      <c r="D61" s="54"/>
      <c r="E61" s="6"/>
      <c r="F61" s="19"/>
      <c r="G61" s="24"/>
      <c r="H61" s="24"/>
      <c r="I61" s="31"/>
      <c r="J61" s="31"/>
      <c r="K61" s="35"/>
    </row>
    <row r="62" spans="1:11" x14ac:dyDescent="0.35">
      <c r="A62" s="28"/>
      <c r="B62" s="28"/>
      <c r="C62" s="58" t="s">
        <v>19</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20</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21</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22</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A70" s="28"/>
      <c r="B70" s="28"/>
      <c r="C70" s="58" t="s">
        <v>23</v>
      </c>
      <c r="D70" s="54"/>
      <c r="E70" s="6"/>
      <c r="F70" s="19"/>
      <c r="G70" s="24" t="s">
        <v>2</v>
      </c>
      <c r="H70" s="24" t="s">
        <v>2</v>
      </c>
      <c r="I70" s="31"/>
      <c r="J70" s="31"/>
      <c r="K70" s="35"/>
    </row>
    <row r="71" spans="1:54" x14ac:dyDescent="0.35">
      <c r="A71" s="28"/>
      <c r="B71" s="28"/>
      <c r="C71" s="58"/>
      <c r="D71" s="54"/>
      <c r="E71" s="6"/>
      <c r="F71" s="19"/>
      <c r="G71" s="24"/>
      <c r="H71" s="24"/>
      <c r="I71" s="31"/>
      <c r="J71" s="31"/>
      <c r="K71" s="35"/>
    </row>
    <row r="72" spans="1:54" x14ac:dyDescent="0.35">
      <c r="C72" s="59" t="s">
        <v>24</v>
      </c>
      <c r="D72" s="54"/>
      <c r="E72" s="6"/>
      <c r="F72" s="19"/>
      <c r="G72" s="24"/>
      <c r="H72" s="24"/>
      <c r="I72" s="31"/>
      <c r="J72" s="31"/>
      <c r="K72" s="35"/>
    </row>
    <row r="73" spans="1:54" x14ac:dyDescent="0.35">
      <c r="B73" s="8" t="s">
        <v>186</v>
      </c>
      <c r="C73" s="57" t="s">
        <v>187</v>
      </c>
      <c r="D73" s="54"/>
      <c r="E73" s="6"/>
      <c r="F73" s="19"/>
      <c r="G73" s="24">
        <v>812.32</v>
      </c>
      <c r="H73" s="24">
        <v>2.5</v>
      </c>
      <c r="I73" s="31"/>
      <c r="J73" s="31"/>
      <c r="K73" s="35"/>
    </row>
    <row r="74" spans="1:54" x14ac:dyDescent="0.35">
      <c r="C74" s="58" t="s">
        <v>171</v>
      </c>
      <c r="D74" s="54"/>
      <c r="E74" s="6"/>
      <c r="F74" s="19"/>
      <c r="G74" s="25">
        <v>812.32</v>
      </c>
      <c r="H74" s="25">
        <v>2.5</v>
      </c>
      <c r="I74" s="31"/>
      <c r="J74" s="31"/>
      <c r="K74" s="35"/>
    </row>
    <row r="75" spans="1:54" x14ac:dyDescent="0.35">
      <c r="C75" s="57"/>
      <c r="D75" s="54"/>
      <c r="E75" s="6"/>
      <c r="F75" s="19"/>
      <c r="G75" s="24"/>
      <c r="H75" s="24"/>
      <c r="I75" s="31"/>
      <c r="J75" s="31"/>
      <c r="K75" s="35"/>
    </row>
    <row r="76" spans="1:54" x14ac:dyDescent="0.35">
      <c r="A76" s="10"/>
      <c r="B76" s="28"/>
      <c r="C76" s="58" t="s">
        <v>25</v>
      </c>
      <c r="D76" s="54"/>
      <c r="E76" s="6"/>
      <c r="F76" s="19"/>
      <c r="G76" s="24"/>
      <c r="H76" s="24"/>
      <c r="I76" s="31"/>
      <c r="J76" s="31"/>
      <c r="K76" s="35"/>
    </row>
    <row r="77" spans="1:54" s="2" customFormat="1" ht="13.5" x14ac:dyDescent="0.35">
      <c r="A77" s="28"/>
      <c r="B77" s="28"/>
      <c r="C77" s="57" t="s">
        <v>4860</v>
      </c>
      <c r="D77" s="54"/>
      <c r="E77" s="6"/>
      <c r="F77" s="19"/>
      <c r="G77" s="24" t="s">
        <v>2</v>
      </c>
      <c r="H77" s="24" t="s">
        <v>2</v>
      </c>
      <c r="I77" s="31"/>
      <c r="J77" s="31"/>
      <c r="K77" s="35"/>
      <c r="L77" s="3"/>
      <c r="AI77" s="3"/>
      <c r="AV77" s="3"/>
      <c r="AX77" s="3"/>
      <c r="BB77" s="3"/>
    </row>
    <row r="78" spans="1:54" x14ac:dyDescent="0.35">
      <c r="B78" s="8"/>
      <c r="C78" s="57" t="s">
        <v>188</v>
      </c>
      <c r="D78" s="54"/>
      <c r="E78" s="6"/>
      <c r="F78" s="19"/>
      <c r="G78" s="24">
        <v>93.63</v>
      </c>
      <c r="H78" s="24">
        <v>0.28999999999999998</v>
      </c>
      <c r="I78" s="31"/>
      <c r="J78" s="31"/>
      <c r="K78" s="35"/>
    </row>
    <row r="79" spans="1:54" x14ac:dyDescent="0.35">
      <c r="C79" s="58" t="s">
        <v>171</v>
      </c>
      <c r="D79" s="54"/>
      <c r="E79" s="6"/>
      <c r="F79" s="19"/>
      <c r="G79" s="25">
        <v>93.63</v>
      </c>
      <c r="H79" s="25">
        <v>0.28999999999999998</v>
      </c>
      <c r="I79" s="31"/>
      <c r="J79" s="31"/>
      <c r="K79" s="35"/>
    </row>
    <row r="80" spans="1:54" x14ac:dyDescent="0.35">
      <c r="C80" s="57"/>
      <c r="D80" s="54"/>
      <c r="E80" s="6"/>
      <c r="F80" s="19"/>
      <c r="G80" s="24"/>
      <c r="H80" s="24"/>
      <c r="I80" s="31"/>
      <c r="J80" s="31"/>
      <c r="K80" s="35"/>
    </row>
    <row r="81" spans="3:11" x14ac:dyDescent="0.35">
      <c r="C81" s="60" t="s">
        <v>189</v>
      </c>
      <c r="D81" s="55"/>
      <c r="E81" s="5"/>
      <c r="F81" s="20"/>
      <c r="G81" s="26">
        <v>32554.880000000001</v>
      </c>
      <c r="H81" s="26">
        <v>100</v>
      </c>
      <c r="I81" s="32"/>
      <c r="J81" s="32"/>
      <c r="K81" s="36"/>
    </row>
    <row r="84" spans="3:11" x14ac:dyDescent="0.35">
      <c r="C84" s="1" t="s">
        <v>190</v>
      </c>
    </row>
    <row r="85" spans="3:11" x14ac:dyDescent="0.35">
      <c r="C85" s="37" t="s">
        <v>191</v>
      </c>
      <c r="D85" s="37"/>
      <c r="E85" s="37"/>
      <c r="F85" s="37"/>
      <c r="G85" s="37"/>
      <c r="H85" s="37"/>
      <c r="I85" s="37"/>
      <c r="J85" s="37"/>
      <c r="K85" s="37"/>
    </row>
    <row r="86" spans="3:11" x14ac:dyDescent="0.35">
      <c r="C86" s="2" t="s">
        <v>192</v>
      </c>
    </row>
    <row r="87" spans="3:11" x14ac:dyDescent="0.35">
      <c r="C87" s="2" t="s">
        <v>193</v>
      </c>
    </row>
    <row r="88" spans="3:11" ht="30" customHeight="1" x14ac:dyDescent="0.35">
      <c r="C88" s="82" t="s">
        <v>194</v>
      </c>
      <c r="D88" s="83"/>
      <c r="E88" s="83"/>
      <c r="F88" s="83"/>
      <c r="G88" s="83"/>
      <c r="H88" s="83"/>
      <c r="I88" s="83"/>
      <c r="J88" s="83"/>
      <c r="K88" s="83"/>
    </row>
    <row r="89" spans="3:11" x14ac:dyDescent="0.35">
      <c r="C89" s="2" t="s">
        <v>195</v>
      </c>
    </row>
    <row r="91" spans="3:11" x14ac:dyDescent="0.35">
      <c r="C91" s="79" t="s">
        <v>4945</v>
      </c>
      <c r="E91" s="79" t="s">
        <v>4946</v>
      </c>
      <c r="F91" s="80"/>
    </row>
    <row r="92" spans="3:11" x14ac:dyDescent="0.35">
      <c r="E92" s="2" t="s">
        <v>4995</v>
      </c>
    </row>
  </sheetData>
  <mergeCells count="1">
    <mergeCell ref="C88:K88"/>
  </mergeCells>
  <hyperlinks>
    <hyperlink ref="J2" location="'Index'!A1" display="'Index'!A1" xr:uid="{AA01DED8-5451-4A4A-B2BE-4641D72E848D}"/>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B94B-D902-4E02-B9D1-282F3FC6DFE9}">
  <sheetPr codeName="Sheet1"/>
  <dimension ref="A1:IV90"/>
  <sheetViews>
    <sheetView showGridLines="0" zoomScale="90" zoomScaleNormal="90" workbookViewId="0">
      <pane ySplit="6" topLeftCell="A7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3689</v>
      </c>
      <c r="J2" s="38" t="s">
        <v>4596</v>
      </c>
    </row>
    <row r="3" spans="1:54" ht="16" x14ac:dyDescent="0.4">
      <c r="C3" s="1" t="s">
        <v>28</v>
      </c>
      <c r="D3" s="21" t="s">
        <v>3690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3047</v>
      </c>
      <c r="C26" s="57" t="s">
        <v>3048</v>
      </c>
      <c r="D26" s="54" t="s">
        <v>3049</v>
      </c>
      <c r="E26" s="6" t="s">
        <v>185</v>
      </c>
      <c r="F26" s="19">
        <v>15000000</v>
      </c>
      <c r="G26" s="24">
        <v>14864.52</v>
      </c>
      <c r="H26" s="24">
        <v>22.44</v>
      </c>
      <c r="I26" s="31">
        <v>7.0575562999999999</v>
      </c>
      <c r="J26" s="31"/>
      <c r="K26" s="35"/>
    </row>
    <row r="27" spans="1:11" x14ac:dyDescent="0.35">
      <c r="B27" s="8" t="s">
        <v>3163</v>
      </c>
      <c r="C27" s="57" t="s">
        <v>3164</v>
      </c>
      <c r="D27" s="54" t="s">
        <v>3165</v>
      </c>
      <c r="E27" s="6" t="s">
        <v>185</v>
      </c>
      <c r="F27" s="19">
        <v>10000000</v>
      </c>
      <c r="G27" s="24">
        <v>10178.969999999999</v>
      </c>
      <c r="H27" s="24">
        <v>15.37</v>
      </c>
      <c r="I27" s="31">
        <v>7.1118138999999996</v>
      </c>
      <c r="J27" s="31"/>
      <c r="K27" s="35"/>
    </row>
    <row r="28" spans="1:11" x14ac:dyDescent="0.35">
      <c r="B28" s="8" t="s">
        <v>3020</v>
      </c>
      <c r="C28" s="57" t="s">
        <v>3021</v>
      </c>
      <c r="D28" s="54" t="s">
        <v>3022</v>
      </c>
      <c r="E28" s="6" t="s">
        <v>185</v>
      </c>
      <c r="F28" s="19">
        <v>6500000</v>
      </c>
      <c r="G28" s="24">
        <v>6595.41</v>
      </c>
      <c r="H28" s="24">
        <v>9.9600000000000009</v>
      </c>
      <c r="I28" s="31">
        <v>7.0695164999999998</v>
      </c>
      <c r="J28" s="31"/>
      <c r="K28" s="35"/>
    </row>
    <row r="29" spans="1:11" x14ac:dyDescent="0.35">
      <c r="B29" s="8" t="s">
        <v>3691</v>
      </c>
      <c r="C29" s="57" t="s">
        <v>3692</v>
      </c>
      <c r="D29" s="54" t="s">
        <v>3693</v>
      </c>
      <c r="E29" s="6" t="s">
        <v>185</v>
      </c>
      <c r="F29" s="19">
        <v>6000000</v>
      </c>
      <c r="G29" s="24">
        <v>6107.86</v>
      </c>
      <c r="H29" s="24">
        <v>9.2200000000000006</v>
      </c>
      <c r="I29" s="31">
        <v>7.0740439999999998</v>
      </c>
      <c r="J29" s="31"/>
      <c r="K29" s="35"/>
    </row>
    <row r="30" spans="1:11" x14ac:dyDescent="0.35">
      <c r="B30" s="8" t="s">
        <v>3694</v>
      </c>
      <c r="C30" s="57" t="s">
        <v>3695</v>
      </c>
      <c r="D30" s="54" t="s">
        <v>3696</v>
      </c>
      <c r="E30" s="6" t="s">
        <v>185</v>
      </c>
      <c r="F30" s="19">
        <v>5000000</v>
      </c>
      <c r="G30" s="24">
        <v>5091.03</v>
      </c>
      <c r="H30" s="24">
        <v>7.69</v>
      </c>
      <c r="I30" s="31">
        <v>7.0782591000000004</v>
      </c>
      <c r="J30" s="31"/>
      <c r="K30" s="35"/>
    </row>
    <row r="31" spans="1:11" x14ac:dyDescent="0.35">
      <c r="B31" s="8" t="s">
        <v>3591</v>
      </c>
      <c r="C31" s="57" t="s">
        <v>3592</v>
      </c>
      <c r="D31" s="54" t="s">
        <v>3593</v>
      </c>
      <c r="E31" s="6" t="s">
        <v>185</v>
      </c>
      <c r="F31" s="19">
        <v>3500000</v>
      </c>
      <c r="G31" s="24">
        <v>3561.97</v>
      </c>
      <c r="H31" s="24">
        <v>5.38</v>
      </c>
      <c r="I31" s="31">
        <v>7.0782591000000004</v>
      </c>
      <c r="J31" s="31"/>
      <c r="K31" s="35"/>
    </row>
    <row r="32" spans="1:11" x14ac:dyDescent="0.35">
      <c r="B32" s="8" t="s">
        <v>3554</v>
      </c>
      <c r="C32" s="57" t="s">
        <v>3555</v>
      </c>
      <c r="D32" s="54" t="s">
        <v>3556</v>
      </c>
      <c r="E32" s="6" t="s">
        <v>185</v>
      </c>
      <c r="F32" s="19">
        <v>2500000</v>
      </c>
      <c r="G32" s="24">
        <v>2550.79</v>
      </c>
      <c r="H32" s="24">
        <v>3.85</v>
      </c>
      <c r="I32" s="31">
        <v>7.1140147000000002</v>
      </c>
      <c r="J32" s="31"/>
      <c r="K32" s="35"/>
    </row>
    <row r="33" spans="1:11" x14ac:dyDescent="0.35">
      <c r="B33" s="8" t="s">
        <v>3697</v>
      </c>
      <c r="C33" s="57" t="s">
        <v>3698</v>
      </c>
      <c r="D33" s="54" t="s">
        <v>3699</v>
      </c>
      <c r="E33" s="6" t="s">
        <v>185</v>
      </c>
      <c r="F33" s="19">
        <v>1368600</v>
      </c>
      <c r="G33" s="24">
        <v>1392.6</v>
      </c>
      <c r="H33" s="24">
        <v>2.1</v>
      </c>
      <c r="I33" s="31">
        <v>7.1140147000000002</v>
      </c>
      <c r="J33" s="31"/>
      <c r="K33" s="35"/>
    </row>
    <row r="34" spans="1:11" x14ac:dyDescent="0.35">
      <c r="B34" s="8" t="s">
        <v>3700</v>
      </c>
      <c r="C34" s="57" t="s">
        <v>3701</v>
      </c>
      <c r="D34" s="54" t="s">
        <v>3702</v>
      </c>
      <c r="E34" s="6" t="s">
        <v>185</v>
      </c>
      <c r="F34" s="19">
        <v>1000000</v>
      </c>
      <c r="G34" s="24">
        <v>1017.3</v>
      </c>
      <c r="H34" s="24">
        <v>1.54</v>
      </c>
      <c r="I34" s="31">
        <v>7.0746896000000001</v>
      </c>
      <c r="J34" s="31"/>
      <c r="K34" s="35"/>
    </row>
    <row r="35" spans="1:11" x14ac:dyDescent="0.35">
      <c r="C35" s="58" t="s">
        <v>171</v>
      </c>
      <c r="D35" s="54"/>
      <c r="E35" s="6"/>
      <c r="F35" s="19"/>
      <c r="G35" s="25">
        <v>51360.45</v>
      </c>
      <c r="H35" s="25">
        <v>77.55</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3703</v>
      </c>
      <c r="C47" s="57" t="s">
        <v>3704</v>
      </c>
      <c r="D47" s="54" t="s">
        <v>3705</v>
      </c>
      <c r="E47" s="6" t="s">
        <v>185</v>
      </c>
      <c r="F47" s="19">
        <v>2990000</v>
      </c>
      <c r="G47" s="24">
        <v>2805.83</v>
      </c>
      <c r="H47" s="24">
        <v>4.24</v>
      </c>
      <c r="I47" s="31">
        <v>6.858778</v>
      </c>
      <c r="J47" s="31"/>
      <c r="K47" s="35"/>
    </row>
    <row r="48" spans="1:11" x14ac:dyDescent="0.35">
      <c r="B48" s="8" t="s">
        <v>3077</v>
      </c>
      <c r="C48" s="57" t="s">
        <v>3078</v>
      </c>
      <c r="D48" s="54" t="s">
        <v>3079</v>
      </c>
      <c r="E48" s="6" t="s">
        <v>185</v>
      </c>
      <c r="F48" s="19">
        <v>2400000</v>
      </c>
      <c r="G48" s="24">
        <v>2252.59</v>
      </c>
      <c r="H48" s="24">
        <v>3.4</v>
      </c>
      <c r="I48" s="31">
        <v>6.858778</v>
      </c>
      <c r="J48" s="31"/>
      <c r="K48" s="35"/>
    </row>
    <row r="49" spans="1:11" x14ac:dyDescent="0.35">
      <c r="B49" s="8" t="s">
        <v>3083</v>
      </c>
      <c r="C49" s="57" t="s">
        <v>3084</v>
      </c>
      <c r="D49" s="54" t="s">
        <v>3085</v>
      </c>
      <c r="E49" s="6" t="s">
        <v>185</v>
      </c>
      <c r="F49" s="19">
        <v>1600000</v>
      </c>
      <c r="G49" s="24">
        <v>1500.62</v>
      </c>
      <c r="H49" s="24">
        <v>2.27</v>
      </c>
      <c r="I49" s="31">
        <v>6.858778</v>
      </c>
      <c r="J49" s="31"/>
      <c r="K49" s="35"/>
    </row>
    <row r="50" spans="1:11" x14ac:dyDescent="0.35">
      <c r="B50" s="8" t="s">
        <v>3065</v>
      </c>
      <c r="C50" s="57" t="s">
        <v>3066</v>
      </c>
      <c r="D50" s="54" t="s">
        <v>3067</v>
      </c>
      <c r="E50" s="6" t="s">
        <v>185</v>
      </c>
      <c r="F50" s="19">
        <v>1400000</v>
      </c>
      <c r="G50" s="24">
        <v>1292.8</v>
      </c>
      <c r="H50" s="24">
        <v>1.95</v>
      </c>
      <c r="I50" s="31">
        <v>6.8803948000000004</v>
      </c>
      <c r="J50" s="31"/>
      <c r="K50" s="35"/>
    </row>
    <row r="51" spans="1:11" x14ac:dyDescent="0.35">
      <c r="B51" s="8" t="s">
        <v>3059</v>
      </c>
      <c r="C51" s="57" t="s">
        <v>3060</v>
      </c>
      <c r="D51" s="54" t="s">
        <v>3061</v>
      </c>
      <c r="E51" s="6" t="s">
        <v>185</v>
      </c>
      <c r="F51" s="19">
        <v>1177500</v>
      </c>
      <c r="G51" s="24">
        <v>1105.79</v>
      </c>
      <c r="H51" s="24">
        <v>1.67</v>
      </c>
      <c r="I51" s="31">
        <v>6.858778</v>
      </c>
      <c r="J51" s="31"/>
      <c r="K51" s="35"/>
    </row>
    <row r="52" spans="1:11" x14ac:dyDescent="0.35">
      <c r="B52" s="8" t="s">
        <v>3706</v>
      </c>
      <c r="C52" s="57" t="s">
        <v>3707</v>
      </c>
      <c r="D52" s="54" t="s">
        <v>3708</v>
      </c>
      <c r="E52" s="6" t="s">
        <v>185</v>
      </c>
      <c r="F52" s="19">
        <v>1044400</v>
      </c>
      <c r="G52" s="24">
        <v>987.32</v>
      </c>
      <c r="H52" s="24">
        <v>1.49</v>
      </c>
      <c r="I52" s="31">
        <v>6.858778</v>
      </c>
      <c r="J52" s="31"/>
      <c r="K52" s="35"/>
    </row>
    <row r="53" spans="1:11" x14ac:dyDescent="0.35">
      <c r="B53" s="8" t="s">
        <v>3071</v>
      </c>
      <c r="C53" s="57" t="s">
        <v>3072</v>
      </c>
      <c r="D53" s="54" t="s">
        <v>3073</v>
      </c>
      <c r="E53" s="6" t="s">
        <v>185</v>
      </c>
      <c r="F53" s="19">
        <v>1036000</v>
      </c>
      <c r="G53" s="24">
        <v>955.43</v>
      </c>
      <c r="H53" s="24">
        <v>1.44</v>
      </c>
      <c r="I53" s="31">
        <v>6.8805497999999998</v>
      </c>
      <c r="J53" s="31"/>
      <c r="K53" s="35"/>
    </row>
    <row r="54" spans="1:11" x14ac:dyDescent="0.35">
      <c r="B54" s="8" t="s">
        <v>3062</v>
      </c>
      <c r="C54" s="57" t="s">
        <v>3063</v>
      </c>
      <c r="D54" s="54" t="s">
        <v>3064</v>
      </c>
      <c r="E54" s="6" t="s">
        <v>185</v>
      </c>
      <c r="F54" s="19">
        <v>1028000</v>
      </c>
      <c r="G54" s="24">
        <v>952.81</v>
      </c>
      <c r="H54" s="24">
        <v>1.44</v>
      </c>
      <c r="I54" s="31">
        <v>6.8797747999999999</v>
      </c>
      <c r="J54" s="31"/>
      <c r="K54" s="35"/>
    </row>
    <row r="55" spans="1:11" x14ac:dyDescent="0.35">
      <c r="B55" s="8" t="s">
        <v>3709</v>
      </c>
      <c r="C55" s="57" t="s">
        <v>3710</v>
      </c>
      <c r="D55" s="54" t="s">
        <v>3711</v>
      </c>
      <c r="E55" s="6" t="s">
        <v>185</v>
      </c>
      <c r="F55" s="19">
        <v>539500</v>
      </c>
      <c r="G55" s="24">
        <v>504.69</v>
      </c>
      <c r="H55" s="24">
        <v>0.76</v>
      </c>
      <c r="I55" s="31">
        <v>6.8783797</v>
      </c>
      <c r="J55" s="31"/>
      <c r="K55" s="35"/>
    </row>
    <row r="56" spans="1:11" x14ac:dyDescent="0.35">
      <c r="B56" s="8" t="s">
        <v>3712</v>
      </c>
      <c r="C56" s="57" t="s">
        <v>3713</v>
      </c>
      <c r="D56" s="54" t="s">
        <v>3714</v>
      </c>
      <c r="E56" s="6" t="s">
        <v>185</v>
      </c>
      <c r="F56" s="19">
        <v>335000</v>
      </c>
      <c r="G56" s="24">
        <v>313.95999999999998</v>
      </c>
      <c r="H56" s="24">
        <v>0.47</v>
      </c>
      <c r="I56" s="31">
        <v>6.858778</v>
      </c>
      <c r="J56" s="31"/>
      <c r="K56" s="35"/>
    </row>
    <row r="57" spans="1:11" x14ac:dyDescent="0.35">
      <c r="C57" s="58" t="s">
        <v>171</v>
      </c>
      <c r="D57" s="54"/>
      <c r="E57" s="6"/>
      <c r="F57" s="19"/>
      <c r="G57" s="25">
        <v>12671.84</v>
      </c>
      <c r="H57" s="25">
        <v>19.13</v>
      </c>
      <c r="I57" s="31"/>
      <c r="J57" s="31"/>
      <c r="K57" s="35"/>
    </row>
    <row r="58" spans="1:11" x14ac:dyDescent="0.35">
      <c r="C58" s="57"/>
      <c r="D58" s="54"/>
      <c r="E58" s="6"/>
      <c r="F58" s="19"/>
      <c r="G58" s="24"/>
      <c r="H58" s="24"/>
      <c r="I58" s="31"/>
      <c r="J58" s="31"/>
      <c r="K58" s="35"/>
    </row>
    <row r="59" spans="1:11" x14ac:dyDescent="0.35">
      <c r="A59" s="10"/>
      <c r="B59" s="28"/>
      <c r="C59" s="58" t="s">
        <v>18</v>
      </c>
      <c r="D59" s="54"/>
      <c r="E59" s="6"/>
      <c r="F59" s="19"/>
      <c r="G59" s="24"/>
      <c r="H59" s="24"/>
      <c r="I59" s="31"/>
      <c r="J59" s="31"/>
      <c r="K59" s="35"/>
    </row>
    <row r="60" spans="1:11" x14ac:dyDescent="0.35">
      <c r="A60" s="28"/>
      <c r="B60" s="28"/>
      <c r="C60" s="58" t="s">
        <v>19</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20</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21</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22</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23</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C70" s="59" t="s">
        <v>24</v>
      </c>
      <c r="D70" s="54"/>
      <c r="E70" s="6"/>
      <c r="F70" s="19"/>
      <c r="G70" s="24"/>
      <c r="H70" s="24"/>
      <c r="I70" s="31"/>
      <c r="J70" s="31"/>
      <c r="K70" s="35"/>
    </row>
    <row r="71" spans="1:54" x14ac:dyDescent="0.35">
      <c r="B71" s="8" t="s">
        <v>186</v>
      </c>
      <c r="C71" s="57" t="s">
        <v>187</v>
      </c>
      <c r="D71" s="54"/>
      <c r="E71" s="6"/>
      <c r="F71" s="19"/>
      <c r="G71" s="24">
        <v>989.65</v>
      </c>
      <c r="H71" s="24">
        <v>1.49</v>
      </c>
      <c r="I71" s="31"/>
      <c r="J71" s="31"/>
      <c r="K71" s="35"/>
    </row>
    <row r="72" spans="1:54" x14ac:dyDescent="0.35">
      <c r="C72" s="58" t="s">
        <v>171</v>
      </c>
      <c r="D72" s="54"/>
      <c r="E72" s="6"/>
      <c r="F72" s="19"/>
      <c r="G72" s="25">
        <v>989.65</v>
      </c>
      <c r="H72" s="25">
        <v>1.49</v>
      </c>
      <c r="I72" s="31"/>
      <c r="J72" s="31"/>
      <c r="K72" s="35"/>
    </row>
    <row r="73" spans="1:54" x14ac:dyDescent="0.35">
      <c r="C73" s="57"/>
      <c r="D73" s="54"/>
      <c r="E73" s="6"/>
      <c r="F73" s="19"/>
      <c r="G73" s="24"/>
      <c r="H73" s="24"/>
      <c r="I73" s="31"/>
      <c r="J73" s="31"/>
      <c r="K73" s="35"/>
    </row>
    <row r="74" spans="1:54" x14ac:dyDescent="0.35">
      <c r="A74" s="10"/>
      <c r="B74" s="28"/>
      <c r="C74" s="58" t="s">
        <v>25</v>
      </c>
      <c r="D74" s="54"/>
      <c r="E74" s="6"/>
      <c r="F74" s="19"/>
      <c r="G74" s="24"/>
      <c r="H74" s="24"/>
      <c r="I74" s="31"/>
      <c r="J74" s="31"/>
      <c r="K74" s="35"/>
    </row>
    <row r="75" spans="1:54" s="2" customFormat="1" ht="13.5" x14ac:dyDescent="0.35">
      <c r="A75" s="28"/>
      <c r="B75" s="28"/>
      <c r="C75" s="57" t="s">
        <v>4860</v>
      </c>
      <c r="D75" s="54"/>
      <c r="E75" s="6"/>
      <c r="F75" s="19"/>
      <c r="G75" s="24" t="s">
        <v>2</v>
      </c>
      <c r="H75" s="24" t="s">
        <v>2</v>
      </c>
      <c r="I75" s="31"/>
      <c r="J75" s="31"/>
      <c r="K75" s="35"/>
      <c r="L75" s="3"/>
      <c r="AI75" s="3"/>
      <c r="AV75" s="3"/>
      <c r="AX75" s="3"/>
      <c r="BB75" s="3"/>
    </row>
    <row r="76" spans="1:54" x14ac:dyDescent="0.35">
      <c r="B76" s="8"/>
      <c r="C76" s="57" t="s">
        <v>188</v>
      </c>
      <c r="D76" s="54"/>
      <c r="E76" s="6"/>
      <c r="F76" s="19"/>
      <c r="G76" s="24">
        <v>1223.8599999999999</v>
      </c>
      <c r="H76" s="24">
        <v>1.83</v>
      </c>
      <c r="I76" s="31"/>
      <c r="J76" s="31"/>
      <c r="K76" s="35"/>
    </row>
    <row r="77" spans="1:54" x14ac:dyDescent="0.35">
      <c r="C77" s="58" t="s">
        <v>171</v>
      </c>
      <c r="D77" s="54"/>
      <c r="E77" s="6"/>
      <c r="F77" s="19"/>
      <c r="G77" s="25">
        <v>1223.8599999999999</v>
      </c>
      <c r="H77" s="25">
        <v>1.83</v>
      </c>
      <c r="I77" s="31"/>
      <c r="J77" s="31"/>
      <c r="K77" s="35"/>
    </row>
    <row r="78" spans="1:54" x14ac:dyDescent="0.35">
      <c r="C78" s="57"/>
      <c r="D78" s="54"/>
      <c r="E78" s="6"/>
      <c r="F78" s="19"/>
      <c r="G78" s="24"/>
      <c r="H78" s="24"/>
      <c r="I78" s="31"/>
      <c r="J78" s="31"/>
      <c r="K78" s="35"/>
    </row>
    <row r="79" spans="1:54" x14ac:dyDescent="0.35">
      <c r="C79" s="60" t="s">
        <v>189</v>
      </c>
      <c r="D79" s="55"/>
      <c r="E79" s="5"/>
      <c r="F79" s="20"/>
      <c r="G79" s="26">
        <v>66245.8</v>
      </c>
      <c r="H79" s="26">
        <v>99.999999999999986</v>
      </c>
      <c r="I79" s="32"/>
      <c r="J79" s="32"/>
      <c r="K79" s="36"/>
    </row>
    <row r="82" spans="3:11" x14ac:dyDescent="0.35">
      <c r="C82" s="1" t="s">
        <v>190</v>
      </c>
    </row>
    <row r="83" spans="3:11" x14ac:dyDescent="0.35">
      <c r="C83" s="37" t="s">
        <v>191</v>
      </c>
      <c r="D83" s="37"/>
      <c r="E83" s="37"/>
      <c r="F83" s="37"/>
      <c r="G83" s="37"/>
      <c r="H83" s="37"/>
      <c r="I83" s="37"/>
      <c r="J83" s="37"/>
      <c r="K83" s="37"/>
    </row>
    <row r="84" spans="3:11" x14ac:dyDescent="0.35">
      <c r="C84" s="2" t="s">
        <v>192</v>
      </c>
    </row>
    <row r="85" spans="3:11" x14ac:dyDescent="0.35">
      <c r="C85" s="2" t="s">
        <v>193</v>
      </c>
    </row>
    <row r="86" spans="3:11" ht="30" customHeight="1" x14ac:dyDescent="0.35">
      <c r="C86" s="82" t="s">
        <v>194</v>
      </c>
      <c r="D86" s="83"/>
      <c r="E86" s="83"/>
      <c r="F86" s="83"/>
      <c r="G86" s="83"/>
      <c r="H86" s="83"/>
      <c r="I86" s="83"/>
      <c r="J86" s="83"/>
      <c r="K86" s="83"/>
    </row>
    <row r="87" spans="3:11" x14ac:dyDescent="0.35">
      <c r="C87" s="2" t="s">
        <v>195</v>
      </c>
    </row>
    <row r="89" spans="3:11" x14ac:dyDescent="0.35">
      <c r="C89" s="79" t="s">
        <v>4945</v>
      </c>
      <c r="E89" s="79" t="s">
        <v>4946</v>
      </c>
      <c r="F89" s="80"/>
    </row>
    <row r="90" spans="3:11" x14ac:dyDescent="0.35">
      <c r="E90" s="2" t="s">
        <v>4994</v>
      </c>
    </row>
  </sheetData>
  <mergeCells count="1">
    <mergeCell ref="C86:K86"/>
  </mergeCells>
  <hyperlinks>
    <hyperlink ref="J2" location="'Index'!A1" display="'Index'!A1" xr:uid="{4D399E39-2181-48E2-8DF7-35FB0F3473B5}"/>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D8F0-BE6A-4EF1-99A9-45390C112A22}">
  <sheetPr codeName="Sheet1"/>
  <dimension ref="A1:IV90"/>
  <sheetViews>
    <sheetView showGridLines="0" zoomScale="90" zoomScaleNormal="90" workbookViewId="0">
      <pane ySplit="6" topLeftCell="A7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3715</v>
      </c>
      <c r="J2" s="38" t="s">
        <v>4596</v>
      </c>
    </row>
    <row r="3" spans="1:54" ht="16" x14ac:dyDescent="0.4">
      <c r="C3" s="1" t="s">
        <v>28</v>
      </c>
      <c r="D3" s="21" t="s">
        <v>3716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3517</v>
      </c>
      <c r="C26" s="57" t="s">
        <v>3518</v>
      </c>
      <c r="D26" s="54" t="s">
        <v>3519</v>
      </c>
      <c r="E26" s="6" t="s">
        <v>185</v>
      </c>
      <c r="F26" s="19">
        <v>6500000</v>
      </c>
      <c r="G26" s="24">
        <v>6580.48</v>
      </c>
      <c r="H26" s="24">
        <v>11.56</v>
      </c>
      <c r="I26" s="31">
        <v>7.0932111999999998</v>
      </c>
      <c r="J26" s="31"/>
      <c r="K26" s="35"/>
    </row>
    <row r="27" spans="1:11" x14ac:dyDescent="0.35">
      <c r="B27" s="8" t="s">
        <v>3131</v>
      </c>
      <c r="C27" s="57" t="s">
        <v>3132</v>
      </c>
      <c r="D27" s="54" t="s">
        <v>3133</v>
      </c>
      <c r="E27" s="6" t="s">
        <v>185</v>
      </c>
      <c r="F27" s="19">
        <v>4000000</v>
      </c>
      <c r="G27" s="24">
        <v>4061.5</v>
      </c>
      <c r="H27" s="24">
        <v>7.13</v>
      </c>
      <c r="I27" s="31">
        <v>7.0575628999999998</v>
      </c>
      <c r="J27" s="31"/>
      <c r="K27" s="35"/>
    </row>
    <row r="28" spans="1:11" x14ac:dyDescent="0.35">
      <c r="B28" s="8" t="s">
        <v>3508</v>
      </c>
      <c r="C28" s="57" t="s">
        <v>3509</v>
      </c>
      <c r="D28" s="54" t="s">
        <v>3510</v>
      </c>
      <c r="E28" s="6" t="s">
        <v>185</v>
      </c>
      <c r="F28" s="19">
        <v>4000000</v>
      </c>
      <c r="G28" s="24">
        <v>4049.78</v>
      </c>
      <c r="H28" s="24">
        <v>7.11</v>
      </c>
      <c r="I28" s="31">
        <v>7.0886063000000004</v>
      </c>
      <c r="J28" s="31"/>
      <c r="K28" s="35"/>
    </row>
    <row r="29" spans="1:11" x14ac:dyDescent="0.35">
      <c r="B29" s="8" t="s">
        <v>3189</v>
      </c>
      <c r="C29" s="57" t="s">
        <v>3190</v>
      </c>
      <c r="D29" s="54" t="s">
        <v>3191</v>
      </c>
      <c r="E29" s="6" t="s">
        <v>185</v>
      </c>
      <c r="F29" s="19">
        <v>3858400</v>
      </c>
      <c r="G29" s="24">
        <v>3905.18</v>
      </c>
      <c r="H29" s="24">
        <v>6.86</v>
      </c>
      <c r="I29" s="31">
        <v>7.1320737999999997</v>
      </c>
      <c r="J29" s="31"/>
      <c r="K29" s="35"/>
    </row>
    <row r="30" spans="1:11" x14ac:dyDescent="0.35">
      <c r="B30" s="8" t="s">
        <v>3175</v>
      </c>
      <c r="C30" s="57" t="s">
        <v>3176</v>
      </c>
      <c r="D30" s="54" t="s">
        <v>3177</v>
      </c>
      <c r="E30" s="6" t="s">
        <v>185</v>
      </c>
      <c r="F30" s="19">
        <v>3570300</v>
      </c>
      <c r="G30" s="24">
        <v>3624.56</v>
      </c>
      <c r="H30" s="24">
        <v>6.37</v>
      </c>
      <c r="I30" s="31">
        <v>7.0811019999999996</v>
      </c>
      <c r="J30" s="31"/>
      <c r="K30" s="35"/>
    </row>
    <row r="31" spans="1:11" x14ac:dyDescent="0.35">
      <c r="B31" s="8" t="s">
        <v>3238</v>
      </c>
      <c r="C31" s="57" t="s">
        <v>3239</v>
      </c>
      <c r="D31" s="54" t="s">
        <v>3240</v>
      </c>
      <c r="E31" s="6" t="s">
        <v>185</v>
      </c>
      <c r="F31" s="19">
        <v>2974400</v>
      </c>
      <c r="G31" s="24">
        <v>3010.9</v>
      </c>
      <c r="H31" s="24">
        <v>5.29</v>
      </c>
      <c r="I31" s="31">
        <v>7.1217237999999998</v>
      </c>
      <c r="J31" s="31"/>
      <c r="K31" s="35"/>
    </row>
    <row r="32" spans="1:11" x14ac:dyDescent="0.35">
      <c r="B32" s="8" t="s">
        <v>3125</v>
      </c>
      <c r="C32" s="57" t="s">
        <v>3126</v>
      </c>
      <c r="D32" s="54" t="s">
        <v>3127</v>
      </c>
      <c r="E32" s="6" t="s">
        <v>185</v>
      </c>
      <c r="F32" s="19">
        <v>2200000</v>
      </c>
      <c r="G32" s="24">
        <v>2234.35</v>
      </c>
      <c r="H32" s="24">
        <v>3.92</v>
      </c>
      <c r="I32" s="31">
        <v>7.0397080000000001</v>
      </c>
      <c r="J32" s="31"/>
      <c r="K32" s="35"/>
    </row>
    <row r="33" spans="1:11" x14ac:dyDescent="0.35">
      <c r="B33" s="8" t="s">
        <v>3192</v>
      </c>
      <c r="C33" s="57" t="s">
        <v>3193</v>
      </c>
      <c r="D33" s="54" t="s">
        <v>3194</v>
      </c>
      <c r="E33" s="6" t="s">
        <v>185</v>
      </c>
      <c r="F33" s="19">
        <v>1000000</v>
      </c>
      <c r="G33" s="24">
        <v>1012.26</v>
      </c>
      <c r="H33" s="24">
        <v>1.78</v>
      </c>
      <c r="I33" s="31">
        <v>7.0914520000000003</v>
      </c>
      <c r="J33" s="31"/>
      <c r="K33" s="35"/>
    </row>
    <row r="34" spans="1:11" x14ac:dyDescent="0.35">
      <c r="B34" s="8" t="s">
        <v>3717</v>
      </c>
      <c r="C34" s="57" t="s">
        <v>3718</v>
      </c>
      <c r="D34" s="54" t="s">
        <v>3719</v>
      </c>
      <c r="E34" s="6" t="s">
        <v>185</v>
      </c>
      <c r="F34" s="19">
        <v>500000</v>
      </c>
      <c r="G34" s="24">
        <v>507.41</v>
      </c>
      <c r="H34" s="24">
        <v>0.89</v>
      </c>
      <c r="I34" s="31">
        <v>7.0889685</v>
      </c>
      <c r="J34" s="31"/>
      <c r="K34" s="35"/>
    </row>
    <row r="35" spans="1:11" x14ac:dyDescent="0.35">
      <c r="C35" s="58" t="s">
        <v>171</v>
      </c>
      <c r="D35" s="54"/>
      <c r="E35" s="6"/>
      <c r="F35" s="19"/>
      <c r="G35" s="25">
        <v>28986.42</v>
      </c>
      <c r="H35" s="25">
        <v>50.91</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3146</v>
      </c>
      <c r="C47" s="57" t="s">
        <v>3147</v>
      </c>
      <c r="D47" s="54" t="s">
        <v>3148</v>
      </c>
      <c r="E47" s="6" t="s">
        <v>185</v>
      </c>
      <c r="F47" s="19">
        <v>16101100</v>
      </c>
      <c r="G47" s="24">
        <v>14613.41</v>
      </c>
      <c r="H47" s="24">
        <v>25.67</v>
      </c>
      <c r="I47" s="31">
        <v>6.8738817000000001</v>
      </c>
      <c r="J47" s="31"/>
      <c r="K47" s="35"/>
    </row>
    <row r="48" spans="1:11" x14ac:dyDescent="0.35">
      <c r="B48" s="8" t="s">
        <v>3143</v>
      </c>
      <c r="C48" s="57" t="s">
        <v>3144</v>
      </c>
      <c r="D48" s="54" t="s">
        <v>3145</v>
      </c>
      <c r="E48" s="6" t="s">
        <v>185</v>
      </c>
      <c r="F48" s="19">
        <v>7027400</v>
      </c>
      <c r="G48" s="24">
        <v>6379.27</v>
      </c>
      <c r="H48" s="24">
        <v>11.21</v>
      </c>
      <c r="I48" s="31">
        <v>6.8738301000000002</v>
      </c>
      <c r="J48" s="31"/>
      <c r="K48" s="35"/>
    </row>
    <row r="49" spans="1:11" x14ac:dyDescent="0.35">
      <c r="B49" s="8" t="s">
        <v>3068</v>
      </c>
      <c r="C49" s="57" t="s">
        <v>3069</v>
      </c>
      <c r="D49" s="54" t="s">
        <v>3070</v>
      </c>
      <c r="E49" s="6" t="s">
        <v>185</v>
      </c>
      <c r="F49" s="19">
        <v>1241400</v>
      </c>
      <c r="G49" s="24">
        <v>1138.01</v>
      </c>
      <c r="H49" s="24">
        <v>2</v>
      </c>
      <c r="I49" s="31">
        <v>6.8723315999999999</v>
      </c>
      <c r="J49" s="31"/>
      <c r="K49" s="35"/>
    </row>
    <row r="50" spans="1:11" x14ac:dyDescent="0.35">
      <c r="B50" s="8" t="s">
        <v>3155</v>
      </c>
      <c r="C50" s="57" t="s">
        <v>3156</v>
      </c>
      <c r="D50" s="54" t="s">
        <v>3157</v>
      </c>
      <c r="E50" s="6" t="s">
        <v>185</v>
      </c>
      <c r="F50" s="19">
        <v>1200000</v>
      </c>
      <c r="G50" s="24">
        <v>1088.92</v>
      </c>
      <c r="H50" s="24">
        <v>1.91</v>
      </c>
      <c r="I50" s="31">
        <v>6.8738817000000001</v>
      </c>
      <c r="J50" s="31"/>
      <c r="K50" s="35"/>
    </row>
    <row r="51" spans="1:11" x14ac:dyDescent="0.35">
      <c r="B51" s="8" t="s">
        <v>3158</v>
      </c>
      <c r="C51" s="57" t="s">
        <v>3159</v>
      </c>
      <c r="D51" s="54" t="s">
        <v>3160</v>
      </c>
      <c r="E51" s="6" t="s">
        <v>185</v>
      </c>
      <c r="F51" s="19">
        <v>1100000</v>
      </c>
      <c r="G51" s="24">
        <v>999.1</v>
      </c>
      <c r="H51" s="24">
        <v>1.75</v>
      </c>
      <c r="I51" s="31">
        <v>6.8737784</v>
      </c>
      <c r="J51" s="31"/>
      <c r="K51" s="35"/>
    </row>
    <row r="52" spans="1:11" x14ac:dyDescent="0.35">
      <c r="B52" s="8" t="s">
        <v>3720</v>
      </c>
      <c r="C52" s="57" t="s">
        <v>3721</v>
      </c>
      <c r="D52" s="54" t="s">
        <v>3722</v>
      </c>
      <c r="E52" s="6" t="s">
        <v>185</v>
      </c>
      <c r="F52" s="19">
        <v>824000</v>
      </c>
      <c r="G52" s="24">
        <v>752.86</v>
      </c>
      <c r="H52" s="24">
        <v>1.32</v>
      </c>
      <c r="I52" s="31">
        <v>6.8728483000000002</v>
      </c>
      <c r="J52" s="31"/>
      <c r="K52" s="35"/>
    </row>
    <row r="53" spans="1:11" x14ac:dyDescent="0.35">
      <c r="B53" s="8" t="s">
        <v>3723</v>
      </c>
      <c r="C53" s="57" t="s">
        <v>3724</v>
      </c>
      <c r="D53" s="54" t="s">
        <v>3725</v>
      </c>
      <c r="E53" s="6" t="s">
        <v>185</v>
      </c>
      <c r="F53" s="19">
        <v>749700</v>
      </c>
      <c r="G53" s="24">
        <v>681.56</v>
      </c>
      <c r="H53" s="24">
        <v>1.2</v>
      </c>
      <c r="I53" s="31">
        <v>6.8736233999999996</v>
      </c>
      <c r="J53" s="31"/>
      <c r="K53" s="35"/>
    </row>
    <row r="54" spans="1:11" x14ac:dyDescent="0.35">
      <c r="B54" s="8" t="s">
        <v>3301</v>
      </c>
      <c r="C54" s="57" t="s">
        <v>3302</v>
      </c>
      <c r="D54" s="54" t="s">
        <v>3303</v>
      </c>
      <c r="E54" s="6" t="s">
        <v>185</v>
      </c>
      <c r="F54" s="19">
        <v>534500</v>
      </c>
      <c r="G54" s="24">
        <v>483.62</v>
      </c>
      <c r="H54" s="24">
        <v>0.85</v>
      </c>
      <c r="I54" s="31">
        <v>6.8834967999999996</v>
      </c>
      <c r="J54" s="31"/>
      <c r="K54" s="35"/>
    </row>
    <row r="55" spans="1:11" x14ac:dyDescent="0.35">
      <c r="B55" s="8" t="s">
        <v>3065</v>
      </c>
      <c r="C55" s="57" t="s">
        <v>3066</v>
      </c>
      <c r="D55" s="54" t="s">
        <v>3067</v>
      </c>
      <c r="E55" s="6" t="s">
        <v>185</v>
      </c>
      <c r="F55" s="19">
        <v>499800</v>
      </c>
      <c r="G55" s="24">
        <v>461.53</v>
      </c>
      <c r="H55" s="24">
        <v>0.81</v>
      </c>
      <c r="I55" s="31">
        <v>6.8803948000000004</v>
      </c>
      <c r="J55" s="31"/>
      <c r="K55" s="35"/>
    </row>
    <row r="56" spans="1:11" x14ac:dyDescent="0.35">
      <c r="B56" s="8" t="s">
        <v>3149</v>
      </c>
      <c r="C56" s="57" t="s">
        <v>3150</v>
      </c>
      <c r="D56" s="54" t="s">
        <v>3151</v>
      </c>
      <c r="E56" s="6" t="s">
        <v>185</v>
      </c>
      <c r="F56" s="19">
        <v>233000</v>
      </c>
      <c r="G56" s="24">
        <v>211.35</v>
      </c>
      <c r="H56" s="24">
        <v>0.37</v>
      </c>
      <c r="I56" s="31">
        <v>6.8739850999999996</v>
      </c>
      <c r="J56" s="31"/>
      <c r="K56" s="35"/>
    </row>
    <row r="57" spans="1:11" x14ac:dyDescent="0.35">
      <c r="C57" s="58" t="s">
        <v>171</v>
      </c>
      <c r="D57" s="54"/>
      <c r="E57" s="6"/>
      <c r="F57" s="19"/>
      <c r="G57" s="25">
        <v>26809.63</v>
      </c>
      <c r="H57" s="25">
        <v>47.09</v>
      </c>
      <c r="I57" s="31"/>
      <c r="J57" s="31"/>
      <c r="K57" s="35"/>
    </row>
    <row r="58" spans="1:11" x14ac:dyDescent="0.35">
      <c r="C58" s="57"/>
      <c r="D58" s="54"/>
      <c r="E58" s="6"/>
      <c r="F58" s="19"/>
      <c r="G58" s="24"/>
      <c r="H58" s="24"/>
      <c r="I58" s="31"/>
      <c r="J58" s="31"/>
      <c r="K58" s="35"/>
    </row>
    <row r="59" spans="1:11" x14ac:dyDescent="0.35">
      <c r="A59" s="10"/>
      <c r="B59" s="28"/>
      <c r="C59" s="58" t="s">
        <v>18</v>
      </c>
      <c r="D59" s="54"/>
      <c r="E59" s="6"/>
      <c r="F59" s="19"/>
      <c r="G59" s="24"/>
      <c r="H59" s="24"/>
      <c r="I59" s="31"/>
      <c r="J59" s="31"/>
      <c r="K59" s="35"/>
    </row>
    <row r="60" spans="1:11" x14ac:dyDescent="0.35">
      <c r="A60" s="28"/>
      <c r="B60" s="28"/>
      <c r="C60" s="58" t="s">
        <v>19</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20</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21</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22</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23</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C70" s="59" t="s">
        <v>24</v>
      </c>
      <c r="D70" s="54"/>
      <c r="E70" s="6"/>
      <c r="F70" s="19"/>
      <c r="G70" s="24"/>
      <c r="H70" s="24"/>
      <c r="I70" s="31"/>
      <c r="J70" s="31"/>
      <c r="K70" s="35"/>
    </row>
    <row r="71" spans="1:54" x14ac:dyDescent="0.35">
      <c r="B71" s="8" t="s">
        <v>186</v>
      </c>
      <c r="C71" s="57" t="s">
        <v>187</v>
      </c>
      <c r="D71" s="54"/>
      <c r="E71" s="6"/>
      <c r="F71" s="19"/>
      <c r="G71" s="24">
        <v>433.44</v>
      </c>
      <c r="H71" s="24">
        <v>0.76</v>
      </c>
      <c r="I71" s="31"/>
      <c r="J71" s="31"/>
      <c r="K71" s="35"/>
    </row>
    <row r="72" spans="1:54" x14ac:dyDescent="0.35">
      <c r="C72" s="58" t="s">
        <v>171</v>
      </c>
      <c r="D72" s="54"/>
      <c r="E72" s="6"/>
      <c r="F72" s="19"/>
      <c r="G72" s="25">
        <v>433.44</v>
      </c>
      <c r="H72" s="25">
        <v>0.76</v>
      </c>
      <c r="I72" s="31"/>
      <c r="J72" s="31"/>
      <c r="K72" s="35"/>
    </row>
    <row r="73" spans="1:54" x14ac:dyDescent="0.35">
      <c r="C73" s="57"/>
      <c r="D73" s="54"/>
      <c r="E73" s="6"/>
      <c r="F73" s="19"/>
      <c r="G73" s="24"/>
      <c r="H73" s="24"/>
      <c r="I73" s="31"/>
      <c r="J73" s="31"/>
      <c r="K73" s="35"/>
    </row>
    <row r="74" spans="1:54" x14ac:dyDescent="0.35">
      <c r="A74" s="10"/>
      <c r="B74" s="28"/>
      <c r="C74" s="58" t="s">
        <v>25</v>
      </c>
      <c r="D74" s="54"/>
      <c r="E74" s="6"/>
      <c r="F74" s="19"/>
      <c r="G74" s="24"/>
      <c r="H74" s="24"/>
      <c r="I74" s="31"/>
      <c r="J74" s="31"/>
      <c r="K74" s="35"/>
    </row>
    <row r="75" spans="1:54" s="2" customFormat="1" ht="13.5" x14ac:dyDescent="0.35">
      <c r="A75" s="28"/>
      <c r="B75" s="28"/>
      <c r="C75" s="57" t="s">
        <v>4860</v>
      </c>
      <c r="D75" s="54"/>
      <c r="E75" s="6"/>
      <c r="F75" s="19"/>
      <c r="G75" s="24" t="s">
        <v>2</v>
      </c>
      <c r="H75" s="24" t="s">
        <v>2</v>
      </c>
      <c r="I75" s="31"/>
      <c r="J75" s="31"/>
      <c r="K75" s="35"/>
      <c r="L75" s="3"/>
      <c r="AI75" s="3"/>
      <c r="AV75" s="3"/>
      <c r="AX75" s="3"/>
      <c r="BB75" s="3"/>
    </row>
    <row r="76" spans="1:54" x14ac:dyDescent="0.35">
      <c r="B76" s="8"/>
      <c r="C76" s="57" t="s">
        <v>188</v>
      </c>
      <c r="D76" s="54"/>
      <c r="E76" s="6"/>
      <c r="F76" s="19"/>
      <c r="G76" s="24">
        <v>699.53</v>
      </c>
      <c r="H76" s="24">
        <v>1.24</v>
      </c>
      <c r="I76" s="31"/>
      <c r="J76" s="31"/>
      <c r="K76" s="35"/>
    </row>
    <row r="77" spans="1:54" x14ac:dyDescent="0.35">
      <c r="C77" s="58" t="s">
        <v>171</v>
      </c>
      <c r="D77" s="54"/>
      <c r="E77" s="6"/>
      <c r="F77" s="19"/>
      <c r="G77" s="25">
        <v>699.53</v>
      </c>
      <c r="H77" s="25">
        <v>1.24</v>
      </c>
      <c r="I77" s="31"/>
      <c r="J77" s="31"/>
      <c r="K77" s="35"/>
    </row>
    <row r="78" spans="1:54" x14ac:dyDescent="0.35">
      <c r="C78" s="57"/>
      <c r="D78" s="54"/>
      <c r="E78" s="6"/>
      <c r="F78" s="19"/>
      <c r="G78" s="24"/>
      <c r="H78" s="24"/>
      <c r="I78" s="31"/>
      <c r="J78" s="31"/>
      <c r="K78" s="35"/>
    </row>
    <row r="79" spans="1:54" x14ac:dyDescent="0.35">
      <c r="C79" s="60" t="s">
        <v>189</v>
      </c>
      <c r="D79" s="55"/>
      <c r="E79" s="5"/>
      <c r="F79" s="20"/>
      <c r="G79" s="26">
        <v>56929.02</v>
      </c>
      <c r="H79" s="26">
        <v>100</v>
      </c>
      <c r="I79" s="32"/>
      <c r="J79" s="32"/>
      <c r="K79" s="36"/>
    </row>
    <row r="82" spans="3:11" x14ac:dyDescent="0.35">
      <c r="C82" s="1" t="s">
        <v>190</v>
      </c>
    </row>
    <row r="83" spans="3:11" x14ac:dyDescent="0.35">
      <c r="C83" s="37" t="s">
        <v>191</v>
      </c>
      <c r="D83" s="37"/>
      <c r="E83" s="37"/>
      <c r="F83" s="37"/>
      <c r="G83" s="37"/>
      <c r="H83" s="37"/>
      <c r="I83" s="37"/>
      <c r="J83" s="37"/>
      <c r="K83" s="37"/>
    </row>
    <row r="84" spans="3:11" x14ac:dyDescent="0.35">
      <c r="C84" s="2" t="s">
        <v>192</v>
      </c>
    </row>
    <row r="85" spans="3:11" x14ac:dyDescent="0.35">
      <c r="C85" s="2" t="s">
        <v>193</v>
      </c>
    </row>
    <row r="86" spans="3:11" ht="30" customHeight="1" x14ac:dyDescent="0.35">
      <c r="C86" s="82" t="s">
        <v>194</v>
      </c>
      <c r="D86" s="83"/>
      <c r="E86" s="83"/>
      <c r="F86" s="83"/>
      <c r="G86" s="83"/>
      <c r="H86" s="83"/>
      <c r="I86" s="83"/>
      <c r="J86" s="83"/>
      <c r="K86" s="83"/>
    </row>
    <row r="87" spans="3:11" x14ac:dyDescent="0.35">
      <c r="C87" s="2" t="s">
        <v>195</v>
      </c>
    </row>
    <row r="89" spans="3:11" x14ac:dyDescent="0.35">
      <c r="C89" s="79" t="s">
        <v>4945</v>
      </c>
      <c r="E89" s="79" t="s">
        <v>4946</v>
      </c>
      <c r="F89" s="80"/>
    </row>
    <row r="90" spans="3:11" x14ac:dyDescent="0.35">
      <c r="E90" s="2" t="s">
        <v>4995</v>
      </c>
    </row>
  </sheetData>
  <mergeCells count="1">
    <mergeCell ref="C86:K86"/>
  </mergeCells>
  <hyperlinks>
    <hyperlink ref="J2" location="'Index'!A1" display="'Index'!A1" xr:uid="{A012CCC9-9A76-429E-9E91-99948FF3B016}"/>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3C61-2EF9-4A26-9766-48B10175B7B8}">
  <sheetPr codeName="Sheet1"/>
  <dimension ref="A1:IV87"/>
  <sheetViews>
    <sheetView showGridLines="0" zoomScale="90" zoomScaleNormal="90" workbookViewId="0">
      <pane ySplit="6" topLeftCell="A7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3726</v>
      </c>
      <c r="J2" s="38" t="s">
        <v>4596</v>
      </c>
    </row>
    <row r="3" spans="1:54" ht="16" x14ac:dyDescent="0.4">
      <c r="C3" s="1" t="s">
        <v>28</v>
      </c>
      <c r="D3" s="21" t="s">
        <v>3727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3728</v>
      </c>
      <c r="C24" s="57" t="s">
        <v>3729</v>
      </c>
      <c r="D24" s="54" t="s">
        <v>3730</v>
      </c>
      <c r="E24" s="6" t="s">
        <v>185</v>
      </c>
      <c r="F24" s="19">
        <v>11980000</v>
      </c>
      <c r="G24" s="24">
        <v>11816.94</v>
      </c>
      <c r="H24" s="24">
        <v>30.2</v>
      </c>
      <c r="I24" s="31">
        <v>6.9195146000000003</v>
      </c>
      <c r="J24" s="31"/>
      <c r="K24" s="35"/>
    </row>
    <row r="25" spans="1:11" x14ac:dyDescent="0.35">
      <c r="C25" s="58" t="s">
        <v>171</v>
      </c>
      <c r="D25" s="54"/>
      <c r="E25" s="6"/>
      <c r="F25" s="19"/>
      <c r="G25" s="25">
        <v>11816.94</v>
      </c>
      <c r="H25" s="25">
        <v>30.2</v>
      </c>
      <c r="I25" s="31"/>
      <c r="J25" s="31"/>
      <c r="K25" s="35"/>
    </row>
    <row r="26" spans="1:11" x14ac:dyDescent="0.35">
      <c r="C26" s="57"/>
      <c r="D26" s="54"/>
      <c r="E26" s="6"/>
      <c r="F26" s="19"/>
      <c r="G26" s="24"/>
      <c r="H26" s="24"/>
      <c r="I26" s="31"/>
      <c r="J26" s="31"/>
      <c r="K26" s="35"/>
    </row>
    <row r="27" spans="1:11" x14ac:dyDescent="0.35">
      <c r="C27" s="59" t="s">
        <v>10</v>
      </c>
      <c r="D27" s="54"/>
      <c r="E27" s="6"/>
      <c r="F27" s="19"/>
      <c r="G27" s="24"/>
      <c r="H27" s="24"/>
      <c r="I27" s="31"/>
      <c r="J27" s="31"/>
      <c r="K27" s="35"/>
    </row>
    <row r="28" spans="1:11" x14ac:dyDescent="0.35">
      <c r="B28" s="8" t="s">
        <v>3731</v>
      </c>
      <c r="C28" s="57" t="s">
        <v>3732</v>
      </c>
      <c r="D28" s="54" t="s">
        <v>3733</v>
      </c>
      <c r="E28" s="6" t="s">
        <v>185</v>
      </c>
      <c r="F28" s="19">
        <v>3900000</v>
      </c>
      <c r="G28" s="24">
        <v>3932.53</v>
      </c>
      <c r="H28" s="24">
        <v>10.050000000000001</v>
      </c>
      <c r="I28" s="31">
        <v>6.9470263000000001</v>
      </c>
      <c r="J28" s="31"/>
      <c r="K28" s="35"/>
    </row>
    <row r="29" spans="1:11" x14ac:dyDescent="0.35">
      <c r="B29" s="8" t="s">
        <v>1405</v>
      </c>
      <c r="C29" s="57" t="s">
        <v>1406</v>
      </c>
      <c r="D29" s="54" t="s">
        <v>1407</v>
      </c>
      <c r="E29" s="6" t="s">
        <v>185</v>
      </c>
      <c r="F29" s="19">
        <v>3500000</v>
      </c>
      <c r="G29" s="24">
        <v>3531.5</v>
      </c>
      <c r="H29" s="24">
        <v>9.0299999999999994</v>
      </c>
      <c r="I29" s="31">
        <v>6.9470263000000001</v>
      </c>
      <c r="J29" s="31"/>
      <c r="K29" s="35"/>
    </row>
    <row r="30" spans="1:11" x14ac:dyDescent="0.35">
      <c r="B30" s="8" t="s">
        <v>3734</v>
      </c>
      <c r="C30" s="57" t="s">
        <v>3735</v>
      </c>
      <c r="D30" s="54" t="s">
        <v>3736</v>
      </c>
      <c r="E30" s="6" t="s">
        <v>185</v>
      </c>
      <c r="F30" s="19">
        <v>2950500</v>
      </c>
      <c r="G30" s="24">
        <v>2976.01</v>
      </c>
      <c r="H30" s="24">
        <v>7.61</v>
      </c>
      <c r="I30" s="31">
        <v>6.9569580000000002</v>
      </c>
      <c r="J30" s="31"/>
      <c r="K30" s="35"/>
    </row>
    <row r="31" spans="1:11" x14ac:dyDescent="0.35">
      <c r="B31" s="8" t="s">
        <v>3737</v>
      </c>
      <c r="C31" s="57" t="s">
        <v>3738</v>
      </c>
      <c r="D31" s="54" t="s">
        <v>3739</v>
      </c>
      <c r="E31" s="6" t="s">
        <v>185</v>
      </c>
      <c r="F31" s="19">
        <v>2500000</v>
      </c>
      <c r="G31" s="24">
        <v>2521.33</v>
      </c>
      <c r="H31" s="24">
        <v>6.44</v>
      </c>
      <c r="I31" s="31">
        <v>6.9315099</v>
      </c>
      <c r="J31" s="31"/>
      <c r="K31" s="35"/>
    </row>
    <row r="32" spans="1:11" x14ac:dyDescent="0.35">
      <c r="B32" s="8" t="s">
        <v>3740</v>
      </c>
      <c r="C32" s="57" t="s">
        <v>3741</v>
      </c>
      <c r="D32" s="54" t="s">
        <v>3742</v>
      </c>
      <c r="E32" s="6" t="s">
        <v>185</v>
      </c>
      <c r="F32" s="19">
        <v>2000000</v>
      </c>
      <c r="G32" s="24">
        <v>2016.73</v>
      </c>
      <c r="H32" s="24">
        <v>5.15</v>
      </c>
      <c r="I32" s="31">
        <v>6.9544040000000003</v>
      </c>
      <c r="J32" s="31"/>
      <c r="K32" s="35"/>
    </row>
    <row r="33" spans="1:11" x14ac:dyDescent="0.35">
      <c r="C33" s="58" t="s">
        <v>171</v>
      </c>
      <c r="D33" s="54"/>
      <c r="E33" s="6"/>
      <c r="F33" s="19"/>
      <c r="G33" s="25">
        <v>14978.1</v>
      </c>
      <c r="H33" s="25">
        <v>38.28</v>
      </c>
      <c r="I33" s="31"/>
      <c r="J33" s="31"/>
      <c r="K33" s="35"/>
    </row>
    <row r="34" spans="1:11" x14ac:dyDescent="0.35">
      <c r="C34" s="57"/>
      <c r="D34" s="54"/>
      <c r="E34" s="6"/>
      <c r="F34" s="19"/>
      <c r="G34" s="24"/>
      <c r="H34" s="24"/>
      <c r="I34" s="31"/>
      <c r="J34" s="31"/>
      <c r="K34" s="35"/>
    </row>
    <row r="35" spans="1:11" x14ac:dyDescent="0.35">
      <c r="A35" s="10"/>
      <c r="B35" s="28"/>
      <c r="C35" s="58" t="s">
        <v>11</v>
      </c>
      <c r="D35" s="54"/>
      <c r="E35" s="6"/>
      <c r="F35" s="19"/>
      <c r="G35" s="24"/>
      <c r="H35" s="24"/>
      <c r="I35" s="31"/>
      <c r="J35" s="31"/>
      <c r="K35" s="35"/>
    </row>
    <row r="36" spans="1:11" x14ac:dyDescent="0.35">
      <c r="A36" s="28"/>
      <c r="B36" s="28"/>
      <c r="C36" s="58" t="s">
        <v>13</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A38" s="28"/>
      <c r="B38" s="28"/>
      <c r="C38" s="58" t="s">
        <v>14</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15</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16</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C44" s="59" t="s">
        <v>17</v>
      </c>
      <c r="D44" s="54"/>
      <c r="E44" s="6"/>
      <c r="F44" s="19"/>
      <c r="G44" s="24"/>
      <c r="H44" s="24"/>
      <c r="I44" s="31"/>
      <c r="J44" s="31"/>
      <c r="K44" s="35"/>
    </row>
    <row r="45" spans="1:11" x14ac:dyDescent="0.35">
      <c r="B45" s="8" t="s">
        <v>3106</v>
      </c>
      <c r="C45" s="57" t="s">
        <v>3107</v>
      </c>
      <c r="D45" s="54" t="s">
        <v>3108</v>
      </c>
      <c r="E45" s="6" t="s">
        <v>185</v>
      </c>
      <c r="F45" s="19">
        <v>5116000</v>
      </c>
      <c r="G45" s="24">
        <v>4963.84</v>
      </c>
      <c r="H45" s="24">
        <v>12.69</v>
      </c>
      <c r="I45" s="31">
        <v>6.7400500000000001</v>
      </c>
      <c r="J45" s="31"/>
      <c r="K45" s="35"/>
    </row>
    <row r="46" spans="1:11" x14ac:dyDescent="0.35">
      <c r="B46" s="8" t="s">
        <v>3203</v>
      </c>
      <c r="C46" s="57" t="s">
        <v>3204</v>
      </c>
      <c r="D46" s="54" t="s">
        <v>3205</v>
      </c>
      <c r="E46" s="6" t="s">
        <v>185</v>
      </c>
      <c r="F46" s="19">
        <v>2248500</v>
      </c>
      <c r="G46" s="24">
        <v>2182.02</v>
      </c>
      <c r="H46" s="24">
        <v>5.58</v>
      </c>
      <c r="I46" s="31">
        <v>6.7397</v>
      </c>
      <c r="J46" s="31"/>
      <c r="K46" s="35"/>
    </row>
    <row r="47" spans="1:11" x14ac:dyDescent="0.35">
      <c r="B47" s="8" t="s">
        <v>3080</v>
      </c>
      <c r="C47" s="57" t="s">
        <v>3081</v>
      </c>
      <c r="D47" s="54" t="s">
        <v>3082</v>
      </c>
      <c r="E47" s="6" t="s">
        <v>185</v>
      </c>
      <c r="F47" s="19">
        <v>1107000</v>
      </c>
      <c r="G47" s="24">
        <v>1055.5999999999999</v>
      </c>
      <c r="H47" s="24">
        <v>2.7</v>
      </c>
      <c r="I47" s="31">
        <v>6.858778</v>
      </c>
      <c r="J47" s="31"/>
      <c r="K47" s="35"/>
    </row>
    <row r="48" spans="1:11" x14ac:dyDescent="0.35">
      <c r="B48" s="8" t="s">
        <v>2463</v>
      </c>
      <c r="C48" s="57" t="s">
        <v>2464</v>
      </c>
      <c r="D48" s="54" t="s">
        <v>2465</v>
      </c>
      <c r="E48" s="6" t="s">
        <v>185</v>
      </c>
      <c r="F48" s="19">
        <v>1063800</v>
      </c>
      <c r="G48" s="24">
        <v>1010.12</v>
      </c>
      <c r="H48" s="24">
        <v>2.58</v>
      </c>
      <c r="I48" s="31">
        <v>6.858778</v>
      </c>
      <c r="J48" s="31"/>
      <c r="K48" s="35"/>
    </row>
    <row r="49" spans="1:11" x14ac:dyDescent="0.35">
      <c r="B49" s="8" t="s">
        <v>3706</v>
      </c>
      <c r="C49" s="57" t="s">
        <v>3707</v>
      </c>
      <c r="D49" s="54" t="s">
        <v>3708</v>
      </c>
      <c r="E49" s="6" t="s">
        <v>185</v>
      </c>
      <c r="F49" s="19">
        <v>1056900</v>
      </c>
      <c r="G49" s="24">
        <v>999.14</v>
      </c>
      <c r="H49" s="24">
        <v>2.5499999999999998</v>
      </c>
      <c r="I49" s="31">
        <v>6.858778</v>
      </c>
      <c r="J49" s="31"/>
      <c r="K49" s="35"/>
    </row>
    <row r="50" spans="1:11" x14ac:dyDescent="0.35">
      <c r="B50" s="8" t="s">
        <v>3115</v>
      </c>
      <c r="C50" s="57" t="s">
        <v>3116</v>
      </c>
      <c r="D50" s="54" t="s">
        <v>3117</v>
      </c>
      <c r="E50" s="6" t="s">
        <v>185</v>
      </c>
      <c r="F50" s="19">
        <v>950000</v>
      </c>
      <c r="G50" s="24">
        <v>921.25</v>
      </c>
      <c r="H50" s="24">
        <v>2.35</v>
      </c>
      <c r="I50" s="31">
        <v>6.7410500000000004</v>
      </c>
      <c r="J50" s="31"/>
      <c r="K50" s="35"/>
    </row>
    <row r="51" spans="1:11" x14ac:dyDescent="0.35">
      <c r="B51" s="8" t="s">
        <v>3118</v>
      </c>
      <c r="C51" s="57" t="s">
        <v>3119</v>
      </c>
      <c r="D51" s="54" t="s">
        <v>3120</v>
      </c>
      <c r="E51" s="6" t="s">
        <v>185</v>
      </c>
      <c r="F51" s="19">
        <v>507500</v>
      </c>
      <c r="G51" s="24">
        <v>492.76</v>
      </c>
      <c r="H51" s="24">
        <v>1.26</v>
      </c>
      <c r="I51" s="31">
        <v>6.7386999999999997</v>
      </c>
      <c r="J51" s="31"/>
      <c r="K51" s="35"/>
    </row>
    <row r="52" spans="1:11" x14ac:dyDescent="0.35">
      <c r="B52" s="8" t="s">
        <v>3743</v>
      </c>
      <c r="C52" s="57" t="s">
        <v>3744</v>
      </c>
      <c r="D52" s="54" t="s">
        <v>3745</v>
      </c>
      <c r="E52" s="6" t="s">
        <v>185</v>
      </c>
      <c r="F52" s="19">
        <v>290000</v>
      </c>
      <c r="G52" s="24">
        <v>274.86</v>
      </c>
      <c r="H52" s="24">
        <v>0.7</v>
      </c>
      <c r="I52" s="31">
        <v>6.858778</v>
      </c>
      <c r="J52" s="31"/>
      <c r="K52" s="35"/>
    </row>
    <row r="53" spans="1:11" x14ac:dyDescent="0.35">
      <c r="B53" s="8" t="s">
        <v>3112</v>
      </c>
      <c r="C53" s="57" t="s">
        <v>3113</v>
      </c>
      <c r="D53" s="54" t="s">
        <v>3114</v>
      </c>
      <c r="E53" s="6" t="s">
        <v>185</v>
      </c>
      <c r="F53" s="19">
        <v>60800</v>
      </c>
      <c r="G53" s="24">
        <v>58.05</v>
      </c>
      <c r="H53" s="24">
        <v>0.15</v>
      </c>
      <c r="I53" s="31">
        <v>6.858778</v>
      </c>
      <c r="J53" s="31"/>
      <c r="K53" s="35"/>
    </row>
    <row r="54" spans="1:11" x14ac:dyDescent="0.35">
      <c r="C54" s="58" t="s">
        <v>171</v>
      </c>
      <c r="D54" s="54"/>
      <c r="E54" s="6"/>
      <c r="F54" s="19"/>
      <c r="G54" s="25">
        <v>11957.64</v>
      </c>
      <c r="H54" s="25">
        <v>30.56</v>
      </c>
      <c r="I54" s="31"/>
      <c r="J54" s="31"/>
      <c r="K54" s="35"/>
    </row>
    <row r="55" spans="1:11" x14ac:dyDescent="0.35">
      <c r="C55" s="57"/>
      <c r="D55" s="54"/>
      <c r="E55" s="6"/>
      <c r="F55" s="19"/>
      <c r="G55" s="24"/>
      <c r="H55" s="24"/>
      <c r="I55" s="31"/>
      <c r="J55" s="31"/>
      <c r="K55" s="35"/>
    </row>
    <row r="56" spans="1:11" x14ac:dyDescent="0.35">
      <c r="A56" s="10"/>
      <c r="B56" s="28"/>
      <c r="C56" s="58" t="s">
        <v>18</v>
      </c>
      <c r="D56" s="54"/>
      <c r="E56" s="6"/>
      <c r="F56" s="19"/>
      <c r="G56" s="24"/>
      <c r="H56" s="24"/>
      <c r="I56" s="31"/>
      <c r="J56" s="31"/>
      <c r="K56" s="35"/>
    </row>
    <row r="57" spans="1:11" x14ac:dyDescent="0.35">
      <c r="A57" s="28"/>
      <c r="B57" s="28"/>
      <c r="C57" s="58" t="s">
        <v>19</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20</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21</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22</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23</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C67" s="59" t="s">
        <v>24</v>
      </c>
      <c r="D67" s="54"/>
      <c r="E67" s="6"/>
      <c r="F67" s="19"/>
      <c r="G67" s="24"/>
      <c r="H67" s="24"/>
      <c r="I67" s="31"/>
      <c r="J67" s="31"/>
      <c r="K67" s="35"/>
    </row>
    <row r="68" spans="1:54" x14ac:dyDescent="0.35">
      <c r="B68" s="8" t="s">
        <v>186</v>
      </c>
      <c r="C68" s="57" t="s">
        <v>187</v>
      </c>
      <c r="D68" s="54"/>
      <c r="E68" s="6"/>
      <c r="F68" s="19"/>
      <c r="G68" s="24">
        <v>36.78</v>
      </c>
      <c r="H68" s="24">
        <v>0.09</v>
      </c>
      <c r="I68" s="31"/>
      <c r="J68" s="31"/>
      <c r="K68" s="35"/>
    </row>
    <row r="69" spans="1:54" x14ac:dyDescent="0.35">
      <c r="C69" s="58" t="s">
        <v>171</v>
      </c>
      <c r="D69" s="54"/>
      <c r="E69" s="6"/>
      <c r="F69" s="19"/>
      <c r="G69" s="25">
        <v>36.78</v>
      </c>
      <c r="H69" s="25">
        <v>0.09</v>
      </c>
      <c r="I69" s="31"/>
      <c r="J69" s="31"/>
      <c r="K69" s="35"/>
    </row>
    <row r="70" spans="1:54" x14ac:dyDescent="0.35">
      <c r="C70" s="57"/>
      <c r="D70" s="54"/>
      <c r="E70" s="6"/>
      <c r="F70" s="19"/>
      <c r="G70" s="24"/>
      <c r="H70" s="24"/>
      <c r="I70" s="31"/>
      <c r="J70" s="31"/>
      <c r="K70" s="35"/>
    </row>
    <row r="71" spans="1:54" x14ac:dyDescent="0.35">
      <c r="A71" s="10"/>
      <c r="B71" s="28"/>
      <c r="C71" s="58" t="s">
        <v>25</v>
      </c>
      <c r="D71" s="54"/>
      <c r="E71" s="6"/>
      <c r="F71" s="19"/>
      <c r="G71" s="24"/>
      <c r="H71" s="24"/>
      <c r="I71" s="31"/>
      <c r="J71" s="31"/>
      <c r="K71" s="35"/>
    </row>
    <row r="72" spans="1:54" s="2" customFormat="1" ht="13.5" x14ac:dyDescent="0.35">
      <c r="A72" s="28"/>
      <c r="B72" s="28"/>
      <c r="C72" s="57" t="s">
        <v>4860</v>
      </c>
      <c r="D72" s="54"/>
      <c r="E72" s="6"/>
      <c r="F72" s="19"/>
      <c r="G72" s="24" t="s">
        <v>2</v>
      </c>
      <c r="H72" s="24" t="s">
        <v>2</v>
      </c>
      <c r="I72" s="31"/>
      <c r="J72" s="31"/>
      <c r="K72" s="35"/>
      <c r="L72" s="3"/>
      <c r="AI72" s="3"/>
      <c r="AV72" s="3"/>
      <c r="AX72" s="3"/>
      <c r="BB72" s="3"/>
    </row>
    <row r="73" spans="1:54" x14ac:dyDescent="0.35">
      <c r="B73" s="8"/>
      <c r="C73" s="57" t="s">
        <v>188</v>
      </c>
      <c r="D73" s="54"/>
      <c r="E73" s="6"/>
      <c r="F73" s="19"/>
      <c r="G73" s="24">
        <v>334.15</v>
      </c>
      <c r="H73" s="24">
        <v>0.87</v>
      </c>
      <c r="I73" s="31"/>
      <c r="J73" s="31"/>
      <c r="K73" s="35"/>
    </row>
    <row r="74" spans="1:54" x14ac:dyDescent="0.35">
      <c r="C74" s="58" t="s">
        <v>171</v>
      </c>
      <c r="D74" s="54"/>
      <c r="E74" s="6"/>
      <c r="F74" s="19"/>
      <c r="G74" s="25">
        <v>334.15</v>
      </c>
      <c r="H74" s="25">
        <v>0.87</v>
      </c>
      <c r="I74" s="31"/>
      <c r="J74" s="31"/>
      <c r="K74" s="35"/>
    </row>
    <row r="75" spans="1:54" x14ac:dyDescent="0.35">
      <c r="C75" s="57"/>
      <c r="D75" s="54"/>
      <c r="E75" s="6"/>
      <c r="F75" s="19"/>
      <c r="G75" s="24"/>
      <c r="H75" s="24"/>
      <c r="I75" s="31"/>
      <c r="J75" s="31"/>
      <c r="K75" s="35"/>
    </row>
    <row r="76" spans="1:54" x14ac:dyDescent="0.35">
      <c r="C76" s="60" t="s">
        <v>189</v>
      </c>
      <c r="D76" s="55"/>
      <c r="E76" s="5"/>
      <c r="F76" s="20"/>
      <c r="G76" s="26">
        <v>39123.61</v>
      </c>
      <c r="H76" s="26">
        <v>100.00000000000001</v>
      </c>
      <c r="I76" s="32"/>
      <c r="J76" s="32"/>
      <c r="K76" s="36"/>
    </row>
    <row r="79" spans="1:54" x14ac:dyDescent="0.35">
      <c r="C79" s="1" t="s">
        <v>190</v>
      </c>
    </row>
    <row r="80" spans="1:54" x14ac:dyDescent="0.35">
      <c r="C80" s="37" t="s">
        <v>191</v>
      </c>
      <c r="D80" s="37"/>
      <c r="E80" s="37"/>
      <c r="F80" s="37"/>
      <c r="G80" s="37"/>
      <c r="H80" s="37"/>
      <c r="I80" s="37"/>
      <c r="J80" s="37"/>
      <c r="K80" s="37"/>
    </row>
    <row r="81" spans="3:11" x14ac:dyDescent="0.35">
      <c r="C81" s="2" t="s">
        <v>192</v>
      </c>
    </row>
    <row r="82" spans="3:11" x14ac:dyDescent="0.35">
      <c r="C82" s="2" t="s">
        <v>193</v>
      </c>
    </row>
    <row r="83" spans="3:11" ht="30" customHeight="1" x14ac:dyDescent="0.35">
      <c r="C83" s="82" t="s">
        <v>194</v>
      </c>
      <c r="D83" s="83"/>
      <c r="E83" s="83"/>
      <c r="F83" s="83"/>
      <c r="G83" s="83"/>
      <c r="H83" s="83"/>
      <c r="I83" s="83"/>
      <c r="J83" s="83"/>
      <c r="K83" s="83"/>
    </row>
    <row r="84" spans="3:11" x14ac:dyDescent="0.35">
      <c r="C84" s="2" t="s">
        <v>195</v>
      </c>
    </row>
    <row r="86" spans="3:11" x14ac:dyDescent="0.35">
      <c r="C86" s="79" t="s">
        <v>4945</v>
      </c>
      <c r="E86" s="79" t="s">
        <v>4946</v>
      </c>
      <c r="F86" s="80"/>
    </row>
    <row r="87" spans="3:11" x14ac:dyDescent="0.35">
      <c r="E87" s="2" t="s">
        <v>4994</v>
      </c>
    </row>
  </sheetData>
  <mergeCells count="1">
    <mergeCell ref="C83:K83"/>
  </mergeCells>
  <hyperlinks>
    <hyperlink ref="J2" location="'Index'!A1" display="'Index'!A1" xr:uid="{7365A9FA-A4B5-4736-B78C-A66C55FFF8DC}"/>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F545-5BDD-4366-B047-3EA2E278FC07}">
  <sheetPr codeName="Sheet1"/>
  <dimension ref="A1:IV75"/>
  <sheetViews>
    <sheetView showGridLines="0" zoomScale="90" zoomScaleNormal="90" workbookViewId="0">
      <pane ySplit="6" topLeftCell="A6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3746</v>
      </c>
      <c r="J2" s="38" t="s">
        <v>4596</v>
      </c>
    </row>
    <row r="3" spans="1:54" ht="16" x14ac:dyDescent="0.4">
      <c r="C3" s="1" t="s">
        <v>28</v>
      </c>
      <c r="D3" s="21" t="s">
        <v>3747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3487</v>
      </c>
      <c r="C24" s="57" t="s">
        <v>3488</v>
      </c>
      <c r="D24" s="54" t="s">
        <v>3489</v>
      </c>
      <c r="E24" s="6" t="s">
        <v>185</v>
      </c>
      <c r="F24" s="19">
        <v>1500000</v>
      </c>
      <c r="G24" s="24">
        <v>1480.95</v>
      </c>
      <c r="H24" s="24">
        <v>7.86</v>
      </c>
      <c r="I24" s="31">
        <v>6.7830911</v>
      </c>
      <c r="J24" s="31"/>
      <c r="K24" s="35"/>
    </row>
    <row r="25" spans="1:11" x14ac:dyDescent="0.35">
      <c r="C25" s="58" t="s">
        <v>171</v>
      </c>
      <c r="D25" s="54"/>
      <c r="E25" s="6"/>
      <c r="F25" s="19"/>
      <c r="G25" s="25">
        <v>1480.95</v>
      </c>
      <c r="H25" s="25">
        <v>7.86</v>
      </c>
      <c r="I25" s="31"/>
      <c r="J25" s="31"/>
      <c r="K25" s="35"/>
    </row>
    <row r="26" spans="1:11" x14ac:dyDescent="0.35">
      <c r="C26" s="57"/>
      <c r="D26" s="54"/>
      <c r="E26" s="6"/>
      <c r="F26" s="19"/>
      <c r="G26" s="24"/>
      <c r="H26" s="24"/>
      <c r="I26" s="31"/>
      <c r="J26" s="31"/>
      <c r="K26" s="35"/>
    </row>
    <row r="27" spans="1:11" x14ac:dyDescent="0.35">
      <c r="C27" s="58" t="s">
        <v>10</v>
      </c>
      <c r="D27" s="54"/>
      <c r="E27" s="6"/>
      <c r="F27" s="19"/>
      <c r="G27" s="24" t="s">
        <v>2</v>
      </c>
      <c r="H27" s="24" t="s">
        <v>2</v>
      </c>
      <c r="I27" s="31"/>
      <c r="J27" s="31"/>
      <c r="K27" s="35"/>
    </row>
    <row r="28" spans="1:11" x14ac:dyDescent="0.35">
      <c r="C28" s="57"/>
      <c r="D28" s="54"/>
      <c r="E28" s="6"/>
      <c r="F28" s="19"/>
      <c r="G28" s="24"/>
      <c r="H28" s="24"/>
      <c r="I28" s="31"/>
      <c r="J28" s="31"/>
      <c r="K28" s="35"/>
    </row>
    <row r="29" spans="1:11" x14ac:dyDescent="0.35">
      <c r="A29" s="10"/>
      <c r="B29" s="28"/>
      <c r="C29" s="58" t="s">
        <v>11</v>
      </c>
      <c r="D29" s="54"/>
      <c r="E29" s="6"/>
      <c r="F29" s="19"/>
      <c r="G29" s="24"/>
      <c r="H29" s="24"/>
      <c r="I29" s="31"/>
      <c r="J29" s="31"/>
      <c r="K29" s="35"/>
    </row>
    <row r="30" spans="1:11" x14ac:dyDescent="0.35">
      <c r="A30" s="28"/>
      <c r="B30" s="28"/>
      <c r="C30" s="58" t="s">
        <v>13</v>
      </c>
      <c r="D30" s="54"/>
      <c r="E30" s="6"/>
      <c r="F30" s="19"/>
      <c r="G30" s="24" t="s">
        <v>2</v>
      </c>
      <c r="H30" s="24" t="s">
        <v>2</v>
      </c>
      <c r="I30" s="31"/>
      <c r="J30" s="31"/>
      <c r="K30" s="35"/>
    </row>
    <row r="31" spans="1:11" x14ac:dyDescent="0.35">
      <c r="A31" s="28"/>
      <c r="B31" s="28"/>
      <c r="C31" s="58"/>
      <c r="D31" s="54"/>
      <c r="E31" s="6"/>
      <c r="F31" s="19"/>
      <c r="G31" s="24"/>
      <c r="H31" s="24"/>
      <c r="I31" s="31"/>
      <c r="J31" s="31"/>
      <c r="K31" s="35"/>
    </row>
    <row r="32" spans="1:11" x14ac:dyDescent="0.35">
      <c r="A32" s="28"/>
      <c r="B32" s="28"/>
      <c r="C32" s="58" t="s">
        <v>14</v>
      </c>
      <c r="D32" s="54"/>
      <c r="E32" s="6"/>
      <c r="F32" s="19"/>
      <c r="G32" s="24" t="s">
        <v>2</v>
      </c>
      <c r="H32" s="24" t="s">
        <v>2</v>
      </c>
      <c r="I32" s="31"/>
      <c r="J32" s="31"/>
      <c r="K32" s="35"/>
    </row>
    <row r="33" spans="1:11" x14ac:dyDescent="0.35">
      <c r="A33" s="28"/>
      <c r="B33" s="28"/>
      <c r="C33" s="58"/>
      <c r="D33" s="54"/>
      <c r="E33" s="6"/>
      <c r="F33" s="19"/>
      <c r="G33" s="24"/>
      <c r="H33" s="24"/>
      <c r="I33" s="31"/>
      <c r="J33" s="31"/>
      <c r="K33" s="35"/>
    </row>
    <row r="34" spans="1:11" x14ac:dyDescent="0.35">
      <c r="A34" s="28"/>
      <c r="B34" s="28"/>
      <c r="C34" s="58" t="s">
        <v>15</v>
      </c>
      <c r="D34" s="54"/>
      <c r="E34" s="6"/>
      <c r="F34" s="19"/>
      <c r="G34" s="24" t="s">
        <v>2</v>
      </c>
      <c r="H34" s="24" t="s">
        <v>2</v>
      </c>
      <c r="I34" s="31"/>
      <c r="J34" s="31"/>
      <c r="K34" s="35"/>
    </row>
    <row r="35" spans="1:11" x14ac:dyDescent="0.35">
      <c r="A35" s="28"/>
      <c r="B35" s="28"/>
      <c r="C35" s="58"/>
      <c r="D35" s="54"/>
      <c r="E35" s="6"/>
      <c r="F35" s="19"/>
      <c r="G35" s="24"/>
      <c r="H35" s="24"/>
      <c r="I35" s="31"/>
      <c r="J35" s="31"/>
      <c r="K35" s="35"/>
    </row>
    <row r="36" spans="1:11" x14ac:dyDescent="0.35">
      <c r="A36" s="28"/>
      <c r="B36" s="28"/>
      <c r="C36" s="58" t="s">
        <v>16</v>
      </c>
      <c r="D36" s="54"/>
      <c r="E36" s="6"/>
      <c r="F36" s="19"/>
      <c r="G36" s="24" t="s">
        <v>2</v>
      </c>
      <c r="H36" s="24" t="s">
        <v>2</v>
      </c>
      <c r="I36" s="31"/>
      <c r="J36" s="31"/>
      <c r="K36" s="35"/>
    </row>
    <row r="37" spans="1:11" x14ac:dyDescent="0.35">
      <c r="A37" s="28"/>
      <c r="B37" s="28"/>
      <c r="C37" s="58"/>
      <c r="D37" s="54"/>
      <c r="E37" s="6"/>
      <c r="F37" s="19"/>
      <c r="G37" s="24"/>
      <c r="H37" s="24"/>
      <c r="I37" s="31"/>
      <c r="J37" s="31"/>
      <c r="K37" s="35"/>
    </row>
    <row r="38" spans="1:11" x14ac:dyDescent="0.35">
      <c r="C38" s="59" t="s">
        <v>17</v>
      </c>
      <c r="D38" s="54"/>
      <c r="E38" s="6"/>
      <c r="F38" s="19"/>
      <c r="G38" s="24"/>
      <c r="H38" s="24"/>
      <c r="I38" s="31"/>
      <c r="J38" s="31"/>
      <c r="K38" s="35"/>
    </row>
    <row r="39" spans="1:11" x14ac:dyDescent="0.35">
      <c r="B39" s="8" t="s">
        <v>3748</v>
      </c>
      <c r="C39" s="57" t="s">
        <v>3749</v>
      </c>
      <c r="D39" s="54" t="s">
        <v>3750</v>
      </c>
      <c r="E39" s="6" t="s">
        <v>185</v>
      </c>
      <c r="F39" s="19">
        <v>18000000</v>
      </c>
      <c r="G39" s="24">
        <v>16531.45</v>
      </c>
      <c r="H39" s="24">
        <v>87.71</v>
      </c>
      <c r="I39" s="31">
        <v>6.8720216000000001</v>
      </c>
      <c r="J39" s="31"/>
      <c r="K39" s="35"/>
    </row>
    <row r="40" spans="1:11" x14ac:dyDescent="0.35">
      <c r="B40" s="8" t="s">
        <v>3751</v>
      </c>
      <c r="C40" s="57" t="s">
        <v>3749</v>
      </c>
      <c r="D40" s="54" t="s">
        <v>3752</v>
      </c>
      <c r="E40" s="6" t="s">
        <v>185</v>
      </c>
      <c r="F40" s="19">
        <v>506700</v>
      </c>
      <c r="G40" s="24">
        <v>465.36</v>
      </c>
      <c r="H40" s="24">
        <v>2.4700000000000002</v>
      </c>
      <c r="I40" s="31">
        <v>6.8720216000000001</v>
      </c>
      <c r="J40" s="31"/>
      <c r="K40" s="35"/>
    </row>
    <row r="41" spans="1:11" x14ac:dyDescent="0.35">
      <c r="B41" s="8" t="s">
        <v>3065</v>
      </c>
      <c r="C41" s="57" t="s">
        <v>3066</v>
      </c>
      <c r="D41" s="54" t="s">
        <v>3067</v>
      </c>
      <c r="E41" s="6" t="s">
        <v>185</v>
      </c>
      <c r="F41" s="19">
        <v>250000</v>
      </c>
      <c r="G41" s="24">
        <v>230.86</v>
      </c>
      <c r="H41" s="24">
        <v>1.22</v>
      </c>
      <c r="I41" s="31">
        <v>6.8803948000000004</v>
      </c>
      <c r="J41" s="31"/>
      <c r="K41" s="35"/>
    </row>
    <row r="42" spans="1:11" x14ac:dyDescent="0.35">
      <c r="C42" s="58" t="s">
        <v>171</v>
      </c>
      <c r="D42" s="54"/>
      <c r="E42" s="6"/>
      <c r="F42" s="19"/>
      <c r="G42" s="25">
        <v>17227.669999999998</v>
      </c>
      <c r="H42" s="25">
        <v>91.4</v>
      </c>
      <c r="I42" s="31"/>
      <c r="J42" s="31"/>
      <c r="K42" s="35"/>
    </row>
    <row r="43" spans="1:11" x14ac:dyDescent="0.35">
      <c r="C43" s="57"/>
      <c r="D43" s="54"/>
      <c r="E43" s="6"/>
      <c r="F43" s="19"/>
      <c r="G43" s="24"/>
      <c r="H43" s="24"/>
      <c r="I43" s="31"/>
      <c r="J43" s="31"/>
      <c r="K43" s="35"/>
    </row>
    <row r="44" spans="1:11" x14ac:dyDescent="0.35">
      <c r="A44" s="10"/>
      <c r="B44" s="28"/>
      <c r="C44" s="58" t="s">
        <v>18</v>
      </c>
      <c r="D44" s="54"/>
      <c r="E44" s="6"/>
      <c r="F44" s="19"/>
      <c r="G44" s="24"/>
      <c r="H44" s="24"/>
      <c r="I44" s="31"/>
      <c r="J44" s="31"/>
      <c r="K44" s="35"/>
    </row>
    <row r="45" spans="1:11" x14ac:dyDescent="0.35">
      <c r="A45" s="28"/>
      <c r="B45" s="28"/>
      <c r="C45" s="58" t="s">
        <v>19</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20</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21</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22</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23</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C55" s="59" t="s">
        <v>24</v>
      </c>
      <c r="D55" s="54"/>
      <c r="E55" s="6"/>
      <c r="F55" s="19"/>
      <c r="G55" s="24"/>
      <c r="H55" s="24"/>
      <c r="I55" s="31"/>
      <c r="J55" s="31"/>
      <c r="K55" s="35"/>
    </row>
    <row r="56" spans="1:54" x14ac:dyDescent="0.35">
      <c r="B56" s="8" t="s">
        <v>186</v>
      </c>
      <c r="C56" s="57" t="s">
        <v>187</v>
      </c>
      <c r="D56" s="54"/>
      <c r="E56" s="6"/>
      <c r="F56" s="19"/>
      <c r="G56" s="24">
        <v>113.65</v>
      </c>
      <c r="H56" s="24">
        <v>0.6</v>
      </c>
      <c r="I56" s="31"/>
      <c r="J56" s="31"/>
      <c r="K56" s="35"/>
    </row>
    <row r="57" spans="1:54" x14ac:dyDescent="0.35">
      <c r="C57" s="58" t="s">
        <v>171</v>
      </c>
      <c r="D57" s="54"/>
      <c r="E57" s="6"/>
      <c r="F57" s="19"/>
      <c r="G57" s="25">
        <v>113.65</v>
      </c>
      <c r="H57" s="25">
        <v>0.6</v>
      </c>
      <c r="I57" s="31"/>
      <c r="J57" s="31"/>
      <c r="K57" s="35"/>
    </row>
    <row r="58" spans="1:54" x14ac:dyDescent="0.35">
      <c r="C58" s="57"/>
      <c r="D58" s="54"/>
      <c r="E58" s="6"/>
      <c r="F58" s="19"/>
      <c r="G58" s="24"/>
      <c r="H58" s="24"/>
      <c r="I58" s="31"/>
      <c r="J58" s="31"/>
      <c r="K58" s="35"/>
    </row>
    <row r="59" spans="1:54" x14ac:dyDescent="0.35">
      <c r="A59" s="10"/>
      <c r="B59" s="28"/>
      <c r="C59" s="58" t="s">
        <v>25</v>
      </c>
      <c r="D59" s="54"/>
      <c r="E59" s="6"/>
      <c r="F59" s="19"/>
      <c r="G59" s="24"/>
      <c r="H59" s="24"/>
      <c r="I59" s="31"/>
      <c r="J59" s="31"/>
      <c r="K59" s="35"/>
    </row>
    <row r="60" spans="1:54" s="2" customFormat="1" ht="13.5" x14ac:dyDescent="0.35">
      <c r="A60" s="28"/>
      <c r="B60" s="28"/>
      <c r="C60" s="57" t="s">
        <v>4860</v>
      </c>
      <c r="D60" s="54"/>
      <c r="E60" s="6"/>
      <c r="F60" s="19"/>
      <c r="G60" s="24" t="s">
        <v>2</v>
      </c>
      <c r="H60" s="24" t="s">
        <v>2</v>
      </c>
      <c r="I60" s="31"/>
      <c r="J60" s="31"/>
      <c r="K60" s="35"/>
      <c r="L60" s="3"/>
      <c r="AI60" s="3"/>
      <c r="AV60" s="3"/>
      <c r="AX60" s="3"/>
      <c r="BB60" s="3"/>
    </row>
    <row r="61" spans="1:54" x14ac:dyDescent="0.35">
      <c r="B61" s="8"/>
      <c r="C61" s="57" t="s">
        <v>188</v>
      </c>
      <c r="D61" s="54"/>
      <c r="E61" s="6"/>
      <c r="F61" s="19"/>
      <c r="G61" s="24">
        <v>26.3</v>
      </c>
      <c r="H61" s="24">
        <v>0.14000000000000001</v>
      </c>
      <c r="I61" s="31"/>
      <c r="J61" s="31"/>
      <c r="K61" s="35"/>
    </row>
    <row r="62" spans="1:54" x14ac:dyDescent="0.35">
      <c r="C62" s="58" t="s">
        <v>171</v>
      </c>
      <c r="D62" s="54"/>
      <c r="E62" s="6"/>
      <c r="F62" s="19"/>
      <c r="G62" s="25">
        <v>26.3</v>
      </c>
      <c r="H62" s="25">
        <v>0.14000000000000001</v>
      </c>
      <c r="I62" s="31"/>
      <c r="J62" s="31"/>
      <c r="K62" s="35"/>
    </row>
    <row r="63" spans="1:54" x14ac:dyDescent="0.35">
      <c r="C63" s="57"/>
      <c r="D63" s="54"/>
      <c r="E63" s="6"/>
      <c r="F63" s="19"/>
      <c r="G63" s="24"/>
      <c r="H63" s="24"/>
      <c r="I63" s="31"/>
      <c r="J63" s="31"/>
      <c r="K63" s="35"/>
    </row>
    <row r="64" spans="1:54" x14ac:dyDescent="0.35">
      <c r="C64" s="60" t="s">
        <v>189</v>
      </c>
      <c r="D64" s="55"/>
      <c r="E64" s="5"/>
      <c r="F64" s="20"/>
      <c r="G64" s="26">
        <v>18848.57</v>
      </c>
      <c r="H64" s="26">
        <v>100</v>
      </c>
      <c r="I64" s="32"/>
      <c r="J64" s="32"/>
      <c r="K64" s="36"/>
    </row>
    <row r="67" spans="3:11" x14ac:dyDescent="0.35">
      <c r="C67" s="1" t="s">
        <v>190</v>
      </c>
    </row>
    <row r="68" spans="3:11" x14ac:dyDescent="0.35">
      <c r="C68" s="37" t="s">
        <v>191</v>
      </c>
      <c r="D68" s="37"/>
      <c r="E68" s="37"/>
      <c r="F68" s="37"/>
      <c r="G68" s="37"/>
      <c r="H68" s="37"/>
      <c r="I68" s="37"/>
      <c r="J68" s="37"/>
      <c r="K68" s="37"/>
    </row>
    <row r="69" spans="3:11" x14ac:dyDescent="0.35">
      <c r="C69" s="2" t="s">
        <v>192</v>
      </c>
    </row>
    <row r="70" spans="3:11" x14ac:dyDescent="0.35">
      <c r="C70" s="2" t="s">
        <v>193</v>
      </c>
    </row>
    <row r="71" spans="3:11" ht="30" customHeight="1" x14ac:dyDescent="0.35">
      <c r="C71" s="82" t="s">
        <v>194</v>
      </c>
      <c r="D71" s="83"/>
      <c r="E71" s="83"/>
      <c r="F71" s="83"/>
      <c r="G71" s="83"/>
      <c r="H71" s="83"/>
      <c r="I71" s="83"/>
      <c r="J71" s="83"/>
      <c r="K71" s="83"/>
    </row>
    <row r="72" spans="3:11" x14ac:dyDescent="0.35">
      <c r="C72" s="2" t="s">
        <v>195</v>
      </c>
    </row>
    <row r="74" spans="3:11" x14ac:dyDescent="0.35">
      <c r="C74" s="79" t="s">
        <v>4945</v>
      </c>
      <c r="E74" s="79" t="s">
        <v>4946</v>
      </c>
      <c r="F74" s="80"/>
    </row>
    <row r="75" spans="3:11" x14ac:dyDescent="0.35">
      <c r="E75" s="2" t="s">
        <v>4994</v>
      </c>
    </row>
  </sheetData>
  <mergeCells count="1">
    <mergeCell ref="C71:K71"/>
  </mergeCells>
  <hyperlinks>
    <hyperlink ref="J2" location="'Index'!A1" display="'Index'!A1" xr:uid="{E2B8A0C4-69BF-45EB-9D00-2CD3970F9794}"/>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FF5A-3EAA-4235-93A8-825FB097F41C}">
  <sheetPr codeName="Sheet1"/>
  <dimension ref="A1:IV221"/>
  <sheetViews>
    <sheetView showGridLines="0" zoomScale="90" zoomScaleNormal="90" workbookViewId="0">
      <pane ySplit="6" topLeftCell="A2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3753</v>
      </c>
      <c r="J2" s="38" t="s">
        <v>4596</v>
      </c>
    </row>
    <row r="3" spans="1:54" ht="16" x14ac:dyDescent="0.4">
      <c r="C3" s="1" t="s">
        <v>28</v>
      </c>
      <c r="D3" s="21" t="s">
        <v>3754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551</v>
      </c>
      <c r="C10" s="57" t="s">
        <v>552</v>
      </c>
      <c r="D10" s="54" t="s">
        <v>553</v>
      </c>
      <c r="E10" s="6" t="s">
        <v>143</v>
      </c>
      <c r="F10" s="19">
        <v>160586</v>
      </c>
      <c r="G10" s="24">
        <v>1811.65</v>
      </c>
      <c r="H10" s="24">
        <v>2.4500000000000002</v>
      </c>
      <c r="I10" s="31"/>
      <c r="J10" s="31"/>
      <c r="K10" s="35"/>
    </row>
    <row r="11" spans="1:54" x14ac:dyDescent="0.35">
      <c r="B11" s="8" t="s">
        <v>1883</v>
      </c>
      <c r="C11" s="57" t="s">
        <v>1884</v>
      </c>
      <c r="D11" s="54" t="s">
        <v>1885</v>
      </c>
      <c r="E11" s="6" t="s">
        <v>128</v>
      </c>
      <c r="F11" s="19">
        <v>190227</v>
      </c>
      <c r="G11" s="24">
        <v>1669.34</v>
      </c>
      <c r="H11" s="24">
        <v>2.25</v>
      </c>
      <c r="I11" s="31"/>
      <c r="J11" s="31"/>
      <c r="K11" s="35"/>
    </row>
    <row r="12" spans="1:54" x14ac:dyDescent="0.35">
      <c r="B12" s="8" t="s">
        <v>2711</v>
      </c>
      <c r="C12" s="57" t="s">
        <v>2712</v>
      </c>
      <c r="D12" s="54" t="s">
        <v>2713</v>
      </c>
      <c r="E12" s="6" t="s">
        <v>139</v>
      </c>
      <c r="F12" s="19">
        <v>2564376</v>
      </c>
      <c r="G12" s="24">
        <v>1595.55</v>
      </c>
      <c r="H12" s="24">
        <v>2.16</v>
      </c>
      <c r="I12" s="31"/>
      <c r="J12" s="31"/>
      <c r="K12" s="35"/>
    </row>
    <row r="13" spans="1:54" x14ac:dyDescent="0.35">
      <c r="B13" s="8" t="s">
        <v>2233</v>
      </c>
      <c r="C13" s="57" t="s">
        <v>2234</v>
      </c>
      <c r="D13" s="54" t="s">
        <v>2235</v>
      </c>
      <c r="E13" s="6" t="s">
        <v>212</v>
      </c>
      <c r="F13" s="19">
        <v>29330</v>
      </c>
      <c r="G13" s="24">
        <v>1561.94</v>
      </c>
      <c r="H13" s="24">
        <v>2.11</v>
      </c>
      <c r="I13" s="31"/>
      <c r="J13" s="31"/>
      <c r="K13" s="35"/>
    </row>
    <row r="14" spans="1:54" x14ac:dyDescent="0.35">
      <c r="B14" s="8" t="s">
        <v>854</v>
      </c>
      <c r="C14" s="57" t="s">
        <v>855</v>
      </c>
      <c r="D14" s="54" t="s">
        <v>856</v>
      </c>
      <c r="E14" s="6" t="s">
        <v>857</v>
      </c>
      <c r="F14" s="19">
        <v>71459</v>
      </c>
      <c r="G14" s="24">
        <v>1506.96</v>
      </c>
      <c r="H14" s="24">
        <v>2.04</v>
      </c>
      <c r="I14" s="31"/>
      <c r="J14" s="31"/>
      <c r="K14" s="35"/>
    </row>
    <row r="15" spans="1:54" x14ac:dyDescent="0.35">
      <c r="B15" s="8" t="s">
        <v>2065</v>
      </c>
      <c r="C15" s="57" t="s">
        <v>2066</v>
      </c>
      <c r="D15" s="54" t="s">
        <v>2067</v>
      </c>
      <c r="E15" s="6" t="s">
        <v>132</v>
      </c>
      <c r="F15" s="19">
        <v>8254</v>
      </c>
      <c r="G15" s="24">
        <v>1480.46</v>
      </c>
      <c r="H15" s="24">
        <v>2</v>
      </c>
      <c r="I15" s="31"/>
      <c r="J15" s="31"/>
      <c r="K15" s="35"/>
    </row>
    <row r="16" spans="1:54" x14ac:dyDescent="0.35">
      <c r="B16" s="8" t="s">
        <v>271</v>
      </c>
      <c r="C16" s="57" t="s">
        <v>272</v>
      </c>
      <c r="D16" s="54" t="s">
        <v>273</v>
      </c>
      <c r="E16" s="6" t="s">
        <v>47</v>
      </c>
      <c r="F16" s="19">
        <v>22806</v>
      </c>
      <c r="G16" s="24">
        <v>1472.74</v>
      </c>
      <c r="H16" s="24">
        <v>1.99</v>
      </c>
      <c r="I16" s="31"/>
      <c r="J16" s="31"/>
      <c r="K16" s="35"/>
    </row>
    <row r="17" spans="2:11" x14ac:dyDescent="0.35">
      <c r="B17" s="8" t="s">
        <v>203</v>
      </c>
      <c r="C17" s="57" t="s">
        <v>204</v>
      </c>
      <c r="D17" s="54" t="s">
        <v>205</v>
      </c>
      <c r="E17" s="6" t="s">
        <v>47</v>
      </c>
      <c r="F17" s="19">
        <v>14401</v>
      </c>
      <c r="G17" s="24">
        <v>1391.56</v>
      </c>
      <c r="H17" s="24">
        <v>1.88</v>
      </c>
      <c r="I17" s="31"/>
      <c r="J17" s="31"/>
      <c r="K17" s="35"/>
    </row>
    <row r="18" spans="2:11" x14ac:dyDescent="0.35">
      <c r="B18" s="8" t="s">
        <v>390</v>
      </c>
      <c r="C18" s="57" t="s">
        <v>391</v>
      </c>
      <c r="D18" s="54" t="s">
        <v>392</v>
      </c>
      <c r="E18" s="6" t="s">
        <v>78</v>
      </c>
      <c r="F18" s="19">
        <v>52159</v>
      </c>
      <c r="G18" s="24">
        <v>1228.71</v>
      </c>
      <c r="H18" s="24">
        <v>1.66</v>
      </c>
      <c r="I18" s="31"/>
      <c r="J18" s="31"/>
      <c r="K18" s="35"/>
    </row>
    <row r="19" spans="2:11" x14ac:dyDescent="0.35">
      <c r="B19" s="8" t="s">
        <v>1886</v>
      </c>
      <c r="C19" s="57" t="s">
        <v>1583</v>
      </c>
      <c r="D19" s="54" t="s">
        <v>1887</v>
      </c>
      <c r="E19" s="6" t="s">
        <v>43</v>
      </c>
      <c r="F19" s="19">
        <v>529474</v>
      </c>
      <c r="G19" s="24">
        <v>1059.05</v>
      </c>
      <c r="H19" s="24">
        <v>1.43</v>
      </c>
      <c r="I19" s="31"/>
      <c r="J19" s="31"/>
      <c r="K19" s="35"/>
    </row>
    <row r="20" spans="2:11" x14ac:dyDescent="0.35">
      <c r="B20" s="8" t="s">
        <v>2176</v>
      </c>
      <c r="C20" s="57" t="s">
        <v>2177</v>
      </c>
      <c r="D20" s="54" t="s">
        <v>2178</v>
      </c>
      <c r="E20" s="6" t="s">
        <v>139</v>
      </c>
      <c r="F20" s="19">
        <v>138359</v>
      </c>
      <c r="G20" s="24">
        <v>1007.25</v>
      </c>
      <c r="H20" s="24">
        <v>1.36</v>
      </c>
      <c r="I20" s="31"/>
      <c r="J20" s="31"/>
      <c r="K20" s="35"/>
    </row>
    <row r="21" spans="2:11" x14ac:dyDescent="0.35">
      <c r="B21" s="8" t="s">
        <v>164</v>
      </c>
      <c r="C21" s="57" t="s">
        <v>165</v>
      </c>
      <c r="D21" s="54" t="s">
        <v>166</v>
      </c>
      <c r="E21" s="6" t="s">
        <v>120</v>
      </c>
      <c r="F21" s="19">
        <v>29299</v>
      </c>
      <c r="G21" s="24">
        <v>959.25</v>
      </c>
      <c r="H21" s="24">
        <v>1.3</v>
      </c>
      <c r="I21" s="31"/>
      <c r="J21" s="31"/>
      <c r="K21" s="35"/>
    </row>
    <row r="22" spans="2:11" x14ac:dyDescent="0.35">
      <c r="B22" s="8" t="s">
        <v>209</v>
      </c>
      <c r="C22" s="57" t="s">
        <v>210</v>
      </c>
      <c r="D22" s="54" t="s">
        <v>211</v>
      </c>
      <c r="E22" s="6" t="s">
        <v>212</v>
      </c>
      <c r="F22" s="19">
        <v>21903</v>
      </c>
      <c r="G22" s="24">
        <v>919.72</v>
      </c>
      <c r="H22" s="24">
        <v>1.24</v>
      </c>
      <c r="I22" s="31"/>
      <c r="J22" s="31"/>
      <c r="K22" s="35"/>
    </row>
    <row r="23" spans="2:11" x14ac:dyDescent="0.35">
      <c r="B23" s="8" t="s">
        <v>243</v>
      </c>
      <c r="C23" s="57" t="s">
        <v>244</v>
      </c>
      <c r="D23" s="54" t="s">
        <v>245</v>
      </c>
      <c r="E23" s="6" t="s">
        <v>246</v>
      </c>
      <c r="F23" s="19">
        <v>268553</v>
      </c>
      <c r="G23" s="24">
        <v>917.91</v>
      </c>
      <c r="H23" s="24">
        <v>1.24</v>
      </c>
      <c r="I23" s="31"/>
      <c r="J23" s="31"/>
      <c r="K23" s="35"/>
    </row>
    <row r="24" spans="2:11" x14ac:dyDescent="0.35">
      <c r="B24" s="8" t="s">
        <v>1906</v>
      </c>
      <c r="C24" s="57" t="s">
        <v>743</v>
      </c>
      <c r="D24" s="54" t="s">
        <v>1907</v>
      </c>
      <c r="E24" s="6" t="s">
        <v>200</v>
      </c>
      <c r="F24" s="19">
        <v>32600</v>
      </c>
      <c r="G24" s="24">
        <v>908.4</v>
      </c>
      <c r="H24" s="24">
        <v>1.23</v>
      </c>
      <c r="I24" s="31"/>
      <c r="J24" s="31"/>
      <c r="K24" s="35"/>
    </row>
    <row r="25" spans="2:11" x14ac:dyDescent="0.35">
      <c r="B25" s="8" t="s">
        <v>794</v>
      </c>
      <c r="C25" s="57" t="s">
        <v>795</v>
      </c>
      <c r="D25" s="54" t="s">
        <v>796</v>
      </c>
      <c r="E25" s="6" t="s">
        <v>132</v>
      </c>
      <c r="F25" s="19">
        <v>49357</v>
      </c>
      <c r="G25" s="24">
        <v>883.47</v>
      </c>
      <c r="H25" s="24">
        <v>1.19</v>
      </c>
      <c r="I25" s="31"/>
      <c r="J25" s="31"/>
      <c r="K25" s="35"/>
    </row>
    <row r="26" spans="2:11" x14ac:dyDescent="0.35">
      <c r="B26" s="8" t="s">
        <v>1897</v>
      </c>
      <c r="C26" s="57" t="s">
        <v>1898</v>
      </c>
      <c r="D26" s="54" t="s">
        <v>1899</v>
      </c>
      <c r="E26" s="6" t="s">
        <v>85</v>
      </c>
      <c r="F26" s="19">
        <v>207573</v>
      </c>
      <c r="G26" s="24">
        <v>848.45</v>
      </c>
      <c r="H26" s="24">
        <v>1.1499999999999999</v>
      </c>
      <c r="I26" s="31"/>
      <c r="J26" s="31"/>
      <c r="K26" s="35"/>
    </row>
    <row r="27" spans="2:11" x14ac:dyDescent="0.35">
      <c r="B27" s="8" t="s">
        <v>2149</v>
      </c>
      <c r="C27" s="57" t="s">
        <v>2150</v>
      </c>
      <c r="D27" s="54" t="s">
        <v>2151</v>
      </c>
      <c r="E27" s="6" t="s">
        <v>43</v>
      </c>
      <c r="F27" s="19">
        <v>1339163</v>
      </c>
      <c r="G27" s="24">
        <v>845.55</v>
      </c>
      <c r="H27" s="24">
        <v>1.1399999999999999</v>
      </c>
      <c r="I27" s="31"/>
      <c r="J27" s="31"/>
      <c r="K27" s="35"/>
    </row>
    <row r="28" spans="2:11" x14ac:dyDescent="0.35">
      <c r="B28" s="8" t="s">
        <v>322</v>
      </c>
      <c r="C28" s="57" t="s">
        <v>323</v>
      </c>
      <c r="D28" s="54" t="s">
        <v>324</v>
      </c>
      <c r="E28" s="6" t="s">
        <v>124</v>
      </c>
      <c r="F28" s="19">
        <v>23065</v>
      </c>
      <c r="G28" s="24">
        <v>824.86</v>
      </c>
      <c r="H28" s="24">
        <v>1.1100000000000001</v>
      </c>
      <c r="I28" s="31"/>
      <c r="J28" s="31"/>
      <c r="K28" s="35"/>
    </row>
    <row r="29" spans="2:11" x14ac:dyDescent="0.35">
      <c r="B29" s="8" t="s">
        <v>399</v>
      </c>
      <c r="C29" s="57" t="s">
        <v>400</v>
      </c>
      <c r="D29" s="54" t="s">
        <v>401</v>
      </c>
      <c r="E29" s="6" t="s">
        <v>143</v>
      </c>
      <c r="F29" s="19">
        <v>112596</v>
      </c>
      <c r="G29" s="24">
        <v>810.52</v>
      </c>
      <c r="H29" s="24">
        <v>1.0900000000000001</v>
      </c>
      <c r="I29" s="31"/>
      <c r="J29" s="31"/>
      <c r="K29" s="35"/>
    </row>
    <row r="30" spans="2:11" x14ac:dyDescent="0.35">
      <c r="B30" s="8" t="s">
        <v>916</v>
      </c>
      <c r="C30" s="57" t="s">
        <v>917</v>
      </c>
      <c r="D30" s="54" t="s">
        <v>918</v>
      </c>
      <c r="E30" s="6" t="s">
        <v>78</v>
      </c>
      <c r="F30" s="19">
        <v>60438</v>
      </c>
      <c r="G30" s="24">
        <v>806.55</v>
      </c>
      <c r="H30" s="24">
        <v>1.0900000000000001</v>
      </c>
      <c r="I30" s="31"/>
      <c r="J30" s="31"/>
      <c r="K30" s="35"/>
    </row>
    <row r="31" spans="2:11" x14ac:dyDescent="0.35">
      <c r="B31" s="8" t="s">
        <v>2257</v>
      </c>
      <c r="C31" s="57" t="s">
        <v>1147</v>
      </c>
      <c r="D31" s="54" t="s">
        <v>2258</v>
      </c>
      <c r="E31" s="6" t="s">
        <v>43</v>
      </c>
      <c r="F31" s="19">
        <v>4073899</v>
      </c>
      <c r="G31" s="24">
        <v>798.08</v>
      </c>
      <c r="H31" s="24">
        <v>1.08</v>
      </c>
      <c r="I31" s="31"/>
      <c r="J31" s="31"/>
      <c r="K31" s="35"/>
    </row>
    <row r="32" spans="2:11" x14ac:dyDescent="0.35">
      <c r="B32" s="8" t="s">
        <v>2182</v>
      </c>
      <c r="C32" s="57" t="s">
        <v>2183</v>
      </c>
      <c r="D32" s="54" t="s">
        <v>2184</v>
      </c>
      <c r="E32" s="6" t="s">
        <v>120</v>
      </c>
      <c r="F32" s="19">
        <v>10872</v>
      </c>
      <c r="G32" s="24">
        <v>790.65</v>
      </c>
      <c r="H32" s="24">
        <v>1.07</v>
      </c>
      <c r="I32" s="31"/>
      <c r="J32" s="31"/>
      <c r="K32" s="35"/>
    </row>
    <row r="33" spans="2:11" x14ac:dyDescent="0.35">
      <c r="B33" s="8" t="s">
        <v>160</v>
      </c>
      <c r="C33" s="57" t="s">
        <v>161</v>
      </c>
      <c r="D33" s="54" t="s">
        <v>162</v>
      </c>
      <c r="E33" s="6" t="s">
        <v>163</v>
      </c>
      <c r="F33" s="19">
        <v>28638</v>
      </c>
      <c r="G33" s="24">
        <v>767.68</v>
      </c>
      <c r="H33" s="24">
        <v>1.04</v>
      </c>
      <c r="I33" s="31"/>
      <c r="J33" s="31"/>
      <c r="K33" s="35"/>
    </row>
    <row r="34" spans="2:11" x14ac:dyDescent="0.35">
      <c r="B34" s="8" t="s">
        <v>2194</v>
      </c>
      <c r="C34" s="57" t="s">
        <v>2195</v>
      </c>
      <c r="D34" s="54" t="s">
        <v>2196</v>
      </c>
      <c r="E34" s="6" t="s">
        <v>857</v>
      </c>
      <c r="F34" s="19">
        <v>73420</v>
      </c>
      <c r="G34" s="24">
        <v>747.31</v>
      </c>
      <c r="H34" s="24">
        <v>1.01</v>
      </c>
      <c r="I34" s="31"/>
      <c r="J34" s="31"/>
      <c r="K34" s="35"/>
    </row>
    <row r="35" spans="2:11" x14ac:dyDescent="0.35">
      <c r="B35" s="8" t="s">
        <v>518</v>
      </c>
      <c r="C35" s="57" t="s">
        <v>519</v>
      </c>
      <c r="D35" s="54" t="s">
        <v>520</v>
      </c>
      <c r="E35" s="6" t="s">
        <v>124</v>
      </c>
      <c r="F35" s="19">
        <v>56566</v>
      </c>
      <c r="G35" s="24">
        <v>735.08</v>
      </c>
      <c r="H35" s="24">
        <v>0.99</v>
      </c>
      <c r="I35" s="31"/>
      <c r="J35" s="31"/>
      <c r="K35" s="35"/>
    </row>
    <row r="36" spans="2:11" x14ac:dyDescent="0.35">
      <c r="B36" s="8" t="s">
        <v>2108</v>
      </c>
      <c r="C36" s="57" t="s">
        <v>2109</v>
      </c>
      <c r="D36" s="54" t="s">
        <v>2110</v>
      </c>
      <c r="E36" s="6" t="s">
        <v>486</v>
      </c>
      <c r="F36" s="19">
        <v>114019</v>
      </c>
      <c r="G36" s="24">
        <v>729.15</v>
      </c>
      <c r="H36" s="24">
        <v>0.98</v>
      </c>
      <c r="I36" s="31"/>
      <c r="J36" s="31"/>
      <c r="K36" s="35"/>
    </row>
    <row r="37" spans="2:11" x14ac:dyDescent="0.35">
      <c r="B37" s="8" t="s">
        <v>2131</v>
      </c>
      <c r="C37" s="57" t="s">
        <v>2132</v>
      </c>
      <c r="D37" s="54" t="s">
        <v>2133</v>
      </c>
      <c r="E37" s="6" t="s">
        <v>312</v>
      </c>
      <c r="F37" s="19">
        <v>31371</v>
      </c>
      <c r="G37" s="24">
        <v>702.07</v>
      </c>
      <c r="H37" s="24">
        <v>0.95</v>
      </c>
      <c r="I37" s="31"/>
      <c r="J37" s="31"/>
      <c r="K37" s="35"/>
    </row>
    <row r="38" spans="2:11" x14ac:dyDescent="0.35">
      <c r="B38" s="8" t="s">
        <v>2137</v>
      </c>
      <c r="C38" s="57" t="s">
        <v>2138</v>
      </c>
      <c r="D38" s="54" t="s">
        <v>2139</v>
      </c>
      <c r="E38" s="6" t="s">
        <v>47</v>
      </c>
      <c r="F38" s="19">
        <v>24461</v>
      </c>
      <c r="G38" s="24">
        <v>696.45</v>
      </c>
      <c r="H38" s="24">
        <v>0.94</v>
      </c>
      <c r="I38" s="31"/>
      <c r="J38" s="31"/>
      <c r="K38" s="35"/>
    </row>
    <row r="39" spans="2:11" x14ac:dyDescent="0.35">
      <c r="B39" s="8" t="s">
        <v>167</v>
      </c>
      <c r="C39" s="57" t="s">
        <v>168</v>
      </c>
      <c r="D39" s="54" t="s">
        <v>169</v>
      </c>
      <c r="E39" s="6" t="s">
        <v>170</v>
      </c>
      <c r="F39" s="19">
        <v>309534</v>
      </c>
      <c r="G39" s="24">
        <v>682.52</v>
      </c>
      <c r="H39" s="24">
        <v>0.92</v>
      </c>
      <c r="I39" s="31"/>
      <c r="J39" s="31"/>
      <c r="K39" s="35"/>
    </row>
    <row r="40" spans="2:11" x14ac:dyDescent="0.35">
      <c r="B40" s="8" t="s">
        <v>566</v>
      </c>
      <c r="C40" s="57" t="s">
        <v>567</v>
      </c>
      <c r="D40" s="54" t="s">
        <v>568</v>
      </c>
      <c r="E40" s="6" t="s">
        <v>43</v>
      </c>
      <c r="F40" s="19">
        <v>121226</v>
      </c>
      <c r="G40" s="24">
        <v>677.77</v>
      </c>
      <c r="H40" s="24">
        <v>0.92</v>
      </c>
      <c r="I40" s="31"/>
      <c r="J40" s="31"/>
      <c r="K40" s="35"/>
    </row>
    <row r="41" spans="2:11" x14ac:dyDescent="0.35">
      <c r="B41" s="8" t="s">
        <v>1894</v>
      </c>
      <c r="C41" s="57" t="s">
        <v>1895</v>
      </c>
      <c r="D41" s="54" t="s">
        <v>1896</v>
      </c>
      <c r="E41" s="6" t="s">
        <v>200</v>
      </c>
      <c r="F41" s="19">
        <v>40295</v>
      </c>
      <c r="G41" s="24">
        <v>658.42</v>
      </c>
      <c r="H41" s="24">
        <v>0.89</v>
      </c>
      <c r="I41" s="31"/>
      <c r="J41" s="31"/>
      <c r="K41" s="35"/>
    </row>
    <row r="42" spans="2:11" x14ac:dyDescent="0.35">
      <c r="B42" s="8" t="s">
        <v>2208</v>
      </c>
      <c r="C42" s="57" t="s">
        <v>2209</v>
      </c>
      <c r="D42" s="54" t="s">
        <v>2210</v>
      </c>
      <c r="E42" s="6" t="s">
        <v>120</v>
      </c>
      <c r="F42" s="19">
        <v>13968</v>
      </c>
      <c r="G42" s="24">
        <v>656.57</v>
      </c>
      <c r="H42" s="24">
        <v>0.89</v>
      </c>
      <c r="I42" s="31"/>
      <c r="J42" s="31"/>
      <c r="K42" s="35"/>
    </row>
    <row r="43" spans="2:11" x14ac:dyDescent="0.35">
      <c r="B43" s="8" t="s">
        <v>2749</v>
      </c>
      <c r="C43" s="57" t="s">
        <v>2750</v>
      </c>
      <c r="D43" s="54" t="s">
        <v>2751</v>
      </c>
      <c r="E43" s="6" t="s">
        <v>47</v>
      </c>
      <c r="F43" s="19">
        <v>5103</v>
      </c>
      <c r="G43" s="24">
        <v>652.65</v>
      </c>
      <c r="H43" s="24">
        <v>0.88</v>
      </c>
      <c r="I43" s="31"/>
      <c r="J43" s="31"/>
      <c r="K43" s="35"/>
    </row>
    <row r="44" spans="2:11" x14ac:dyDescent="0.35">
      <c r="B44" s="8" t="s">
        <v>213</v>
      </c>
      <c r="C44" s="57" t="s">
        <v>214</v>
      </c>
      <c r="D44" s="54" t="s">
        <v>215</v>
      </c>
      <c r="E44" s="6" t="s">
        <v>78</v>
      </c>
      <c r="F44" s="19">
        <v>11486</v>
      </c>
      <c r="G44" s="24">
        <v>647.11</v>
      </c>
      <c r="H44" s="24">
        <v>0.87</v>
      </c>
      <c r="I44" s="31"/>
      <c r="J44" s="31"/>
      <c r="K44" s="35"/>
    </row>
    <row r="45" spans="2:11" x14ac:dyDescent="0.35">
      <c r="B45" s="8" t="s">
        <v>331</v>
      </c>
      <c r="C45" s="57" t="s">
        <v>332</v>
      </c>
      <c r="D45" s="54" t="s">
        <v>333</v>
      </c>
      <c r="E45" s="6" t="s">
        <v>78</v>
      </c>
      <c r="F45" s="19">
        <v>22462</v>
      </c>
      <c r="G45" s="24">
        <v>647</v>
      </c>
      <c r="H45" s="24">
        <v>0.87</v>
      </c>
      <c r="I45" s="31"/>
      <c r="J45" s="31"/>
      <c r="K45" s="35"/>
    </row>
    <row r="46" spans="2:11" x14ac:dyDescent="0.35">
      <c r="B46" s="8" t="s">
        <v>1911</v>
      </c>
      <c r="C46" s="57" t="s">
        <v>1912</v>
      </c>
      <c r="D46" s="54" t="s">
        <v>1913</v>
      </c>
      <c r="E46" s="6" t="s">
        <v>451</v>
      </c>
      <c r="F46" s="19">
        <v>17548</v>
      </c>
      <c r="G46" s="24">
        <v>646.76</v>
      </c>
      <c r="H46" s="24">
        <v>0.87</v>
      </c>
      <c r="I46" s="31"/>
      <c r="J46" s="31"/>
      <c r="K46" s="35"/>
    </row>
    <row r="47" spans="2:11" x14ac:dyDescent="0.35">
      <c r="B47" s="8" t="s">
        <v>97</v>
      </c>
      <c r="C47" s="57" t="s">
        <v>98</v>
      </c>
      <c r="D47" s="54" t="s">
        <v>99</v>
      </c>
      <c r="E47" s="6" t="s">
        <v>100</v>
      </c>
      <c r="F47" s="19">
        <v>1346</v>
      </c>
      <c r="G47" s="24">
        <v>639.54</v>
      </c>
      <c r="H47" s="24">
        <v>0.86</v>
      </c>
      <c r="I47" s="31"/>
      <c r="J47" s="31"/>
      <c r="K47" s="35"/>
    </row>
    <row r="48" spans="2:11" x14ac:dyDescent="0.35">
      <c r="B48" s="8" t="s">
        <v>2251</v>
      </c>
      <c r="C48" s="57" t="s">
        <v>2252</v>
      </c>
      <c r="D48" s="54" t="s">
        <v>2253</v>
      </c>
      <c r="E48" s="6" t="s">
        <v>132</v>
      </c>
      <c r="F48" s="19">
        <v>82871</v>
      </c>
      <c r="G48" s="24">
        <v>635</v>
      </c>
      <c r="H48" s="24">
        <v>0.86</v>
      </c>
      <c r="I48" s="31"/>
      <c r="J48" s="31"/>
      <c r="K48" s="35"/>
    </row>
    <row r="49" spans="2:11" x14ac:dyDescent="0.35">
      <c r="B49" s="8" t="s">
        <v>2236</v>
      </c>
      <c r="C49" s="57" t="s">
        <v>2237</v>
      </c>
      <c r="D49" s="54" t="s">
        <v>2238</v>
      </c>
      <c r="E49" s="6" t="s">
        <v>89</v>
      </c>
      <c r="F49" s="19">
        <v>55746</v>
      </c>
      <c r="G49" s="24">
        <v>620.95000000000005</v>
      </c>
      <c r="H49" s="24">
        <v>0.84</v>
      </c>
      <c r="I49" s="31"/>
      <c r="J49" s="31"/>
      <c r="K49" s="35"/>
    </row>
    <row r="50" spans="2:11" x14ac:dyDescent="0.35">
      <c r="B50" s="8" t="s">
        <v>2155</v>
      </c>
      <c r="C50" s="57" t="s">
        <v>2156</v>
      </c>
      <c r="D50" s="54" t="s">
        <v>2157</v>
      </c>
      <c r="E50" s="6" t="s">
        <v>200</v>
      </c>
      <c r="F50" s="19">
        <v>36450</v>
      </c>
      <c r="G50" s="24">
        <v>617.46</v>
      </c>
      <c r="H50" s="24">
        <v>0.83</v>
      </c>
      <c r="I50" s="31"/>
      <c r="J50" s="31"/>
      <c r="K50" s="35"/>
    </row>
    <row r="51" spans="2:11" x14ac:dyDescent="0.35">
      <c r="B51" s="8" t="s">
        <v>1881</v>
      </c>
      <c r="C51" s="57" t="s">
        <v>1098</v>
      </c>
      <c r="D51" s="54" t="s">
        <v>1882</v>
      </c>
      <c r="E51" s="6" t="s">
        <v>112</v>
      </c>
      <c r="F51" s="19">
        <v>14873</v>
      </c>
      <c r="G51" s="24">
        <v>616.29</v>
      </c>
      <c r="H51" s="24">
        <v>0.83</v>
      </c>
      <c r="I51" s="31"/>
      <c r="J51" s="31"/>
      <c r="K51" s="35"/>
    </row>
    <row r="52" spans="2:11" x14ac:dyDescent="0.35">
      <c r="B52" s="8" t="s">
        <v>2167</v>
      </c>
      <c r="C52" s="57" t="s">
        <v>2168</v>
      </c>
      <c r="D52" s="54" t="s">
        <v>2169</v>
      </c>
      <c r="E52" s="6" t="s">
        <v>120</v>
      </c>
      <c r="F52" s="19">
        <v>39127</v>
      </c>
      <c r="G52" s="24">
        <v>613.61</v>
      </c>
      <c r="H52" s="24">
        <v>0.83</v>
      </c>
      <c r="I52" s="31"/>
      <c r="J52" s="31"/>
      <c r="K52" s="35"/>
    </row>
    <row r="53" spans="2:11" x14ac:dyDescent="0.35">
      <c r="B53" s="8" t="s">
        <v>216</v>
      </c>
      <c r="C53" s="57" t="s">
        <v>217</v>
      </c>
      <c r="D53" s="54" t="s">
        <v>218</v>
      </c>
      <c r="E53" s="6" t="s">
        <v>116</v>
      </c>
      <c r="F53" s="19">
        <v>41107</v>
      </c>
      <c r="G53" s="24">
        <v>610.83000000000004</v>
      </c>
      <c r="H53" s="24">
        <v>0.83</v>
      </c>
      <c r="I53" s="31"/>
      <c r="J53" s="31"/>
      <c r="K53" s="35"/>
    </row>
    <row r="54" spans="2:11" x14ac:dyDescent="0.35">
      <c r="B54" s="8" t="s">
        <v>2071</v>
      </c>
      <c r="C54" s="57" t="s">
        <v>2072</v>
      </c>
      <c r="D54" s="54" t="s">
        <v>2073</v>
      </c>
      <c r="E54" s="6" t="s">
        <v>550</v>
      </c>
      <c r="F54" s="19">
        <v>774907</v>
      </c>
      <c r="G54" s="24">
        <v>608.77</v>
      </c>
      <c r="H54" s="24">
        <v>0.82</v>
      </c>
      <c r="I54" s="31"/>
      <c r="J54" s="31"/>
      <c r="K54" s="35"/>
    </row>
    <row r="55" spans="2:11" x14ac:dyDescent="0.35">
      <c r="B55" s="8" t="s">
        <v>125</v>
      </c>
      <c r="C55" s="57" t="s">
        <v>126</v>
      </c>
      <c r="D55" s="54" t="s">
        <v>127</v>
      </c>
      <c r="E55" s="6" t="s">
        <v>128</v>
      </c>
      <c r="F55" s="19">
        <v>82489</v>
      </c>
      <c r="G55" s="24">
        <v>592.35</v>
      </c>
      <c r="H55" s="24">
        <v>0.8</v>
      </c>
      <c r="I55" s="31"/>
      <c r="J55" s="31"/>
      <c r="K55" s="35"/>
    </row>
    <row r="56" spans="2:11" x14ac:dyDescent="0.35">
      <c r="B56" s="8" t="s">
        <v>2239</v>
      </c>
      <c r="C56" s="57" t="s">
        <v>2240</v>
      </c>
      <c r="D56" s="54" t="s">
        <v>2241</v>
      </c>
      <c r="E56" s="6" t="s">
        <v>120</v>
      </c>
      <c r="F56" s="19">
        <v>13320</v>
      </c>
      <c r="G56" s="24">
        <v>590.96</v>
      </c>
      <c r="H56" s="24">
        <v>0.8</v>
      </c>
      <c r="I56" s="31"/>
      <c r="J56" s="31"/>
      <c r="K56" s="35"/>
    </row>
    <row r="57" spans="2:11" x14ac:dyDescent="0.35">
      <c r="B57" s="8" t="s">
        <v>1888</v>
      </c>
      <c r="C57" s="57" t="s">
        <v>1889</v>
      </c>
      <c r="D57" s="54" t="s">
        <v>1890</v>
      </c>
      <c r="E57" s="6" t="s">
        <v>200</v>
      </c>
      <c r="F57" s="19">
        <v>25432</v>
      </c>
      <c r="G57" s="24">
        <v>587.86</v>
      </c>
      <c r="H57" s="24">
        <v>0.79</v>
      </c>
      <c r="I57" s="31"/>
      <c r="J57" s="31"/>
      <c r="K57" s="35"/>
    </row>
    <row r="58" spans="2:11" x14ac:dyDescent="0.35">
      <c r="B58" s="8" t="s">
        <v>121</v>
      </c>
      <c r="C58" s="57" t="s">
        <v>122</v>
      </c>
      <c r="D58" s="54" t="s">
        <v>123</v>
      </c>
      <c r="E58" s="6" t="s">
        <v>124</v>
      </c>
      <c r="F58" s="19">
        <v>96820</v>
      </c>
      <c r="G58" s="24">
        <v>575.89</v>
      </c>
      <c r="H58" s="24">
        <v>0.78</v>
      </c>
      <c r="I58" s="31"/>
      <c r="J58" s="31"/>
      <c r="K58" s="35"/>
    </row>
    <row r="59" spans="2:11" x14ac:dyDescent="0.35">
      <c r="B59" s="8" t="s">
        <v>538</v>
      </c>
      <c r="C59" s="57" t="s">
        <v>539</v>
      </c>
      <c r="D59" s="54" t="s">
        <v>540</v>
      </c>
      <c r="E59" s="6" t="s">
        <v>124</v>
      </c>
      <c r="F59" s="19">
        <v>438</v>
      </c>
      <c r="G59" s="24">
        <v>572.17999999999995</v>
      </c>
      <c r="H59" s="24">
        <v>0.77</v>
      </c>
      <c r="I59" s="31"/>
      <c r="J59" s="31"/>
      <c r="K59" s="35"/>
    </row>
    <row r="60" spans="2:11" x14ac:dyDescent="0.35">
      <c r="B60" s="8" t="s">
        <v>424</v>
      </c>
      <c r="C60" s="57" t="s">
        <v>425</v>
      </c>
      <c r="D60" s="54" t="s">
        <v>426</v>
      </c>
      <c r="E60" s="6" t="s">
        <v>353</v>
      </c>
      <c r="F60" s="19">
        <v>161972</v>
      </c>
      <c r="G60" s="24">
        <v>560.75</v>
      </c>
      <c r="H60" s="24">
        <v>0.76</v>
      </c>
      <c r="I60" s="31"/>
      <c r="J60" s="31"/>
      <c r="K60" s="35"/>
    </row>
    <row r="61" spans="2:11" x14ac:dyDescent="0.35">
      <c r="B61" s="8" t="s">
        <v>2097</v>
      </c>
      <c r="C61" s="57" t="s">
        <v>2098</v>
      </c>
      <c r="D61" s="54" t="s">
        <v>2099</v>
      </c>
      <c r="E61" s="6" t="s">
        <v>451</v>
      </c>
      <c r="F61" s="19">
        <v>109349</v>
      </c>
      <c r="G61" s="24">
        <v>547.84</v>
      </c>
      <c r="H61" s="24">
        <v>0.74</v>
      </c>
      <c r="I61" s="31"/>
      <c r="J61" s="31"/>
      <c r="K61" s="35"/>
    </row>
    <row r="62" spans="2:11" x14ac:dyDescent="0.35">
      <c r="B62" s="8" t="s">
        <v>3755</v>
      </c>
      <c r="C62" s="57" t="s">
        <v>3756</v>
      </c>
      <c r="D62" s="54" t="s">
        <v>3757</v>
      </c>
      <c r="E62" s="6" t="s">
        <v>57</v>
      </c>
      <c r="F62" s="19">
        <v>122691</v>
      </c>
      <c r="G62" s="24">
        <v>518.61</v>
      </c>
      <c r="H62" s="24">
        <v>0.7</v>
      </c>
      <c r="I62" s="31"/>
      <c r="J62" s="31"/>
      <c r="K62" s="35"/>
    </row>
    <row r="63" spans="2:11" x14ac:dyDescent="0.35">
      <c r="B63" s="8" t="s">
        <v>2205</v>
      </c>
      <c r="C63" s="57" t="s">
        <v>2206</v>
      </c>
      <c r="D63" s="54" t="s">
        <v>2207</v>
      </c>
      <c r="E63" s="6" t="s">
        <v>47</v>
      </c>
      <c r="F63" s="19">
        <v>35237</v>
      </c>
      <c r="G63" s="24">
        <v>516.12</v>
      </c>
      <c r="H63" s="24">
        <v>0.7</v>
      </c>
      <c r="I63" s="31"/>
      <c r="J63" s="31"/>
      <c r="K63" s="35"/>
    </row>
    <row r="64" spans="2:11" x14ac:dyDescent="0.35">
      <c r="B64" s="8" t="s">
        <v>535</v>
      </c>
      <c r="C64" s="57" t="s">
        <v>536</v>
      </c>
      <c r="D64" s="54" t="s">
        <v>537</v>
      </c>
      <c r="E64" s="6" t="s">
        <v>312</v>
      </c>
      <c r="F64" s="19">
        <v>5263</v>
      </c>
      <c r="G64" s="24">
        <v>514.9</v>
      </c>
      <c r="H64" s="24">
        <v>0.7</v>
      </c>
      <c r="I64" s="31"/>
      <c r="J64" s="31"/>
      <c r="K64" s="35"/>
    </row>
    <row r="65" spans="2:11" x14ac:dyDescent="0.35">
      <c r="B65" s="8" t="s">
        <v>1900</v>
      </c>
      <c r="C65" s="57" t="s">
        <v>1901</v>
      </c>
      <c r="D65" s="54" t="s">
        <v>1902</v>
      </c>
      <c r="E65" s="6" t="s">
        <v>47</v>
      </c>
      <c r="F65" s="19">
        <v>7491</v>
      </c>
      <c r="G65" s="24">
        <v>509.13</v>
      </c>
      <c r="H65" s="24">
        <v>0.69</v>
      </c>
      <c r="I65" s="31"/>
      <c r="J65" s="31"/>
      <c r="K65" s="35"/>
    </row>
    <row r="66" spans="2:11" x14ac:dyDescent="0.35">
      <c r="B66" s="8" t="s">
        <v>1937</v>
      </c>
      <c r="C66" s="57" t="s">
        <v>1938</v>
      </c>
      <c r="D66" s="54" t="s">
        <v>1939</v>
      </c>
      <c r="E66" s="6" t="s">
        <v>423</v>
      </c>
      <c r="F66" s="19">
        <v>117846</v>
      </c>
      <c r="G66" s="24">
        <v>507.62</v>
      </c>
      <c r="H66" s="24">
        <v>0.69</v>
      </c>
      <c r="I66" s="31"/>
      <c r="J66" s="31"/>
      <c r="K66" s="35"/>
    </row>
    <row r="67" spans="2:11" x14ac:dyDescent="0.35">
      <c r="B67" s="8" t="s">
        <v>281</v>
      </c>
      <c r="C67" s="57" t="s">
        <v>282</v>
      </c>
      <c r="D67" s="54" t="s">
        <v>283</v>
      </c>
      <c r="E67" s="6" t="s">
        <v>124</v>
      </c>
      <c r="F67" s="19">
        <v>17368</v>
      </c>
      <c r="G67" s="24">
        <v>505.43</v>
      </c>
      <c r="H67" s="24">
        <v>0.68</v>
      </c>
      <c r="I67" s="31"/>
      <c r="J67" s="31"/>
      <c r="K67" s="35"/>
    </row>
    <row r="68" spans="2:11" x14ac:dyDescent="0.35">
      <c r="B68" s="8" t="s">
        <v>2217</v>
      </c>
      <c r="C68" s="57" t="s">
        <v>2218</v>
      </c>
      <c r="D68" s="54" t="s">
        <v>2219</v>
      </c>
      <c r="E68" s="6" t="s">
        <v>78</v>
      </c>
      <c r="F68" s="19">
        <v>29345</v>
      </c>
      <c r="G68" s="24">
        <v>497.46</v>
      </c>
      <c r="H68" s="24">
        <v>0.67</v>
      </c>
      <c r="I68" s="31"/>
      <c r="J68" s="31"/>
      <c r="K68" s="35"/>
    </row>
    <row r="69" spans="2:11" x14ac:dyDescent="0.35">
      <c r="B69" s="8" t="s">
        <v>219</v>
      </c>
      <c r="C69" s="57" t="s">
        <v>220</v>
      </c>
      <c r="D69" s="54" t="s">
        <v>221</v>
      </c>
      <c r="E69" s="6" t="s">
        <v>112</v>
      </c>
      <c r="F69" s="19">
        <v>23168</v>
      </c>
      <c r="G69" s="24">
        <v>494.9</v>
      </c>
      <c r="H69" s="24">
        <v>0.67</v>
      </c>
      <c r="I69" s="31"/>
      <c r="J69" s="31"/>
      <c r="K69" s="35"/>
    </row>
    <row r="70" spans="2:11" x14ac:dyDescent="0.35">
      <c r="B70" s="8" t="s">
        <v>363</v>
      </c>
      <c r="C70" s="57" t="s">
        <v>364</v>
      </c>
      <c r="D70" s="54" t="s">
        <v>365</v>
      </c>
      <c r="E70" s="6" t="s">
        <v>196</v>
      </c>
      <c r="F70" s="19">
        <v>70499</v>
      </c>
      <c r="G70" s="24">
        <v>492.93</v>
      </c>
      <c r="H70" s="24">
        <v>0.67</v>
      </c>
      <c r="I70" s="31"/>
      <c r="J70" s="31"/>
      <c r="K70" s="35"/>
    </row>
    <row r="71" spans="2:11" x14ac:dyDescent="0.35">
      <c r="B71" s="8" t="s">
        <v>984</v>
      </c>
      <c r="C71" s="57" t="s">
        <v>985</v>
      </c>
      <c r="D71" s="54" t="s">
        <v>986</v>
      </c>
      <c r="E71" s="6" t="s">
        <v>987</v>
      </c>
      <c r="F71" s="19">
        <v>746794</v>
      </c>
      <c r="G71" s="24">
        <v>492.29</v>
      </c>
      <c r="H71" s="24">
        <v>0.66</v>
      </c>
      <c r="I71" s="31"/>
      <c r="J71" s="31"/>
      <c r="K71" s="35"/>
    </row>
    <row r="72" spans="2:11" x14ac:dyDescent="0.35">
      <c r="B72" s="8" t="s">
        <v>144</v>
      </c>
      <c r="C72" s="57" t="s">
        <v>145</v>
      </c>
      <c r="D72" s="54" t="s">
        <v>146</v>
      </c>
      <c r="E72" s="6" t="s">
        <v>147</v>
      </c>
      <c r="F72" s="19">
        <v>294334</v>
      </c>
      <c r="G72" s="24">
        <v>482</v>
      </c>
      <c r="H72" s="24">
        <v>0.65</v>
      </c>
      <c r="I72" s="31"/>
      <c r="J72" s="31"/>
      <c r="K72" s="35"/>
    </row>
    <row r="73" spans="2:11" x14ac:dyDescent="0.35">
      <c r="B73" s="8" t="s">
        <v>957</v>
      </c>
      <c r="C73" s="57" t="s">
        <v>958</v>
      </c>
      <c r="D73" s="54" t="s">
        <v>959</v>
      </c>
      <c r="E73" s="6" t="s">
        <v>451</v>
      </c>
      <c r="F73" s="19">
        <v>25415</v>
      </c>
      <c r="G73" s="24">
        <v>477.79</v>
      </c>
      <c r="H73" s="24">
        <v>0.65</v>
      </c>
      <c r="I73" s="31"/>
      <c r="J73" s="31"/>
      <c r="K73" s="35"/>
    </row>
    <row r="74" spans="2:11" x14ac:dyDescent="0.35">
      <c r="B74" s="8" t="s">
        <v>2094</v>
      </c>
      <c r="C74" s="57" t="s">
        <v>2095</v>
      </c>
      <c r="D74" s="54" t="s">
        <v>2096</v>
      </c>
      <c r="E74" s="6" t="s">
        <v>198</v>
      </c>
      <c r="F74" s="19">
        <v>59562</v>
      </c>
      <c r="G74" s="24">
        <v>469.35</v>
      </c>
      <c r="H74" s="24">
        <v>0.63</v>
      </c>
      <c r="I74" s="31"/>
      <c r="J74" s="31"/>
      <c r="K74" s="35"/>
    </row>
    <row r="75" spans="2:11" x14ac:dyDescent="0.35">
      <c r="B75" s="8" t="s">
        <v>2088</v>
      </c>
      <c r="C75" s="57" t="s">
        <v>2089</v>
      </c>
      <c r="D75" s="54" t="s">
        <v>2090</v>
      </c>
      <c r="E75" s="6" t="s">
        <v>246</v>
      </c>
      <c r="F75" s="19">
        <v>5609735</v>
      </c>
      <c r="G75" s="24">
        <v>445.41</v>
      </c>
      <c r="H75" s="24">
        <v>0.6</v>
      </c>
      <c r="I75" s="31"/>
      <c r="J75" s="31"/>
      <c r="K75" s="35"/>
    </row>
    <row r="76" spans="2:11" x14ac:dyDescent="0.35">
      <c r="B76" s="8" t="s">
        <v>577</v>
      </c>
      <c r="C76" s="57" t="s">
        <v>578</v>
      </c>
      <c r="D76" s="54" t="s">
        <v>579</v>
      </c>
      <c r="E76" s="6" t="s">
        <v>120</v>
      </c>
      <c r="F76" s="19">
        <v>26713</v>
      </c>
      <c r="G76" s="24">
        <v>441.37</v>
      </c>
      <c r="H76" s="24">
        <v>0.6</v>
      </c>
      <c r="I76" s="31"/>
      <c r="J76" s="31"/>
      <c r="K76" s="35"/>
    </row>
    <row r="77" spans="2:11" x14ac:dyDescent="0.35">
      <c r="B77" s="8" t="s">
        <v>2120</v>
      </c>
      <c r="C77" s="57" t="s">
        <v>610</v>
      </c>
      <c r="D77" s="54" t="s">
        <v>2121</v>
      </c>
      <c r="E77" s="6" t="s">
        <v>246</v>
      </c>
      <c r="F77" s="19">
        <v>25376</v>
      </c>
      <c r="G77" s="24">
        <v>432.25</v>
      </c>
      <c r="H77" s="24">
        <v>0.57999999999999996</v>
      </c>
      <c r="I77" s="31"/>
      <c r="J77" s="31"/>
      <c r="K77" s="35"/>
    </row>
    <row r="78" spans="2:11" x14ac:dyDescent="0.35">
      <c r="B78" s="8" t="s">
        <v>2254</v>
      </c>
      <c r="C78" s="57" t="s">
        <v>2255</v>
      </c>
      <c r="D78" s="54" t="s">
        <v>2256</v>
      </c>
      <c r="E78" s="6" t="s">
        <v>112</v>
      </c>
      <c r="F78" s="19">
        <v>64707</v>
      </c>
      <c r="G78" s="24">
        <v>429.56</v>
      </c>
      <c r="H78" s="24">
        <v>0.57999999999999996</v>
      </c>
      <c r="I78" s="31"/>
      <c r="J78" s="31"/>
      <c r="K78" s="35"/>
    </row>
    <row r="79" spans="2:11" x14ac:dyDescent="0.35">
      <c r="B79" s="8" t="s">
        <v>3758</v>
      </c>
      <c r="C79" s="57" t="s">
        <v>3759</v>
      </c>
      <c r="D79" s="54" t="s">
        <v>3760</v>
      </c>
      <c r="E79" s="6" t="s">
        <v>486</v>
      </c>
      <c r="F79" s="19">
        <v>23715</v>
      </c>
      <c r="G79" s="24">
        <v>422.59</v>
      </c>
      <c r="H79" s="24">
        <v>0.56999999999999995</v>
      </c>
      <c r="I79" s="31"/>
      <c r="J79" s="31"/>
      <c r="K79" s="35"/>
    </row>
    <row r="80" spans="2:11" x14ac:dyDescent="0.35">
      <c r="B80" s="8" t="s">
        <v>1891</v>
      </c>
      <c r="C80" s="57" t="s">
        <v>1892</v>
      </c>
      <c r="D80" s="54" t="s">
        <v>1893</v>
      </c>
      <c r="E80" s="6" t="s">
        <v>67</v>
      </c>
      <c r="F80" s="19">
        <v>9043</v>
      </c>
      <c r="G80" s="24">
        <v>415.56</v>
      </c>
      <c r="H80" s="24">
        <v>0.56000000000000005</v>
      </c>
      <c r="I80" s="31"/>
      <c r="J80" s="31"/>
      <c r="K80" s="35"/>
    </row>
    <row r="81" spans="2:11" x14ac:dyDescent="0.35">
      <c r="B81" s="8" t="s">
        <v>2082</v>
      </c>
      <c r="C81" s="57" t="s">
        <v>2083</v>
      </c>
      <c r="D81" s="54" t="s">
        <v>2084</v>
      </c>
      <c r="E81" s="6" t="s">
        <v>124</v>
      </c>
      <c r="F81" s="19">
        <v>98341</v>
      </c>
      <c r="G81" s="24">
        <v>409.64</v>
      </c>
      <c r="H81" s="24">
        <v>0.55000000000000004</v>
      </c>
      <c r="I81" s="31"/>
      <c r="J81" s="31"/>
      <c r="K81" s="35"/>
    </row>
    <row r="82" spans="2:11" x14ac:dyDescent="0.35">
      <c r="B82" s="8" t="s">
        <v>240</v>
      </c>
      <c r="C82" s="57" t="s">
        <v>241</v>
      </c>
      <c r="D82" s="54" t="s">
        <v>242</v>
      </c>
      <c r="E82" s="6" t="s">
        <v>124</v>
      </c>
      <c r="F82" s="19">
        <v>38632</v>
      </c>
      <c r="G82" s="24">
        <v>406.87</v>
      </c>
      <c r="H82" s="24">
        <v>0.55000000000000004</v>
      </c>
      <c r="I82" s="31"/>
      <c r="J82" s="31"/>
      <c r="K82" s="35"/>
    </row>
    <row r="83" spans="2:11" x14ac:dyDescent="0.35">
      <c r="B83" s="8" t="s">
        <v>2013</v>
      </c>
      <c r="C83" s="57" t="s">
        <v>1136</v>
      </c>
      <c r="D83" s="54" t="s">
        <v>2014</v>
      </c>
      <c r="E83" s="6" t="s">
        <v>43</v>
      </c>
      <c r="F83" s="19">
        <v>76354</v>
      </c>
      <c r="G83" s="24">
        <v>404.64</v>
      </c>
      <c r="H83" s="24">
        <v>0.55000000000000004</v>
      </c>
      <c r="I83" s="31"/>
      <c r="J83" s="31"/>
      <c r="K83" s="35"/>
    </row>
    <row r="84" spans="2:11" x14ac:dyDescent="0.35">
      <c r="B84" s="8" t="s">
        <v>2103</v>
      </c>
      <c r="C84" s="57" t="s">
        <v>617</v>
      </c>
      <c r="D84" s="54" t="s">
        <v>2104</v>
      </c>
      <c r="E84" s="6" t="s">
        <v>112</v>
      </c>
      <c r="F84" s="19">
        <v>64984</v>
      </c>
      <c r="G84" s="24">
        <v>388.64</v>
      </c>
      <c r="H84" s="24">
        <v>0.52</v>
      </c>
      <c r="I84" s="31"/>
      <c r="J84" s="31"/>
      <c r="K84" s="35"/>
    </row>
    <row r="85" spans="2:11" x14ac:dyDescent="0.35">
      <c r="B85" s="8" t="s">
        <v>293</v>
      </c>
      <c r="C85" s="57" t="s">
        <v>294</v>
      </c>
      <c r="D85" s="54" t="s">
        <v>295</v>
      </c>
      <c r="E85" s="6" t="s">
        <v>198</v>
      </c>
      <c r="F85" s="19">
        <v>110141</v>
      </c>
      <c r="G85" s="24">
        <v>381.25</v>
      </c>
      <c r="H85" s="24">
        <v>0.51</v>
      </c>
      <c r="I85" s="31"/>
      <c r="J85" s="31"/>
      <c r="K85" s="35"/>
    </row>
    <row r="86" spans="2:11" x14ac:dyDescent="0.35">
      <c r="B86" s="8" t="s">
        <v>2223</v>
      </c>
      <c r="C86" s="57" t="s">
        <v>2224</v>
      </c>
      <c r="D86" s="54" t="s">
        <v>2225</v>
      </c>
      <c r="E86" s="6" t="s">
        <v>124</v>
      </c>
      <c r="F86" s="19">
        <v>71917</v>
      </c>
      <c r="G86" s="24">
        <v>380.73</v>
      </c>
      <c r="H86" s="24">
        <v>0.51</v>
      </c>
      <c r="I86" s="31"/>
      <c r="J86" s="31"/>
      <c r="K86" s="35"/>
    </row>
    <row r="87" spans="2:11" x14ac:dyDescent="0.35">
      <c r="B87" s="8" t="s">
        <v>2265</v>
      </c>
      <c r="C87" s="57" t="s">
        <v>2266</v>
      </c>
      <c r="D87" s="54" t="s">
        <v>2267</v>
      </c>
      <c r="E87" s="6" t="s">
        <v>312</v>
      </c>
      <c r="F87" s="19">
        <v>14851</v>
      </c>
      <c r="G87" s="24">
        <v>370.43</v>
      </c>
      <c r="H87" s="24">
        <v>0.5</v>
      </c>
      <c r="I87" s="31"/>
      <c r="J87" s="31"/>
      <c r="K87" s="35"/>
    </row>
    <row r="88" spans="2:11" x14ac:dyDescent="0.35">
      <c r="B88" s="8" t="s">
        <v>3761</v>
      </c>
      <c r="C88" s="57" t="s">
        <v>3762</v>
      </c>
      <c r="D88" s="54" t="s">
        <v>3763</v>
      </c>
      <c r="E88" s="6" t="s">
        <v>312</v>
      </c>
      <c r="F88" s="19">
        <v>8826</v>
      </c>
      <c r="G88" s="24">
        <v>367.66</v>
      </c>
      <c r="H88" s="24">
        <v>0.5</v>
      </c>
      <c r="I88" s="31"/>
      <c r="J88" s="31"/>
      <c r="K88" s="35"/>
    </row>
    <row r="89" spans="2:11" x14ac:dyDescent="0.35">
      <c r="B89" s="8" t="s">
        <v>2161</v>
      </c>
      <c r="C89" s="57" t="s">
        <v>2162</v>
      </c>
      <c r="D89" s="54" t="s">
        <v>2163</v>
      </c>
      <c r="E89" s="6" t="s">
        <v>312</v>
      </c>
      <c r="F89" s="19">
        <v>33843</v>
      </c>
      <c r="G89" s="24">
        <v>356.1</v>
      </c>
      <c r="H89" s="24">
        <v>0.48</v>
      </c>
      <c r="I89" s="31"/>
      <c r="J89" s="31"/>
      <c r="K89" s="35"/>
    </row>
    <row r="90" spans="2:11" x14ac:dyDescent="0.35">
      <c r="B90" s="8" t="s">
        <v>922</v>
      </c>
      <c r="C90" s="57" t="s">
        <v>923</v>
      </c>
      <c r="D90" s="54" t="s">
        <v>924</v>
      </c>
      <c r="E90" s="6" t="s">
        <v>78</v>
      </c>
      <c r="F90" s="19">
        <v>97272</v>
      </c>
      <c r="G90" s="24">
        <v>355.38</v>
      </c>
      <c r="H90" s="24">
        <v>0.48</v>
      </c>
      <c r="I90" s="31"/>
      <c r="J90" s="31"/>
      <c r="K90" s="35"/>
    </row>
    <row r="91" spans="2:11" x14ac:dyDescent="0.35">
      <c r="B91" s="8" t="s">
        <v>997</v>
      </c>
      <c r="C91" s="57" t="s">
        <v>998</v>
      </c>
      <c r="D91" s="54" t="s">
        <v>999</v>
      </c>
      <c r="E91" s="6" t="s">
        <v>196</v>
      </c>
      <c r="F91" s="19">
        <v>312355</v>
      </c>
      <c r="G91" s="24">
        <v>353.37</v>
      </c>
      <c r="H91" s="24">
        <v>0.48</v>
      </c>
      <c r="I91" s="31"/>
      <c r="J91" s="31"/>
      <c r="K91" s="35"/>
    </row>
    <row r="92" spans="2:11" x14ac:dyDescent="0.35">
      <c r="B92" s="8" t="s">
        <v>1878</v>
      </c>
      <c r="C92" s="57" t="s">
        <v>1879</v>
      </c>
      <c r="D92" s="54" t="s">
        <v>1880</v>
      </c>
      <c r="E92" s="6" t="s">
        <v>112</v>
      </c>
      <c r="F92" s="19">
        <v>5267</v>
      </c>
      <c r="G92" s="24">
        <v>350.42</v>
      </c>
      <c r="H92" s="24">
        <v>0.47</v>
      </c>
      <c r="I92" s="31"/>
      <c r="J92" s="31"/>
      <c r="K92" s="35"/>
    </row>
    <row r="93" spans="2:11" x14ac:dyDescent="0.35">
      <c r="B93" s="8" t="s">
        <v>411</v>
      </c>
      <c r="C93" s="57" t="s">
        <v>412</v>
      </c>
      <c r="D93" s="54" t="s">
        <v>413</v>
      </c>
      <c r="E93" s="6" t="s">
        <v>112</v>
      </c>
      <c r="F93" s="19">
        <v>127859</v>
      </c>
      <c r="G93" s="24">
        <v>338.76</v>
      </c>
      <c r="H93" s="24">
        <v>0.46</v>
      </c>
      <c r="I93" s="31"/>
      <c r="J93" s="31"/>
      <c r="K93" s="35"/>
    </row>
    <row r="94" spans="2:11" x14ac:dyDescent="0.35">
      <c r="B94" s="8" t="s">
        <v>154</v>
      </c>
      <c r="C94" s="57" t="s">
        <v>155</v>
      </c>
      <c r="D94" s="54" t="s">
        <v>156</v>
      </c>
      <c r="E94" s="6" t="s">
        <v>139</v>
      </c>
      <c r="F94" s="19">
        <v>8369</v>
      </c>
      <c r="G94" s="24">
        <v>338.09</v>
      </c>
      <c r="H94" s="24">
        <v>0.46</v>
      </c>
      <c r="I94" s="31"/>
      <c r="J94" s="31"/>
      <c r="K94" s="35"/>
    </row>
    <row r="95" spans="2:11" x14ac:dyDescent="0.35">
      <c r="B95" s="8" t="s">
        <v>2152</v>
      </c>
      <c r="C95" s="57" t="s">
        <v>2153</v>
      </c>
      <c r="D95" s="54" t="s">
        <v>2154</v>
      </c>
      <c r="E95" s="6" t="s">
        <v>143</v>
      </c>
      <c r="F95" s="19">
        <v>39072</v>
      </c>
      <c r="G95" s="24">
        <v>335.41</v>
      </c>
      <c r="H95" s="24">
        <v>0.45</v>
      </c>
      <c r="I95" s="31"/>
      <c r="J95" s="31"/>
      <c r="K95" s="35"/>
    </row>
    <row r="96" spans="2:11" x14ac:dyDescent="0.35">
      <c r="B96" s="8" t="s">
        <v>206</v>
      </c>
      <c r="C96" s="57" t="s">
        <v>207</v>
      </c>
      <c r="D96" s="54" t="s">
        <v>208</v>
      </c>
      <c r="E96" s="6" t="s">
        <v>78</v>
      </c>
      <c r="F96" s="19">
        <v>1127</v>
      </c>
      <c r="G96" s="24">
        <v>335.18</v>
      </c>
      <c r="H96" s="24">
        <v>0.45</v>
      </c>
      <c r="I96" s="31"/>
      <c r="J96" s="31"/>
      <c r="K96" s="35"/>
    </row>
    <row r="97" spans="2:11" x14ac:dyDescent="0.35">
      <c r="B97" s="8" t="s">
        <v>274</v>
      </c>
      <c r="C97" s="57" t="s">
        <v>275</v>
      </c>
      <c r="D97" s="54" t="s">
        <v>276</v>
      </c>
      <c r="E97" s="6" t="s">
        <v>277</v>
      </c>
      <c r="F97" s="19">
        <v>16268</v>
      </c>
      <c r="G97" s="24">
        <v>331.38</v>
      </c>
      <c r="H97" s="24">
        <v>0.45</v>
      </c>
      <c r="I97" s="31"/>
      <c r="J97" s="31"/>
      <c r="K97" s="35"/>
    </row>
    <row r="98" spans="2:11" x14ac:dyDescent="0.35">
      <c r="B98" s="8" t="s">
        <v>136</v>
      </c>
      <c r="C98" s="57" t="s">
        <v>137</v>
      </c>
      <c r="D98" s="54" t="s">
        <v>138</v>
      </c>
      <c r="E98" s="6" t="s">
        <v>139</v>
      </c>
      <c r="F98" s="19">
        <v>2273</v>
      </c>
      <c r="G98" s="24">
        <v>327.58999999999997</v>
      </c>
      <c r="H98" s="24">
        <v>0.44</v>
      </c>
      <c r="I98" s="31"/>
      <c r="J98" s="31"/>
      <c r="K98" s="35"/>
    </row>
    <row r="99" spans="2:11" x14ac:dyDescent="0.35">
      <c r="B99" s="8" t="s">
        <v>3764</v>
      </c>
      <c r="C99" s="57" t="s">
        <v>3765</v>
      </c>
      <c r="D99" s="54" t="s">
        <v>3766</v>
      </c>
      <c r="E99" s="6" t="s">
        <v>196</v>
      </c>
      <c r="F99" s="19">
        <v>26229</v>
      </c>
      <c r="G99" s="24">
        <v>323.10000000000002</v>
      </c>
      <c r="H99" s="24">
        <v>0.44</v>
      </c>
      <c r="I99" s="31"/>
      <c r="J99" s="31"/>
      <c r="K99" s="35"/>
    </row>
    <row r="100" spans="2:11" x14ac:dyDescent="0.35">
      <c r="B100" s="8" t="s">
        <v>2268</v>
      </c>
      <c r="C100" s="57" t="s">
        <v>2269</v>
      </c>
      <c r="D100" s="54" t="s">
        <v>2270</v>
      </c>
      <c r="E100" s="6" t="s">
        <v>353</v>
      </c>
      <c r="F100" s="19">
        <v>75784</v>
      </c>
      <c r="G100" s="24">
        <v>315</v>
      </c>
      <c r="H100" s="24">
        <v>0.43</v>
      </c>
      <c r="I100" s="31"/>
      <c r="J100" s="31"/>
      <c r="K100" s="35"/>
    </row>
    <row r="101" spans="2:11" x14ac:dyDescent="0.35">
      <c r="B101" s="8" t="s">
        <v>3767</v>
      </c>
      <c r="C101" s="57" t="s">
        <v>3768</v>
      </c>
      <c r="D101" s="54" t="s">
        <v>3769</v>
      </c>
      <c r="E101" s="6" t="s">
        <v>112</v>
      </c>
      <c r="F101" s="19">
        <v>145581</v>
      </c>
      <c r="G101" s="24">
        <v>313.36</v>
      </c>
      <c r="H101" s="24">
        <v>0.42</v>
      </c>
      <c r="I101" s="31"/>
      <c r="J101" s="31"/>
      <c r="K101" s="35"/>
    </row>
    <row r="102" spans="2:11" x14ac:dyDescent="0.35">
      <c r="B102" s="8" t="s">
        <v>1000</v>
      </c>
      <c r="C102" s="57" t="s">
        <v>1001</v>
      </c>
      <c r="D102" s="54" t="s">
        <v>1002</v>
      </c>
      <c r="E102" s="6" t="s">
        <v>120</v>
      </c>
      <c r="F102" s="19">
        <v>24088</v>
      </c>
      <c r="G102" s="24">
        <v>308.24</v>
      </c>
      <c r="H102" s="24">
        <v>0.42</v>
      </c>
      <c r="I102" s="31"/>
      <c r="J102" s="31"/>
      <c r="K102" s="35"/>
    </row>
    <row r="103" spans="2:11" x14ac:dyDescent="0.35">
      <c r="B103" s="8" t="s">
        <v>225</v>
      </c>
      <c r="C103" s="57" t="s">
        <v>226</v>
      </c>
      <c r="D103" s="54" t="s">
        <v>227</v>
      </c>
      <c r="E103" s="6" t="s">
        <v>78</v>
      </c>
      <c r="F103" s="19">
        <v>17194</v>
      </c>
      <c r="G103" s="24">
        <v>305.94</v>
      </c>
      <c r="H103" s="24">
        <v>0.41</v>
      </c>
      <c r="I103" s="31"/>
      <c r="J103" s="31"/>
      <c r="K103" s="35"/>
    </row>
    <row r="104" spans="2:11" x14ac:dyDescent="0.35">
      <c r="B104" s="8" t="s">
        <v>2117</v>
      </c>
      <c r="C104" s="57" t="s">
        <v>2118</v>
      </c>
      <c r="D104" s="54" t="s">
        <v>2119</v>
      </c>
      <c r="E104" s="6" t="s">
        <v>67</v>
      </c>
      <c r="F104" s="19">
        <v>17272</v>
      </c>
      <c r="G104" s="24">
        <v>305.24</v>
      </c>
      <c r="H104" s="24">
        <v>0.41</v>
      </c>
      <c r="I104" s="31"/>
      <c r="J104" s="31"/>
      <c r="K104" s="35"/>
    </row>
    <row r="105" spans="2:11" x14ac:dyDescent="0.35">
      <c r="B105" s="8" t="s">
        <v>284</v>
      </c>
      <c r="C105" s="57" t="s">
        <v>285</v>
      </c>
      <c r="D105" s="54" t="s">
        <v>286</v>
      </c>
      <c r="E105" s="6" t="s">
        <v>67</v>
      </c>
      <c r="F105" s="19">
        <v>14702</v>
      </c>
      <c r="G105" s="24">
        <v>301.76</v>
      </c>
      <c r="H105" s="24">
        <v>0.41</v>
      </c>
      <c r="I105" s="31"/>
      <c r="J105" s="31"/>
      <c r="K105" s="35"/>
    </row>
    <row r="106" spans="2:11" x14ac:dyDescent="0.35">
      <c r="B106" s="8" t="s">
        <v>490</v>
      </c>
      <c r="C106" s="57" t="s">
        <v>491</v>
      </c>
      <c r="D106" s="54" t="s">
        <v>492</v>
      </c>
      <c r="E106" s="6" t="s">
        <v>163</v>
      </c>
      <c r="F106" s="19">
        <v>2046</v>
      </c>
      <c r="G106" s="24">
        <v>301.05</v>
      </c>
      <c r="H106" s="24">
        <v>0.41</v>
      </c>
      <c r="I106" s="31"/>
      <c r="J106" s="31"/>
      <c r="K106" s="35"/>
    </row>
    <row r="107" spans="2:11" x14ac:dyDescent="0.35">
      <c r="B107" s="8" t="s">
        <v>2005</v>
      </c>
      <c r="C107" s="57" t="s">
        <v>2006</v>
      </c>
      <c r="D107" s="54" t="s">
        <v>2007</v>
      </c>
      <c r="E107" s="6" t="s">
        <v>108</v>
      </c>
      <c r="F107" s="19">
        <v>33321</v>
      </c>
      <c r="G107" s="24">
        <v>297.01</v>
      </c>
      <c r="H107" s="24">
        <v>0.4</v>
      </c>
      <c r="I107" s="31"/>
      <c r="J107" s="31"/>
      <c r="K107" s="35"/>
    </row>
    <row r="108" spans="2:11" x14ac:dyDescent="0.35">
      <c r="B108" s="8" t="s">
        <v>2568</v>
      </c>
      <c r="C108" s="57" t="s">
        <v>2569</v>
      </c>
      <c r="D108" s="54" t="s">
        <v>2570</v>
      </c>
      <c r="E108" s="6" t="s">
        <v>89</v>
      </c>
      <c r="F108" s="19">
        <v>66814</v>
      </c>
      <c r="G108" s="24">
        <v>296.82</v>
      </c>
      <c r="H108" s="24">
        <v>0.4</v>
      </c>
      <c r="I108" s="31"/>
      <c r="J108" s="31"/>
      <c r="K108" s="35"/>
    </row>
    <row r="109" spans="2:11" x14ac:dyDescent="0.35">
      <c r="B109" s="8" t="s">
        <v>157</v>
      </c>
      <c r="C109" s="57" t="s">
        <v>158</v>
      </c>
      <c r="D109" s="54" t="s">
        <v>159</v>
      </c>
      <c r="E109" s="6" t="s">
        <v>124</v>
      </c>
      <c r="F109" s="19">
        <v>8704</v>
      </c>
      <c r="G109" s="24">
        <v>296.44</v>
      </c>
      <c r="H109" s="24">
        <v>0.4</v>
      </c>
      <c r="I109" s="31"/>
      <c r="J109" s="31"/>
      <c r="K109" s="35"/>
    </row>
    <row r="110" spans="2:11" x14ac:dyDescent="0.35">
      <c r="B110" s="8" t="s">
        <v>3770</v>
      </c>
      <c r="C110" s="57" t="s">
        <v>3771</v>
      </c>
      <c r="D110" s="54" t="s">
        <v>3772</v>
      </c>
      <c r="E110" s="6" t="s">
        <v>302</v>
      </c>
      <c r="F110" s="19">
        <v>13260</v>
      </c>
      <c r="G110" s="24">
        <v>295.41000000000003</v>
      </c>
      <c r="H110" s="24">
        <v>0.4</v>
      </c>
      <c r="I110" s="31"/>
      <c r="J110" s="31"/>
      <c r="K110" s="35"/>
    </row>
    <row r="111" spans="2:11" x14ac:dyDescent="0.35">
      <c r="B111" s="8" t="s">
        <v>3773</v>
      </c>
      <c r="C111" s="57" t="s">
        <v>3774</v>
      </c>
      <c r="D111" s="54" t="s">
        <v>3775</v>
      </c>
      <c r="E111" s="6" t="s">
        <v>104</v>
      </c>
      <c r="F111" s="19">
        <v>64431</v>
      </c>
      <c r="G111" s="24">
        <v>286.07</v>
      </c>
      <c r="H111" s="24">
        <v>0.39</v>
      </c>
      <c r="I111" s="31"/>
      <c r="J111" s="31"/>
      <c r="K111" s="35"/>
    </row>
    <row r="112" spans="2:11" x14ac:dyDescent="0.35">
      <c r="B112" s="8" t="s">
        <v>2010</v>
      </c>
      <c r="C112" s="57" t="s">
        <v>2011</v>
      </c>
      <c r="D112" s="54" t="s">
        <v>2012</v>
      </c>
      <c r="E112" s="6" t="s">
        <v>43</v>
      </c>
      <c r="F112" s="19">
        <v>179748</v>
      </c>
      <c r="G112" s="24">
        <v>285.91000000000003</v>
      </c>
      <c r="H112" s="24">
        <v>0.39</v>
      </c>
      <c r="I112" s="31"/>
      <c r="J112" s="31"/>
      <c r="K112" s="35"/>
    </row>
    <row r="113" spans="2:11" x14ac:dyDescent="0.35">
      <c r="B113" s="8" t="s">
        <v>405</v>
      </c>
      <c r="C113" s="57" t="s">
        <v>406</v>
      </c>
      <c r="D113" s="54" t="s">
        <v>407</v>
      </c>
      <c r="E113" s="6" t="s">
        <v>120</v>
      </c>
      <c r="F113" s="19">
        <v>8390</v>
      </c>
      <c r="G113" s="24">
        <v>285.48</v>
      </c>
      <c r="H113" s="24">
        <v>0.39</v>
      </c>
      <c r="I113" s="31"/>
      <c r="J113" s="31"/>
      <c r="K113" s="35"/>
    </row>
    <row r="114" spans="2:11" x14ac:dyDescent="0.35">
      <c r="B114" s="8" t="s">
        <v>3776</v>
      </c>
      <c r="C114" s="57" t="s">
        <v>3777</v>
      </c>
      <c r="D114" s="54" t="s">
        <v>3778</v>
      </c>
      <c r="E114" s="6" t="s">
        <v>302</v>
      </c>
      <c r="F114" s="19">
        <v>18289</v>
      </c>
      <c r="G114" s="24">
        <v>281.42</v>
      </c>
      <c r="H114" s="24">
        <v>0.38</v>
      </c>
      <c r="I114" s="31"/>
      <c r="J114" s="31"/>
      <c r="K114" s="35"/>
    </row>
    <row r="115" spans="2:11" x14ac:dyDescent="0.35">
      <c r="B115" s="8" t="s">
        <v>105</v>
      </c>
      <c r="C115" s="57" t="s">
        <v>106</v>
      </c>
      <c r="D115" s="54" t="s">
        <v>107</v>
      </c>
      <c r="E115" s="6" t="s">
        <v>108</v>
      </c>
      <c r="F115" s="19">
        <v>5933</v>
      </c>
      <c r="G115" s="24">
        <v>281.07</v>
      </c>
      <c r="H115" s="24">
        <v>0.38</v>
      </c>
      <c r="I115" s="31"/>
      <c r="J115" s="31"/>
      <c r="K115" s="35"/>
    </row>
    <row r="116" spans="2:11" x14ac:dyDescent="0.35">
      <c r="B116" s="8" t="s">
        <v>250</v>
      </c>
      <c r="C116" s="57" t="s">
        <v>251</v>
      </c>
      <c r="D116" s="54" t="s">
        <v>252</v>
      </c>
      <c r="E116" s="6" t="s">
        <v>132</v>
      </c>
      <c r="F116" s="19">
        <v>61531</v>
      </c>
      <c r="G116" s="24">
        <v>276</v>
      </c>
      <c r="H116" s="24">
        <v>0.37</v>
      </c>
      <c r="I116" s="31"/>
      <c r="J116" s="31"/>
      <c r="K116" s="35"/>
    </row>
    <row r="117" spans="2:11" x14ac:dyDescent="0.35">
      <c r="B117" s="8" t="s">
        <v>1956</v>
      </c>
      <c r="C117" s="57" t="s">
        <v>1957</v>
      </c>
      <c r="D117" s="54" t="s">
        <v>1958</v>
      </c>
      <c r="E117" s="6" t="s">
        <v>212</v>
      </c>
      <c r="F117" s="19">
        <v>37642</v>
      </c>
      <c r="G117" s="24">
        <v>273.66000000000003</v>
      </c>
      <c r="H117" s="24">
        <v>0.37</v>
      </c>
      <c r="I117" s="31"/>
      <c r="J117" s="31"/>
      <c r="K117" s="35"/>
    </row>
    <row r="118" spans="2:11" x14ac:dyDescent="0.35">
      <c r="B118" s="8" t="s">
        <v>2091</v>
      </c>
      <c r="C118" s="57" t="s">
        <v>2092</v>
      </c>
      <c r="D118" s="54" t="s">
        <v>2093</v>
      </c>
      <c r="E118" s="6" t="s">
        <v>112</v>
      </c>
      <c r="F118" s="19">
        <v>153806</v>
      </c>
      <c r="G118" s="24">
        <v>273.5</v>
      </c>
      <c r="H118" s="24">
        <v>0.37</v>
      </c>
      <c r="I118" s="31"/>
      <c r="J118" s="31"/>
      <c r="K118" s="35"/>
    </row>
    <row r="119" spans="2:11" x14ac:dyDescent="0.35">
      <c r="B119" s="8" t="s">
        <v>3779</v>
      </c>
      <c r="C119" s="57" t="s">
        <v>3780</v>
      </c>
      <c r="D119" s="54" t="s">
        <v>3781</v>
      </c>
      <c r="E119" s="6" t="s">
        <v>312</v>
      </c>
      <c r="F119" s="19">
        <v>4546</v>
      </c>
      <c r="G119" s="24">
        <v>272.58</v>
      </c>
      <c r="H119" s="24">
        <v>0.37</v>
      </c>
      <c r="I119" s="31"/>
      <c r="J119" s="31"/>
      <c r="K119" s="35"/>
    </row>
    <row r="120" spans="2:11" x14ac:dyDescent="0.35">
      <c r="B120" s="8" t="s">
        <v>325</v>
      </c>
      <c r="C120" s="57" t="s">
        <v>326</v>
      </c>
      <c r="D120" s="54" t="s">
        <v>327</v>
      </c>
      <c r="E120" s="6" t="s">
        <v>43</v>
      </c>
      <c r="F120" s="19">
        <v>262559</v>
      </c>
      <c r="G120" s="24">
        <v>267.55</v>
      </c>
      <c r="H120" s="24">
        <v>0.36</v>
      </c>
      <c r="I120" s="31"/>
      <c r="J120" s="31"/>
      <c r="K120" s="35"/>
    </row>
    <row r="121" spans="2:11" x14ac:dyDescent="0.35">
      <c r="B121" s="8" t="s">
        <v>3782</v>
      </c>
      <c r="C121" s="57" t="s">
        <v>3783</v>
      </c>
      <c r="D121" s="54" t="s">
        <v>3784</v>
      </c>
      <c r="E121" s="6" t="s">
        <v>78</v>
      </c>
      <c r="F121" s="19">
        <v>9097</v>
      </c>
      <c r="G121" s="24">
        <v>266.74</v>
      </c>
      <c r="H121" s="24">
        <v>0.36</v>
      </c>
      <c r="I121" s="31"/>
      <c r="J121" s="31"/>
      <c r="K121" s="35"/>
    </row>
    <row r="122" spans="2:11" x14ac:dyDescent="0.35">
      <c r="B122" s="8" t="s">
        <v>237</v>
      </c>
      <c r="C122" s="57" t="s">
        <v>238</v>
      </c>
      <c r="D122" s="54" t="s">
        <v>239</v>
      </c>
      <c r="E122" s="6" t="s">
        <v>163</v>
      </c>
      <c r="F122" s="19">
        <v>42608</v>
      </c>
      <c r="G122" s="24">
        <v>255.97</v>
      </c>
      <c r="H122" s="24">
        <v>0.35</v>
      </c>
      <c r="I122" s="31"/>
      <c r="J122" s="31"/>
      <c r="K122" s="35"/>
    </row>
    <row r="123" spans="2:11" x14ac:dyDescent="0.35">
      <c r="B123" s="8" t="s">
        <v>2220</v>
      </c>
      <c r="C123" s="57" t="s">
        <v>2221</v>
      </c>
      <c r="D123" s="54" t="s">
        <v>2222</v>
      </c>
      <c r="E123" s="6" t="s">
        <v>112</v>
      </c>
      <c r="F123" s="19">
        <v>108437</v>
      </c>
      <c r="G123" s="24">
        <v>254.51</v>
      </c>
      <c r="H123" s="24">
        <v>0.34</v>
      </c>
      <c r="I123" s="31"/>
      <c r="J123" s="31"/>
      <c r="K123" s="35"/>
    </row>
    <row r="124" spans="2:11" x14ac:dyDescent="0.35">
      <c r="B124" s="8" t="s">
        <v>256</v>
      </c>
      <c r="C124" s="57" t="s">
        <v>257</v>
      </c>
      <c r="D124" s="54" t="s">
        <v>258</v>
      </c>
      <c r="E124" s="6" t="s">
        <v>124</v>
      </c>
      <c r="F124" s="19">
        <v>23898</v>
      </c>
      <c r="G124" s="24">
        <v>253.13</v>
      </c>
      <c r="H124" s="24">
        <v>0.34</v>
      </c>
      <c r="I124" s="31"/>
      <c r="J124" s="31"/>
      <c r="K124" s="35"/>
    </row>
    <row r="125" spans="2:11" x14ac:dyDescent="0.35">
      <c r="B125" s="8" t="s">
        <v>2242</v>
      </c>
      <c r="C125" s="57" t="s">
        <v>2243</v>
      </c>
      <c r="D125" s="54" t="s">
        <v>2244</v>
      </c>
      <c r="E125" s="6" t="s">
        <v>57</v>
      </c>
      <c r="F125" s="19">
        <v>428728</v>
      </c>
      <c r="G125" s="24">
        <v>245.4</v>
      </c>
      <c r="H125" s="24">
        <v>0.33</v>
      </c>
      <c r="I125" s="31"/>
      <c r="J125" s="31"/>
      <c r="K125" s="35"/>
    </row>
    <row r="126" spans="2:11" x14ac:dyDescent="0.35">
      <c r="B126" s="8" t="s">
        <v>117</v>
      </c>
      <c r="C126" s="57" t="s">
        <v>118</v>
      </c>
      <c r="D126" s="54" t="s">
        <v>119</v>
      </c>
      <c r="E126" s="6" t="s">
        <v>120</v>
      </c>
      <c r="F126" s="19">
        <v>7765</v>
      </c>
      <c r="G126" s="24">
        <v>242.41</v>
      </c>
      <c r="H126" s="24">
        <v>0.33</v>
      </c>
      <c r="I126" s="31"/>
      <c r="J126" s="31"/>
      <c r="K126" s="35"/>
    </row>
    <row r="127" spans="2:11" x14ac:dyDescent="0.35">
      <c r="B127" s="8" t="s">
        <v>2100</v>
      </c>
      <c r="C127" s="57" t="s">
        <v>2101</v>
      </c>
      <c r="D127" s="54" t="s">
        <v>2102</v>
      </c>
      <c r="E127" s="6" t="s">
        <v>147</v>
      </c>
      <c r="F127" s="19">
        <v>86533</v>
      </c>
      <c r="G127" s="24">
        <v>242.25</v>
      </c>
      <c r="H127" s="24">
        <v>0.33</v>
      </c>
      <c r="I127" s="31"/>
      <c r="J127" s="31"/>
      <c r="K127" s="35"/>
    </row>
    <row r="128" spans="2:11" x14ac:dyDescent="0.35">
      <c r="B128" s="8" t="s">
        <v>2158</v>
      </c>
      <c r="C128" s="57" t="s">
        <v>2159</v>
      </c>
      <c r="D128" s="54" t="s">
        <v>2160</v>
      </c>
      <c r="E128" s="6" t="s">
        <v>170</v>
      </c>
      <c r="F128" s="19">
        <v>7175</v>
      </c>
      <c r="G128" s="24">
        <v>239.11</v>
      </c>
      <c r="H128" s="24">
        <v>0.32</v>
      </c>
      <c r="I128" s="31"/>
      <c r="J128" s="31"/>
      <c r="K128" s="35"/>
    </row>
    <row r="129" spans="2:11" x14ac:dyDescent="0.35">
      <c r="B129" s="8" t="s">
        <v>290</v>
      </c>
      <c r="C129" s="57" t="s">
        <v>291</v>
      </c>
      <c r="D129" s="54" t="s">
        <v>292</v>
      </c>
      <c r="E129" s="6" t="s">
        <v>246</v>
      </c>
      <c r="F129" s="19">
        <v>16250</v>
      </c>
      <c r="G129" s="24">
        <v>236.75</v>
      </c>
      <c r="H129" s="24">
        <v>0.32</v>
      </c>
      <c r="I129" s="31"/>
      <c r="J129" s="31"/>
      <c r="K129" s="35"/>
    </row>
    <row r="130" spans="2:11" x14ac:dyDescent="0.35">
      <c r="B130" s="8" t="s">
        <v>2228</v>
      </c>
      <c r="C130" s="57" t="s">
        <v>1239</v>
      </c>
      <c r="D130" s="54" t="s">
        <v>2229</v>
      </c>
      <c r="E130" s="6" t="s">
        <v>112</v>
      </c>
      <c r="F130" s="19">
        <v>173942</v>
      </c>
      <c r="G130" s="24">
        <v>235.92</v>
      </c>
      <c r="H130" s="24">
        <v>0.32</v>
      </c>
      <c r="I130" s="31"/>
      <c r="J130" s="31"/>
      <c r="K130" s="35"/>
    </row>
    <row r="131" spans="2:11" x14ac:dyDescent="0.35">
      <c r="B131" s="8" t="s">
        <v>3785</v>
      </c>
      <c r="C131" s="57" t="s">
        <v>3786</v>
      </c>
      <c r="D131" s="54" t="s">
        <v>3787</v>
      </c>
      <c r="E131" s="6" t="s">
        <v>89</v>
      </c>
      <c r="F131" s="19">
        <v>47523</v>
      </c>
      <c r="G131" s="24">
        <v>225.71</v>
      </c>
      <c r="H131" s="24">
        <v>0.3</v>
      </c>
      <c r="I131" s="31"/>
      <c r="J131" s="31"/>
      <c r="K131" s="35"/>
    </row>
    <row r="132" spans="2:11" x14ac:dyDescent="0.35">
      <c r="B132" s="8" t="s">
        <v>1908</v>
      </c>
      <c r="C132" s="57" t="s">
        <v>1909</v>
      </c>
      <c r="D132" s="54" t="s">
        <v>1910</v>
      </c>
      <c r="E132" s="6" t="s">
        <v>120</v>
      </c>
      <c r="F132" s="19">
        <v>5032</v>
      </c>
      <c r="G132" s="24">
        <v>225.35</v>
      </c>
      <c r="H132" s="24">
        <v>0.3</v>
      </c>
      <c r="I132" s="31"/>
      <c r="J132" s="31"/>
      <c r="K132" s="35"/>
    </row>
    <row r="133" spans="2:11" x14ac:dyDescent="0.35">
      <c r="B133" s="8" t="s">
        <v>3788</v>
      </c>
      <c r="C133" s="57" t="s">
        <v>3789</v>
      </c>
      <c r="D133" s="54" t="s">
        <v>3790</v>
      </c>
      <c r="E133" s="6" t="s">
        <v>1044</v>
      </c>
      <c r="F133" s="19">
        <v>19914</v>
      </c>
      <c r="G133" s="24">
        <v>223.6</v>
      </c>
      <c r="H133" s="24">
        <v>0.3</v>
      </c>
      <c r="I133" s="31"/>
      <c r="J133" s="31"/>
      <c r="K133" s="35"/>
    </row>
    <row r="134" spans="2:11" x14ac:dyDescent="0.35">
      <c r="B134" s="8" t="s">
        <v>988</v>
      </c>
      <c r="C134" s="57" t="s">
        <v>989</v>
      </c>
      <c r="D134" s="54" t="s">
        <v>990</v>
      </c>
      <c r="E134" s="6" t="s">
        <v>100</v>
      </c>
      <c r="F134" s="19">
        <v>21699</v>
      </c>
      <c r="G134" s="24">
        <v>215.73</v>
      </c>
      <c r="H134" s="24">
        <v>0.28999999999999998</v>
      </c>
      <c r="I134" s="31"/>
      <c r="J134" s="31"/>
      <c r="K134" s="35"/>
    </row>
    <row r="135" spans="2:11" x14ac:dyDescent="0.35">
      <c r="B135" s="8" t="s">
        <v>347</v>
      </c>
      <c r="C135" s="57" t="s">
        <v>348</v>
      </c>
      <c r="D135" s="54" t="s">
        <v>349</v>
      </c>
      <c r="E135" s="6" t="s">
        <v>124</v>
      </c>
      <c r="F135" s="19">
        <v>366407</v>
      </c>
      <c r="G135" s="24">
        <v>213.4</v>
      </c>
      <c r="H135" s="24">
        <v>0.28999999999999998</v>
      </c>
      <c r="I135" s="31"/>
      <c r="J135" s="31"/>
      <c r="K135" s="35"/>
    </row>
    <row r="136" spans="2:11" x14ac:dyDescent="0.35">
      <c r="B136" s="8" t="s">
        <v>1903</v>
      </c>
      <c r="C136" s="57" t="s">
        <v>1904</v>
      </c>
      <c r="D136" s="54" t="s">
        <v>1905</v>
      </c>
      <c r="E136" s="6" t="s">
        <v>78</v>
      </c>
      <c r="F136" s="19">
        <v>8945</v>
      </c>
      <c r="G136" s="24">
        <v>201.43</v>
      </c>
      <c r="H136" s="24">
        <v>0.27</v>
      </c>
      <c r="I136" s="31"/>
      <c r="J136" s="31"/>
      <c r="K136" s="35"/>
    </row>
    <row r="137" spans="2:11" x14ac:dyDescent="0.35">
      <c r="B137" s="8" t="s">
        <v>313</v>
      </c>
      <c r="C137" s="57" t="s">
        <v>314</v>
      </c>
      <c r="D137" s="54" t="s">
        <v>315</v>
      </c>
      <c r="E137" s="6" t="s">
        <v>302</v>
      </c>
      <c r="F137" s="19">
        <v>476</v>
      </c>
      <c r="G137" s="24">
        <v>199.71</v>
      </c>
      <c r="H137" s="24">
        <v>0.27</v>
      </c>
      <c r="I137" s="31"/>
      <c r="J137" s="31"/>
      <c r="K137" s="35"/>
    </row>
    <row r="138" spans="2:11" x14ac:dyDescent="0.35">
      <c r="B138" s="8" t="s">
        <v>3791</v>
      </c>
      <c r="C138" s="57" t="s">
        <v>1264</v>
      </c>
      <c r="D138" s="54" t="s">
        <v>3792</v>
      </c>
      <c r="E138" s="6" t="s">
        <v>112</v>
      </c>
      <c r="F138" s="19">
        <v>63044</v>
      </c>
      <c r="G138" s="24">
        <v>198.18</v>
      </c>
      <c r="H138" s="24">
        <v>0.27</v>
      </c>
      <c r="I138" s="31"/>
      <c r="J138" s="31"/>
      <c r="K138" s="35"/>
    </row>
    <row r="139" spans="2:11" x14ac:dyDescent="0.35">
      <c r="B139" s="8" t="s">
        <v>3793</v>
      </c>
      <c r="C139" s="57" t="s">
        <v>3794</v>
      </c>
      <c r="D139" s="54" t="s">
        <v>3795</v>
      </c>
      <c r="E139" s="6" t="s">
        <v>112</v>
      </c>
      <c r="F139" s="19">
        <v>2864</v>
      </c>
      <c r="G139" s="24">
        <v>196.16</v>
      </c>
      <c r="H139" s="24">
        <v>0.26</v>
      </c>
      <c r="I139" s="31"/>
      <c r="J139" s="31"/>
      <c r="K139" s="35"/>
    </row>
    <row r="140" spans="2:11" x14ac:dyDescent="0.35">
      <c r="B140" s="8" t="s">
        <v>3796</v>
      </c>
      <c r="C140" s="57" t="s">
        <v>3797</v>
      </c>
      <c r="D140" s="54" t="s">
        <v>3798</v>
      </c>
      <c r="E140" s="6" t="s">
        <v>143</v>
      </c>
      <c r="F140" s="19">
        <v>17959</v>
      </c>
      <c r="G140" s="24">
        <v>193.69</v>
      </c>
      <c r="H140" s="24">
        <v>0.26</v>
      </c>
      <c r="I140" s="31"/>
      <c r="J140" s="31"/>
      <c r="K140" s="35"/>
    </row>
    <row r="141" spans="2:11" x14ac:dyDescent="0.35">
      <c r="B141" s="8" t="s">
        <v>436</v>
      </c>
      <c r="C141" s="57" t="s">
        <v>437</v>
      </c>
      <c r="D141" s="54" t="s">
        <v>438</v>
      </c>
      <c r="E141" s="6" t="s">
        <v>120</v>
      </c>
      <c r="F141" s="19">
        <v>9994</v>
      </c>
      <c r="G141" s="24">
        <v>191.87</v>
      </c>
      <c r="H141" s="24">
        <v>0.26</v>
      </c>
      <c r="I141" s="31"/>
      <c r="J141" s="31"/>
      <c r="K141" s="35"/>
    </row>
    <row r="142" spans="2:11" x14ac:dyDescent="0.35">
      <c r="B142" s="8" t="s">
        <v>2245</v>
      </c>
      <c r="C142" s="57" t="s">
        <v>2246</v>
      </c>
      <c r="D142" s="54" t="s">
        <v>2247</v>
      </c>
      <c r="E142" s="6" t="s">
        <v>353</v>
      </c>
      <c r="F142" s="19">
        <v>37267</v>
      </c>
      <c r="G142" s="24">
        <v>185.85</v>
      </c>
      <c r="H142" s="24">
        <v>0.25</v>
      </c>
      <c r="I142" s="31"/>
      <c r="J142" s="31"/>
      <c r="K142" s="35"/>
    </row>
    <row r="143" spans="2:11" x14ac:dyDescent="0.35">
      <c r="B143" s="8" t="s">
        <v>3799</v>
      </c>
      <c r="C143" s="57" t="s">
        <v>1479</v>
      </c>
      <c r="D143" s="54" t="s">
        <v>3800</v>
      </c>
      <c r="E143" s="6" t="s">
        <v>550</v>
      </c>
      <c r="F143" s="19">
        <v>58428</v>
      </c>
      <c r="G143" s="24">
        <v>185.8</v>
      </c>
      <c r="H143" s="24">
        <v>0.25</v>
      </c>
      <c r="I143" s="31"/>
      <c r="J143" s="31"/>
      <c r="K143" s="35"/>
    </row>
    <row r="144" spans="2:11" x14ac:dyDescent="0.35">
      <c r="B144" s="8" t="s">
        <v>3801</v>
      </c>
      <c r="C144" s="57" t="s">
        <v>3802</v>
      </c>
      <c r="D144" s="54" t="s">
        <v>3803</v>
      </c>
      <c r="E144" s="6" t="s">
        <v>378</v>
      </c>
      <c r="F144" s="19">
        <v>610</v>
      </c>
      <c r="G144" s="24">
        <v>185.4</v>
      </c>
      <c r="H144" s="24">
        <v>0.25</v>
      </c>
      <c r="I144" s="31"/>
      <c r="J144" s="31"/>
      <c r="K144" s="35"/>
    </row>
    <row r="145" spans="2:11" x14ac:dyDescent="0.35">
      <c r="B145" s="8" t="s">
        <v>3804</v>
      </c>
      <c r="C145" s="57" t="s">
        <v>1312</v>
      </c>
      <c r="D145" s="54" t="s">
        <v>3805</v>
      </c>
      <c r="E145" s="6" t="s">
        <v>43</v>
      </c>
      <c r="F145" s="19">
        <v>339938</v>
      </c>
      <c r="G145" s="24">
        <v>177.41</v>
      </c>
      <c r="H145" s="24">
        <v>0.24</v>
      </c>
      <c r="I145" s="31"/>
      <c r="J145" s="31"/>
      <c r="K145" s="35"/>
    </row>
    <row r="146" spans="2:11" x14ac:dyDescent="0.35">
      <c r="B146" s="8" t="s">
        <v>3806</v>
      </c>
      <c r="C146" s="57" t="s">
        <v>3807</v>
      </c>
      <c r="D146" s="54" t="s">
        <v>3808</v>
      </c>
      <c r="E146" s="6" t="s">
        <v>116</v>
      </c>
      <c r="F146" s="19">
        <v>70494</v>
      </c>
      <c r="G146" s="24">
        <v>175.39</v>
      </c>
      <c r="H146" s="24">
        <v>0.24</v>
      </c>
      <c r="I146" s="31"/>
      <c r="J146" s="31"/>
      <c r="K146" s="35"/>
    </row>
    <row r="147" spans="2:11" x14ac:dyDescent="0.35">
      <c r="B147" s="8" t="s">
        <v>2956</v>
      </c>
      <c r="C147" s="57" t="s">
        <v>2957</v>
      </c>
      <c r="D147" s="54" t="s">
        <v>2958</v>
      </c>
      <c r="E147" s="6" t="s">
        <v>124</v>
      </c>
      <c r="F147" s="19">
        <v>7619</v>
      </c>
      <c r="G147" s="24">
        <v>163.81</v>
      </c>
      <c r="H147" s="24">
        <v>0.22</v>
      </c>
      <c r="I147" s="31"/>
      <c r="J147" s="31"/>
      <c r="K147" s="35"/>
    </row>
    <row r="148" spans="2:11" x14ac:dyDescent="0.35">
      <c r="B148" s="8" t="s">
        <v>3809</v>
      </c>
      <c r="C148" s="57" t="s">
        <v>3810</v>
      </c>
      <c r="D148" s="54" t="s">
        <v>3811</v>
      </c>
      <c r="E148" s="6" t="s">
        <v>116</v>
      </c>
      <c r="F148" s="19">
        <v>154552</v>
      </c>
      <c r="G148" s="24">
        <v>161.37</v>
      </c>
      <c r="H148" s="24">
        <v>0.22</v>
      </c>
      <c r="I148" s="31"/>
      <c r="J148" s="31"/>
      <c r="K148" s="35"/>
    </row>
    <row r="149" spans="2:11" x14ac:dyDescent="0.35">
      <c r="B149" s="8" t="s">
        <v>3812</v>
      </c>
      <c r="C149" s="57" t="s">
        <v>2025</v>
      </c>
      <c r="D149" s="54" t="s">
        <v>3813</v>
      </c>
      <c r="E149" s="6" t="s">
        <v>378</v>
      </c>
      <c r="F149" s="19">
        <v>13795</v>
      </c>
      <c r="G149" s="24">
        <v>160.88</v>
      </c>
      <c r="H149" s="24">
        <v>0.22</v>
      </c>
      <c r="I149" s="31"/>
      <c r="J149" s="31"/>
      <c r="K149" s="35"/>
    </row>
    <row r="150" spans="2:11" x14ac:dyDescent="0.35">
      <c r="B150" s="8" t="s">
        <v>253</v>
      </c>
      <c r="C150" s="57" t="s">
        <v>254</v>
      </c>
      <c r="D150" s="54" t="s">
        <v>255</v>
      </c>
      <c r="E150" s="6" t="s">
        <v>124</v>
      </c>
      <c r="F150" s="19">
        <v>1325</v>
      </c>
      <c r="G150" s="24">
        <v>159.58000000000001</v>
      </c>
      <c r="H150" s="24">
        <v>0.22</v>
      </c>
      <c r="I150" s="31"/>
      <c r="J150" s="31"/>
      <c r="K150" s="35"/>
    </row>
    <row r="151" spans="2:11" x14ac:dyDescent="0.35">
      <c r="B151" s="8" t="s">
        <v>3814</v>
      </c>
      <c r="C151" s="57" t="s">
        <v>3815</v>
      </c>
      <c r="D151" s="54" t="s">
        <v>3816</v>
      </c>
      <c r="E151" s="6" t="s">
        <v>451</v>
      </c>
      <c r="F151" s="19">
        <v>2756</v>
      </c>
      <c r="G151" s="24">
        <v>152.97999999999999</v>
      </c>
      <c r="H151" s="24">
        <v>0.21</v>
      </c>
      <c r="I151" s="31"/>
      <c r="J151" s="31"/>
      <c r="K151" s="35"/>
    </row>
    <row r="152" spans="2:11" x14ac:dyDescent="0.35">
      <c r="B152" s="8" t="s">
        <v>3817</v>
      </c>
      <c r="C152" s="57" t="s">
        <v>3818</v>
      </c>
      <c r="D152" s="54" t="s">
        <v>3819</v>
      </c>
      <c r="E152" s="6" t="s">
        <v>451</v>
      </c>
      <c r="F152" s="19">
        <v>13460</v>
      </c>
      <c r="G152" s="24">
        <v>132.03</v>
      </c>
      <c r="H152" s="24">
        <v>0.18</v>
      </c>
      <c r="I152" s="31"/>
      <c r="J152" s="31"/>
      <c r="K152" s="35"/>
    </row>
    <row r="153" spans="2:11" x14ac:dyDescent="0.35">
      <c r="B153" s="8" t="s">
        <v>2262</v>
      </c>
      <c r="C153" s="57" t="s">
        <v>2263</v>
      </c>
      <c r="D153" s="54" t="s">
        <v>2264</v>
      </c>
      <c r="E153" s="6" t="s">
        <v>499</v>
      </c>
      <c r="F153" s="19">
        <v>18360</v>
      </c>
      <c r="G153" s="24">
        <v>125.46</v>
      </c>
      <c r="H153" s="24">
        <v>0.17</v>
      </c>
      <c r="I153" s="31"/>
      <c r="J153" s="31"/>
      <c r="K153" s="35"/>
    </row>
    <row r="154" spans="2:11" x14ac:dyDescent="0.35">
      <c r="B154" s="8" t="s">
        <v>3820</v>
      </c>
      <c r="C154" s="57" t="s">
        <v>3821</v>
      </c>
      <c r="D154" s="54" t="s">
        <v>3822</v>
      </c>
      <c r="E154" s="6" t="s">
        <v>89</v>
      </c>
      <c r="F154" s="19">
        <v>52000</v>
      </c>
      <c r="G154" s="24">
        <v>105.31</v>
      </c>
      <c r="H154" s="24">
        <v>0.14000000000000001</v>
      </c>
      <c r="I154" s="31"/>
      <c r="J154" s="31"/>
      <c r="K154" s="35"/>
    </row>
    <row r="155" spans="2:11" x14ac:dyDescent="0.35">
      <c r="B155" s="8" t="s">
        <v>3823</v>
      </c>
      <c r="C155" s="57" t="s">
        <v>3824</v>
      </c>
      <c r="D155" s="54" t="s">
        <v>3825</v>
      </c>
      <c r="E155" s="6" t="s">
        <v>486</v>
      </c>
      <c r="F155" s="19">
        <v>34153</v>
      </c>
      <c r="G155" s="24">
        <v>105.21</v>
      </c>
      <c r="H155" s="24">
        <v>0.14000000000000001</v>
      </c>
      <c r="I155" s="31"/>
      <c r="J155" s="31"/>
      <c r="K155" s="35"/>
    </row>
    <row r="156" spans="2:11" x14ac:dyDescent="0.35">
      <c r="B156" s="8" t="s">
        <v>3826</v>
      </c>
      <c r="C156" s="57" t="s">
        <v>3827</v>
      </c>
      <c r="D156" s="54" t="s">
        <v>3828</v>
      </c>
      <c r="E156" s="6" t="s">
        <v>132</v>
      </c>
      <c r="F156" s="19">
        <v>8020</v>
      </c>
      <c r="G156" s="24">
        <v>97.59</v>
      </c>
      <c r="H156" s="24">
        <v>0.13</v>
      </c>
      <c r="I156" s="31"/>
      <c r="J156" s="31"/>
      <c r="K156" s="35"/>
    </row>
    <row r="157" spans="2:11" x14ac:dyDescent="0.35">
      <c r="B157" s="8" t="s">
        <v>3829</v>
      </c>
      <c r="C157" s="57" t="s">
        <v>1570</v>
      </c>
      <c r="D157" s="54" t="s">
        <v>3830</v>
      </c>
      <c r="E157" s="6" t="s">
        <v>43</v>
      </c>
      <c r="F157" s="19">
        <v>121319</v>
      </c>
      <c r="G157" s="24">
        <v>92.8</v>
      </c>
      <c r="H157" s="24">
        <v>0.13</v>
      </c>
      <c r="I157" s="31"/>
      <c r="J157" s="31"/>
      <c r="K157" s="35"/>
    </row>
    <row r="158" spans="2:11" x14ac:dyDescent="0.35">
      <c r="B158" s="8" t="s">
        <v>3831</v>
      </c>
      <c r="C158" s="57" t="s">
        <v>3832</v>
      </c>
      <c r="D158" s="54" t="s">
        <v>3833</v>
      </c>
      <c r="E158" s="6" t="s">
        <v>43</v>
      </c>
      <c r="F158" s="19">
        <v>148219</v>
      </c>
      <c r="G158" s="24">
        <v>76.72</v>
      </c>
      <c r="H158" s="24">
        <v>0.1</v>
      </c>
      <c r="I158" s="31"/>
      <c r="J158" s="31"/>
      <c r="K158" s="35"/>
    </row>
    <row r="159" spans="2:11" x14ac:dyDescent="0.35">
      <c r="B159" s="8" t="s">
        <v>3834</v>
      </c>
      <c r="C159" s="57" t="s">
        <v>3835</v>
      </c>
      <c r="D159" s="54" t="s">
        <v>3836</v>
      </c>
      <c r="E159" s="6" t="s">
        <v>85</v>
      </c>
      <c r="F159" s="19">
        <v>39596</v>
      </c>
      <c r="G159" s="24">
        <v>58.76</v>
      </c>
      <c r="H159" s="24">
        <v>0.08</v>
      </c>
      <c r="I159" s="31"/>
      <c r="J159" s="31"/>
      <c r="K159" s="35"/>
    </row>
    <row r="160" spans="2:11" x14ac:dyDescent="0.35">
      <c r="C160" s="58" t="s">
        <v>171</v>
      </c>
      <c r="D160" s="54"/>
      <c r="E160" s="6"/>
      <c r="F160" s="19"/>
      <c r="G160" s="25">
        <v>74034.23</v>
      </c>
      <c r="H160" s="25">
        <v>100</v>
      </c>
      <c r="I160" s="31"/>
      <c r="J160" s="31"/>
      <c r="K160" s="35"/>
    </row>
    <row r="161" spans="3:11" x14ac:dyDescent="0.35">
      <c r="C161" s="57"/>
      <c r="D161" s="54"/>
      <c r="E161" s="6"/>
      <c r="F161" s="19"/>
      <c r="G161" s="24"/>
      <c r="H161" s="24"/>
      <c r="I161" s="31"/>
      <c r="J161" s="31"/>
      <c r="K161" s="35"/>
    </row>
    <row r="162" spans="3:11" x14ac:dyDescent="0.35">
      <c r="C162" s="58" t="s">
        <v>3</v>
      </c>
      <c r="D162" s="54"/>
      <c r="E162" s="6"/>
      <c r="F162" s="19"/>
      <c r="G162" s="24" t="s">
        <v>2</v>
      </c>
      <c r="H162" s="24" t="s">
        <v>2</v>
      </c>
      <c r="I162" s="31"/>
      <c r="J162" s="31"/>
      <c r="K162" s="35"/>
    </row>
    <row r="163" spans="3:11" x14ac:dyDescent="0.35">
      <c r="C163" s="57"/>
      <c r="D163" s="54"/>
      <c r="E163" s="6"/>
      <c r="F163" s="19"/>
      <c r="G163" s="24"/>
      <c r="H163" s="24"/>
      <c r="I163" s="31"/>
      <c r="J163" s="31"/>
      <c r="K163" s="35"/>
    </row>
    <row r="164" spans="3:11" x14ac:dyDescent="0.35">
      <c r="C164" s="58" t="s">
        <v>4</v>
      </c>
      <c r="D164" s="54"/>
      <c r="E164" s="6"/>
      <c r="F164" s="19"/>
      <c r="G164" s="24" t="s">
        <v>2</v>
      </c>
      <c r="H164" s="24" t="s">
        <v>2</v>
      </c>
      <c r="I164" s="31"/>
      <c r="J164" s="31"/>
      <c r="K164" s="35"/>
    </row>
    <row r="165" spans="3:11" x14ac:dyDescent="0.35">
      <c r="C165" s="57"/>
      <c r="D165" s="54"/>
      <c r="E165" s="6"/>
      <c r="F165" s="19"/>
      <c r="G165" s="24"/>
      <c r="H165" s="24"/>
      <c r="I165" s="31"/>
      <c r="J165" s="31"/>
      <c r="K165" s="35"/>
    </row>
    <row r="166" spans="3:11" x14ac:dyDescent="0.35">
      <c r="C166" s="58" t="s">
        <v>5</v>
      </c>
      <c r="D166" s="54"/>
      <c r="E166" s="6"/>
      <c r="F166" s="19"/>
      <c r="G166" s="24"/>
      <c r="H166" s="24"/>
      <c r="I166" s="31"/>
      <c r="J166" s="31"/>
      <c r="K166" s="35"/>
    </row>
    <row r="167" spans="3:11" x14ac:dyDescent="0.35">
      <c r="C167" s="57"/>
      <c r="D167" s="54"/>
      <c r="E167" s="6"/>
      <c r="F167" s="19"/>
      <c r="G167" s="24"/>
      <c r="H167" s="24"/>
      <c r="I167" s="31"/>
      <c r="J167" s="31"/>
      <c r="K167" s="35"/>
    </row>
    <row r="168" spans="3:11" x14ac:dyDescent="0.35">
      <c r="C168" s="58" t="s">
        <v>6</v>
      </c>
      <c r="D168" s="54"/>
      <c r="E168" s="6"/>
      <c r="F168" s="19"/>
      <c r="G168" s="24" t="s">
        <v>2</v>
      </c>
      <c r="H168" s="24" t="s">
        <v>2</v>
      </c>
      <c r="I168" s="31"/>
      <c r="J168" s="31"/>
      <c r="K168" s="35"/>
    </row>
    <row r="169" spans="3:11" x14ac:dyDescent="0.35">
      <c r="C169" s="57"/>
      <c r="D169" s="54"/>
      <c r="E169" s="6"/>
      <c r="F169" s="19"/>
      <c r="G169" s="24"/>
      <c r="H169" s="24"/>
      <c r="I169" s="31"/>
      <c r="J169" s="31"/>
      <c r="K169" s="35"/>
    </row>
    <row r="170" spans="3:11" x14ac:dyDescent="0.35">
      <c r="C170" s="58" t="s">
        <v>7</v>
      </c>
      <c r="D170" s="54"/>
      <c r="E170" s="6"/>
      <c r="F170" s="19"/>
      <c r="G170" s="24" t="s">
        <v>2</v>
      </c>
      <c r="H170" s="24" t="s">
        <v>2</v>
      </c>
      <c r="I170" s="31"/>
      <c r="J170" s="31"/>
      <c r="K170" s="35"/>
    </row>
    <row r="171" spans="3:11" x14ac:dyDescent="0.35">
      <c r="C171" s="57"/>
      <c r="D171" s="54"/>
      <c r="E171" s="6"/>
      <c r="F171" s="19"/>
      <c r="G171" s="24"/>
      <c r="H171" s="24"/>
      <c r="I171" s="31"/>
      <c r="J171" s="31"/>
      <c r="K171" s="35"/>
    </row>
    <row r="172" spans="3:11" x14ac:dyDescent="0.35">
      <c r="C172" s="58" t="s">
        <v>8</v>
      </c>
      <c r="D172" s="54"/>
      <c r="E172" s="6"/>
      <c r="F172" s="19"/>
      <c r="G172" s="24" t="s">
        <v>2</v>
      </c>
      <c r="H172" s="24" t="s">
        <v>2</v>
      </c>
      <c r="I172" s="31"/>
      <c r="J172" s="31"/>
      <c r="K172" s="35"/>
    </row>
    <row r="173" spans="3:11" x14ac:dyDescent="0.35">
      <c r="C173" s="57"/>
      <c r="D173" s="54"/>
      <c r="E173" s="6"/>
      <c r="F173" s="19"/>
      <c r="G173" s="24"/>
      <c r="H173" s="24"/>
      <c r="I173" s="31"/>
      <c r="J173" s="31"/>
      <c r="K173" s="35"/>
    </row>
    <row r="174" spans="3:11" x14ac:dyDescent="0.35">
      <c r="C174" s="58" t="s">
        <v>9</v>
      </c>
      <c r="D174" s="54"/>
      <c r="E174" s="6"/>
      <c r="F174" s="19"/>
      <c r="G174" s="24" t="s">
        <v>2</v>
      </c>
      <c r="H174" s="24" t="s">
        <v>2</v>
      </c>
      <c r="I174" s="31"/>
      <c r="J174" s="31"/>
      <c r="K174" s="35"/>
    </row>
    <row r="175" spans="3:11" x14ac:dyDescent="0.35">
      <c r="C175" s="57"/>
      <c r="D175" s="54"/>
      <c r="E175" s="6"/>
      <c r="F175" s="19"/>
      <c r="G175" s="24"/>
      <c r="H175" s="24"/>
      <c r="I175" s="31"/>
      <c r="J175" s="31"/>
      <c r="K175" s="35"/>
    </row>
    <row r="176" spans="3:11" x14ac:dyDescent="0.35">
      <c r="C176" s="58" t="s">
        <v>10</v>
      </c>
      <c r="D176" s="54"/>
      <c r="E176" s="6"/>
      <c r="F176" s="19"/>
      <c r="G176" s="24" t="s">
        <v>2</v>
      </c>
      <c r="H176" s="24" t="s">
        <v>2</v>
      </c>
      <c r="I176" s="31"/>
      <c r="J176" s="31"/>
      <c r="K176" s="35"/>
    </row>
    <row r="177" spans="1:11" x14ac:dyDescent="0.35">
      <c r="C177" s="57"/>
      <c r="D177" s="54"/>
      <c r="E177" s="6"/>
      <c r="F177" s="19"/>
      <c r="G177" s="24"/>
      <c r="H177" s="24"/>
      <c r="I177" s="31"/>
      <c r="J177" s="31"/>
      <c r="K177" s="35"/>
    </row>
    <row r="178" spans="1:11" x14ac:dyDescent="0.35">
      <c r="C178" s="58" t="s">
        <v>11</v>
      </c>
      <c r="D178" s="54"/>
      <c r="E178" s="6"/>
      <c r="F178" s="19"/>
      <c r="G178" s="24"/>
      <c r="H178" s="24"/>
      <c r="I178" s="31"/>
      <c r="J178" s="31"/>
      <c r="K178" s="35"/>
    </row>
    <row r="179" spans="1:11" x14ac:dyDescent="0.35">
      <c r="C179" s="57"/>
      <c r="D179" s="54"/>
      <c r="E179" s="6"/>
      <c r="F179" s="19"/>
      <c r="G179" s="24"/>
      <c r="H179" s="24"/>
      <c r="I179" s="31"/>
      <c r="J179" s="31"/>
      <c r="K179" s="35"/>
    </row>
    <row r="180" spans="1:11" x14ac:dyDescent="0.35">
      <c r="C180" s="58" t="s">
        <v>13</v>
      </c>
      <c r="D180" s="54"/>
      <c r="E180" s="6"/>
      <c r="F180" s="19"/>
      <c r="G180" s="24" t="s">
        <v>2</v>
      </c>
      <c r="H180" s="24" t="s">
        <v>2</v>
      </c>
      <c r="I180" s="31"/>
      <c r="J180" s="31"/>
      <c r="K180" s="35"/>
    </row>
    <row r="181" spans="1:11" x14ac:dyDescent="0.35">
      <c r="C181" s="57"/>
      <c r="D181" s="54"/>
      <c r="E181" s="6"/>
      <c r="F181" s="19"/>
      <c r="G181" s="24"/>
      <c r="H181" s="24"/>
      <c r="I181" s="31"/>
      <c r="J181" s="31"/>
      <c r="K181" s="35"/>
    </row>
    <row r="182" spans="1:11" x14ac:dyDescent="0.35">
      <c r="C182" s="58" t="s">
        <v>14</v>
      </c>
      <c r="D182" s="54"/>
      <c r="E182" s="6"/>
      <c r="F182" s="19"/>
      <c r="G182" s="24" t="s">
        <v>2</v>
      </c>
      <c r="H182" s="24" t="s">
        <v>2</v>
      </c>
      <c r="I182" s="31"/>
      <c r="J182" s="31"/>
      <c r="K182" s="35"/>
    </row>
    <row r="183" spans="1:11" x14ac:dyDescent="0.35">
      <c r="C183" s="57"/>
      <c r="D183" s="54"/>
      <c r="E183" s="6"/>
      <c r="F183" s="19"/>
      <c r="G183" s="24"/>
      <c r="H183" s="24"/>
      <c r="I183" s="31"/>
      <c r="J183" s="31"/>
      <c r="K183" s="35"/>
    </row>
    <row r="184" spans="1:11" x14ac:dyDescent="0.35">
      <c r="C184" s="58" t="s">
        <v>15</v>
      </c>
      <c r="D184" s="54"/>
      <c r="E184" s="6"/>
      <c r="F184" s="19"/>
      <c r="G184" s="24" t="s">
        <v>2</v>
      </c>
      <c r="H184" s="24" t="s">
        <v>2</v>
      </c>
      <c r="I184" s="31"/>
      <c r="J184" s="31"/>
      <c r="K184" s="35"/>
    </row>
    <row r="185" spans="1:11" x14ac:dyDescent="0.35">
      <c r="C185" s="57"/>
      <c r="D185" s="54"/>
      <c r="E185" s="6"/>
      <c r="F185" s="19"/>
      <c r="G185" s="24"/>
      <c r="H185" s="24"/>
      <c r="I185" s="31"/>
      <c r="J185" s="31"/>
      <c r="K185" s="35"/>
    </row>
    <row r="186" spans="1:11" x14ac:dyDescent="0.35">
      <c r="C186" s="58" t="s">
        <v>16</v>
      </c>
      <c r="D186" s="54"/>
      <c r="E186" s="6"/>
      <c r="F186" s="19"/>
      <c r="G186" s="24" t="s">
        <v>2</v>
      </c>
      <c r="H186" s="24" t="s">
        <v>2</v>
      </c>
      <c r="I186" s="31"/>
      <c r="J186" s="31"/>
      <c r="K186" s="35"/>
    </row>
    <row r="187" spans="1:11" x14ac:dyDescent="0.35">
      <c r="C187" s="57"/>
      <c r="D187" s="54"/>
      <c r="E187" s="6"/>
      <c r="F187" s="19"/>
      <c r="G187" s="24"/>
      <c r="H187" s="24"/>
      <c r="I187" s="31"/>
      <c r="J187" s="31"/>
      <c r="K187" s="35"/>
    </row>
    <row r="188" spans="1:11" x14ac:dyDescent="0.35">
      <c r="C188" s="58" t="s">
        <v>17</v>
      </c>
      <c r="D188" s="54"/>
      <c r="E188" s="6"/>
      <c r="F188" s="19"/>
      <c r="G188" s="24" t="s">
        <v>2</v>
      </c>
      <c r="H188" s="24" t="s">
        <v>2</v>
      </c>
      <c r="I188" s="31"/>
      <c r="J188" s="31"/>
      <c r="K188" s="35"/>
    </row>
    <row r="189" spans="1:11" x14ac:dyDescent="0.35">
      <c r="C189" s="57"/>
      <c r="D189" s="54"/>
      <c r="E189" s="6"/>
      <c r="F189" s="19"/>
      <c r="G189" s="24"/>
      <c r="H189" s="24"/>
      <c r="I189" s="31"/>
      <c r="J189" s="31"/>
      <c r="K189" s="35"/>
    </row>
    <row r="190" spans="1:11" x14ac:dyDescent="0.35">
      <c r="A190" s="10"/>
      <c r="B190" s="28"/>
      <c r="C190" s="58" t="s">
        <v>18</v>
      </c>
      <c r="D190" s="54"/>
      <c r="E190" s="6"/>
      <c r="F190" s="19"/>
      <c r="G190" s="24"/>
      <c r="H190" s="24"/>
      <c r="I190" s="31"/>
      <c r="J190" s="31"/>
      <c r="K190" s="35"/>
    </row>
    <row r="191" spans="1:11" x14ac:dyDescent="0.35">
      <c r="A191" s="28"/>
      <c r="B191" s="28"/>
      <c r="C191" s="58" t="s">
        <v>19</v>
      </c>
      <c r="D191" s="54"/>
      <c r="E191" s="6"/>
      <c r="F191" s="19"/>
      <c r="G191" s="24" t="s">
        <v>2</v>
      </c>
      <c r="H191" s="24" t="s">
        <v>2</v>
      </c>
      <c r="I191" s="31"/>
      <c r="J191" s="31"/>
      <c r="K191" s="35"/>
    </row>
    <row r="192" spans="1:11" x14ac:dyDescent="0.35">
      <c r="A192" s="28"/>
      <c r="B192" s="28"/>
      <c r="C192" s="58"/>
      <c r="D192" s="54"/>
      <c r="E192" s="6"/>
      <c r="F192" s="19"/>
      <c r="G192" s="24"/>
      <c r="H192" s="24"/>
      <c r="I192" s="31"/>
      <c r="J192" s="31"/>
      <c r="K192" s="35"/>
    </row>
    <row r="193" spans="1:54" x14ac:dyDescent="0.35">
      <c r="A193" s="28"/>
      <c r="B193" s="28"/>
      <c r="C193" s="58" t="s">
        <v>20</v>
      </c>
      <c r="D193" s="54"/>
      <c r="E193" s="6"/>
      <c r="F193" s="19"/>
      <c r="G193" s="24" t="s">
        <v>2</v>
      </c>
      <c r="H193" s="24" t="s">
        <v>2</v>
      </c>
      <c r="I193" s="31"/>
      <c r="J193" s="31"/>
      <c r="K193" s="35"/>
    </row>
    <row r="194" spans="1:54" x14ac:dyDescent="0.35">
      <c r="A194" s="28"/>
      <c r="B194" s="28"/>
      <c r="C194" s="58"/>
      <c r="D194" s="54"/>
      <c r="E194" s="6"/>
      <c r="F194" s="19"/>
      <c r="G194" s="24"/>
      <c r="H194" s="24"/>
      <c r="I194" s="31"/>
      <c r="J194" s="31"/>
      <c r="K194" s="35"/>
    </row>
    <row r="195" spans="1:54" x14ac:dyDescent="0.35">
      <c r="A195" s="28"/>
      <c r="B195" s="28"/>
      <c r="C195" s="58" t="s">
        <v>21</v>
      </c>
      <c r="D195" s="54"/>
      <c r="E195" s="6"/>
      <c r="F195" s="19"/>
      <c r="G195" s="24" t="s">
        <v>2</v>
      </c>
      <c r="H195" s="24" t="s">
        <v>2</v>
      </c>
      <c r="I195" s="31"/>
      <c r="J195" s="31"/>
      <c r="K195" s="35"/>
    </row>
    <row r="196" spans="1:54" x14ac:dyDescent="0.35">
      <c r="A196" s="28"/>
      <c r="B196" s="28"/>
      <c r="C196" s="58"/>
      <c r="D196" s="54"/>
      <c r="E196" s="6"/>
      <c r="F196" s="19"/>
      <c r="G196" s="24"/>
      <c r="H196" s="24"/>
      <c r="I196" s="31"/>
      <c r="J196" s="31"/>
      <c r="K196" s="35"/>
    </row>
    <row r="197" spans="1:54" x14ac:dyDescent="0.35">
      <c r="A197" s="28"/>
      <c r="B197" s="28"/>
      <c r="C197" s="58" t="s">
        <v>22</v>
      </c>
      <c r="D197" s="54"/>
      <c r="E197" s="6"/>
      <c r="F197" s="19"/>
      <c r="G197" s="24" t="s">
        <v>2</v>
      </c>
      <c r="H197" s="24" t="s">
        <v>2</v>
      </c>
      <c r="I197" s="31"/>
      <c r="J197" s="31"/>
      <c r="K197" s="35"/>
    </row>
    <row r="198" spans="1:54" x14ac:dyDescent="0.35">
      <c r="A198" s="28"/>
      <c r="B198" s="28"/>
      <c r="C198" s="58"/>
      <c r="D198" s="54"/>
      <c r="E198" s="6"/>
      <c r="F198" s="19"/>
      <c r="G198" s="24"/>
      <c r="H198" s="24"/>
      <c r="I198" s="31"/>
      <c r="J198" s="31"/>
      <c r="K198" s="35"/>
    </row>
    <row r="199" spans="1:54" x14ac:dyDescent="0.35">
      <c r="A199" s="28"/>
      <c r="B199" s="28"/>
      <c r="C199" s="58" t="s">
        <v>23</v>
      </c>
      <c r="D199" s="54"/>
      <c r="E199" s="6"/>
      <c r="F199" s="19"/>
      <c r="G199" s="24" t="s">
        <v>2</v>
      </c>
      <c r="H199" s="24" t="s">
        <v>2</v>
      </c>
      <c r="I199" s="31"/>
      <c r="J199" s="31"/>
      <c r="K199" s="35"/>
    </row>
    <row r="200" spans="1:54" x14ac:dyDescent="0.35">
      <c r="A200" s="28"/>
      <c r="B200" s="28"/>
      <c r="C200" s="58"/>
      <c r="D200" s="54"/>
      <c r="E200" s="6"/>
      <c r="F200" s="19"/>
      <c r="G200" s="24"/>
      <c r="H200" s="24"/>
      <c r="I200" s="31"/>
      <c r="J200" s="31"/>
      <c r="K200" s="35"/>
    </row>
    <row r="201" spans="1:54" x14ac:dyDescent="0.35">
      <c r="C201" s="59" t="s">
        <v>24</v>
      </c>
      <c r="D201" s="54"/>
      <c r="E201" s="6"/>
      <c r="F201" s="19"/>
      <c r="G201" s="24"/>
      <c r="H201" s="24"/>
      <c r="I201" s="31"/>
      <c r="J201" s="31"/>
      <c r="K201" s="35"/>
    </row>
    <row r="202" spans="1:54" x14ac:dyDescent="0.35">
      <c r="B202" s="8" t="s">
        <v>186</v>
      </c>
      <c r="C202" s="57" t="s">
        <v>187</v>
      </c>
      <c r="D202" s="54"/>
      <c r="E202" s="6"/>
      <c r="F202" s="19"/>
      <c r="G202" s="24">
        <v>153.96</v>
      </c>
      <c r="H202" s="24">
        <v>0.21</v>
      </c>
      <c r="I202" s="31"/>
      <c r="J202" s="31"/>
      <c r="K202" s="35"/>
    </row>
    <row r="203" spans="1:54" x14ac:dyDescent="0.35">
      <c r="C203" s="58" t="s">
        <v>171</v>
      </c>
      <c r="D203" s="54"/>
      <c r="E203" s="6"/>
      <c r="F203" s="19"/>
      <c r="G203" s="25">
        <v>153.96</v>
      </c>
      <c r="H203" s="25">
        <v>0.21</v>
      </c>
      <c r="I203" s="31"/>
      <c r="J203" s="31"/>
      <c r="K203" s="35"/>
    </row>
    <row r="204" spans="1:54" x14ac:dyDescent="0.35">
      <c r="C204" s="57"/>
      <c r="D204" s="54"/>
      <c r="E204" s="6"/>
      <c r="F204" s="19"/>
      <c r="G204" s="24"/>
      <c r="H204" s="24"/>
      <c r="I204" s="31"/>
      <c r="J204" s="31"/>
      <c r="K204" s="35"/>
    </row>
    <row r="205" spans="1:54" x14ac:dyDescent="0.35">
      <c r="A205" s="10"/>
      <c r="B205" s="28"/>
      <c r="C205" s="58" t="s">
        <v>25</v>
      </c>
      <c r="D205" s="54"/>
      <c r="E205" s="6"/>
      <c r="F205" s="19"/>
      <c r="G205" s="24"/>
      <c r="H205" s="24"/>
      <c r="I205" s="31"/>
      <c r="J205" s="31"/>
      <c r="K205" s="35"/>
    </row>
    <row r="206" spans="1:54" s="2" customFormat="1" ht="13.5" x14ac:dyDescent="0.35">
      <c r="A206" s="28"/>
      <c r="B206" s="28"/>
      <c r="C206" s="57" t="s">
        <v>4860</v>
      </c>
      <c r="D206" s="54"/>
      <c r="E206" s="6"/>
      <c r="F206" s="19"/>
      <c r="G206" s="24" t="s">
        <v>2</v>
      </c>
      <c r="H206" s="24" t="s">
        <v>2</v>
      </c>
      <c r="I206" s="31"/>
      <c r="J206" s="31"/>
      <c r="K206" s="35"/>
      <c r="L206" s="3"/>
      <c r="AI206" s="3"/>
      <c r="AV206" s="3"/>
      <c r="AX206" s="3"/>
      <c r="BB206" s="3"/>
    </row>
    <row r="207" spans="1:54" x14ac:dyDescent="0.35">
      <c r="B207" s="8"/>
      <c r="C207" s="57" t="s">
        <v>188</v>
      </c>
      <c r="D207" s="54"/>
      <c r="E207" s="6"/>
      <c r="F207" s="19"/>
      <c r="G207" s="24">
        <v>-155.32</v>
      </c>
      <c r="H207" s="24">
        <v>-0.21</v>
      </c>
      <c r="I207" s="31"/>
      <c r="J207" s="31"/>
      <c r="K207" s="35"/>
    </row>
    <row r="208" spans="1:54" x14ac:dyDescent="0.35">
      <c r="C208" s="58" t="s">
        <v>171</v>
      </c>
      <c r="D208" s="54"/>
      <c r="E208" s="6"/>
      <c r="F208" s="19"/>
      <c r="G208" s="25">
        <v>-155.32</v>
      </c>
      <c r="H208" s="25">
        <v>-0.21</v>
      </c>
      <c r="I208" s="31"/>
      <c r="J208" s="31"/>
      <c r="K208" s="35"/>
    </row>
    <row r="209" spans="3:11" x14ac:dyDescent="0.35">
      <c r="C209" s="57"/>
      <c r="D209" s="54"/>
      <c r="E209" s="6"/>
      <c r="F209" s="19"/>
      <c r="G209" s="24"/>
      <c r="H209" s="24"/>
      <c r="I209" s="31"/>
      <c r="J209" s="31"/>
      <c r="K209" s="35"/>
    </row>
    <row r="210" spans="3:11" x14ac:dyDescent="0.35">
      <c r="C210" s="60" t="s">
        <v>189</v>
      </c>
      <c r="D210" s="55"/>
      <c r="E210" s="5"/>
      <c r="F210" s="20"/>
      <c r="G210" s="26">
        <v>74032.87</v>
      </c>
      <c r="H210" s="26">
        <v>100</v>
      </c>
      <c r="I210" s="32"/>
      <c r="J210" s="32"/>
      <c r="K210" s="36"/>
    </row>
    <row r="213" spans="3:11" x14ac:dyDescent="0.35">
      <c r="C213" s="1" t="s">
        <v>190</v>
      </c>
    </row>
    <row r="214" spans="3:11" x14ac:dyDescent="0.35">
      <c r="C214" s="37" t="s">
        <v>191</v>
      </c>
      <c r="D214" s="37"/>
      <c r="E214" s="37"/>
      <c r="F214" s="37"/>
      <c r="G214" s="37"/>
      <c r="H214" s="37"/>
      <c r="I214" s="37"/>
      <c r="J214" s="37"/>
      <c r="K214" s="37"/>
    </row>
    <row r="215" spans="3:11" x14ac:dyDescent="0.35">
      <c r="C215" s="2" t="s">
        <v>192</v>
      </c>
    </row>
    <row r="216" spans="3:11" x14ac:dyDescent="0.35">
      <c r="C216" s="2" t="s">
        <v>193</v>
      </c>
    </row>
    <row r="217" spans="3:11" ht="30" customHeight="1" x14ac:dyDescent="0.35">
      <c r="C217" s="82" t="s">
        <v>194</v>
      </c>
      <c r="D217" s="83"/>
      <c r="E217" s="83"/>
      <c r="F217" s="83"/>
      <c r="G217" s="83"/>
      <c r="H217" s="83"/>
      <c r="I217" s="83"/>
      <c r="J217" s="83"/>
      <c r="K217" s="83"/>
    </row>
    <row r="218" spans="3:11" x14ac:dyDescent="0.35">
      <c r="C218" s="2" t="s">
        <v>195</v>
      </c>
    </row>
    <row r="220" spans="3:11" x14ac:dyDescent="0.35">
      <c r="C220" s="79" t="s">
        <v>4945</v>
      </c>
      <c r="E220" s="79" t="s">
        <v>4946</v>
      </c>
      <c r="F220" s="80"/>
    </row>
    <row r="221" spans="3:11" x14ac:dyDescent="0.35">
      <c r="E221" s="2" t="s">
        <v>4965</v>
      </c>
    </row>
  </sheetData>
  <mergeCells count="1">
    <mergeCell ref="C217:K217"/>
  </mergeCells>
  <hyperlinks>
    <hyperlink ref="J2" location="'Index'!A1" display="'Index'!A1" xr:uid="{3FA491AA-9DCD-4EFC-8493-D08EF89B8969}"/>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ED33-9586-442C-9CEF-DC9C27CB7298}">
  <sheetPr codeName="Sheet1"/>
  <dimension ref="A1:IV321"/>
  <sheetViews>
    <sheetView showGridLines="0" zoomScale="90" zoomScaleNormal="90" workbookViewId="0">
      <pane ySplit="6" topLeftCell="A3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3837</v>
      </c>
      <c r="J2" s="38" t="s">
        <v>4596</v>
      </c>
    </row>
    <row r="3" spans="1:54" ht="16" x14ac:dyDescent="0.4">
      <c r="C3" s="1" t="s">
        <v>28</v>
      </c>
      <c r="D3" s="21" t="s">
        <v>3838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1995</v>
      </c>
      <c r="C10" s="57" t="s">
        <v>1996</v>
      </c>
      <c r="D10" s="54" t="s">
        <v>1997</v>
      </c>
      <c r="E10" s="6" t="s">
        <v>212</v>
      </c>
      <c r="F10" s="19">
        <v>33773</v>
      </c>
      <c r="G10" s="24">
        <v>2105.44</v>
      </c>
      <c r="H10" s="24">
        <v>1.62</v>
      </c>
      <c r="I10" s="31"/>
      <c r="J10" s="31"/>
      <c r="K10" s="35"/>
    </row>
    <row r="11" spans="1:54" x14ac:dyDescent="0.35">
      <c r="B11" s="8" t="s">
        <v>2122</v>
      </c>
      <c r="C11" s="57" t="s">
        <v>2123</v>
      </c>
      <c r="D11" s="54" t="s">
        <v>2124</v>
      </c>
      <c r="E11" s="6" t="s">
        <v>212</v>
      </c>
      <c r="F11" s="19">
        <v>117905</v>
      </c>
      <c r="G11" s="24">
        <v>2073.54</v>
      </c>
      <c r="H11" s="24">
        <v>1.59</v>
      </c>
      <c r="I11" s="31"/>
      <c r="J11" s="31"/>
      <c r="K11" s="35"/>
    </row>
    <row r="12" spans="1:54" x14ac:dyDescent="0.35">
      <c r="B12" s="8" t="s">
        <v>259</v>
      </c>
      <c r="C12" s="57" t="s">
        <v>260</v>
      </c>
      <c r="D12" s="54" t="s">
        <v>261</v>
      </c>
      <c r="E12" s="6" t="s">
        <v>132</v>
      </c>
      <c r="F12" s="19">
        <v>85947</v>
      </c>
      <c r="G12" s="24">
        <v>1838.54</v>
      </c>
      <c r="H12" s="24">
        <v>1.41</v>
      </c>
      <c r="I12" s="31"/>
      <c r="J12" s="31"/>
      <c r="K12" s="35"/>
    </row>
    <row r="13" spans="1:54" x14ac:dyDescent="0.35">
      <c r="B13" s="8" t="s">
        <v>2079</v>
      </c>
      <c r="C13" s="57" t="s">
        <v>2080</v>
      </c>
      <c r="D13" s="54" t="s">
        <v>2081</v>
      </c>
      <c r="E13" s="6" t="s">
        <v>132</v>
      </c>
      <c r="F13" s="19">
        <v>426510</v>
      </c>
      <c r="G13" s="24">
        <v>1688.13</v>
      </c>
      <c r="H13" s="24">
        <v>1.3</v>
      </c>
      <c r="I13" s="31"/>
      <c r="J13" s="31"/>
      <c r="K13" s="35"/>
    </row>
    <row r="14" spans="1:54" x14ac:dyDescent="0.35">
      <c r="B14" s="8" t="s">
        <v>3839</v>
      </c>
      <c r="C14" s="57" t="s">
        <v>3840</v>
      </c>
      <c r="D14" s="54" t="s">
        <v>3841</v>
      </c>
      <c r="E14" s="6" t="s">
        <v>212</v>
      </c>
      <c r="F14" s="19">
        <v>128810</v>
      </c>
      <c r="G14" s="24">
        <v>1616.31</v>
      </c>
      <c r="H14" s="24">
        <v>1.24</v>
      </c>
      <c r="I14" s="31"/>
      <c r="J14" s="31"/>
      <c r="K14" s="35"/>
    </row>
    <row r="15" spans="1:54" x14ac:dyDescent="0.35">
      <c r="B15" s="8" t="s">
        <v>2200</v>
      </c>
      <c r="C15" s="57" t="s">
        <v>2201</v>
      </c>
      <c r="D15" s="54" t="s">
        <v>2202</v>
      </c>
      <c r="E15" s="6" t="s">
        <v>212</v>
      </c>
      <c r="F15" s="19">
        <v>31690</v>
      </c>
      <c r="G15" s="24">
        <v>1608.39</v>
      </c>
      <c r="H15" s="24">
        <v>1.24</v>
      </c>
      <c r="I15" s="31"/>
      <c r="J15" s="31"/>
      <c r="K15" s="35"/>
    </row>
    <row r="16" spans="1:54" x14ac:dyDescent="0.35">
      <c r="B16" s="8" t="s">
        <v>2211</v>
      </c>
      <c r="C16" s="57" t="s">
        <v>2212</v>
      </c>
      <c r="D16" s="54" t="s">
        <v>2213</v>
      </c>
      <c r="E16" s="6" t="s">
        <v>78</v>
      </c>
      <c r="F16" s="19">
        <v>99744</v>
      </c>
      <c r="G16" s="24">
        <v>1604.98</v>
      </c>
      <c r="H16" s="24">
        <v>1.23</v>
      </c>
      <c r="I16" s="31"/>
      <c r="J16" s="31"/>
      <c r="K16" s="35"/>
    </row>
    <row r="17" spans="2:11" x14ac:dyDescent="0.35">
      <c r="B17" s="8" t="s">
        <v>262</v>
      </c>
      <c r="C17" s="57" t="s">
        <v>263</v>
      </c>
      <c r="D17" s="54" t="s">
        <v>264</v>
      </c>
      <c r="E17" s="6" t="s">
        <v>78</v>
      </c>
      <c r="F17" s="19">
        <v>260600</v>
      </c>
      <c r="G17" s="24">
        <v>1570.64</v>
      </c>
      <c r="H17" s="24">
        <v>1.21</v>
      </c>
      <c r="I17" s="31"/>
      <c r="J17" s="31"/>
      <c r="K17" s="35"/>
    </row>
    <row r="18" spans="2:11" x14ac:dyDescent="0.35">
      <c r="B18" s="8" t="s">
        <v>433</v>
      </c>
      <c r="C18" s="57" t="s">
        <v>434</v>
      </c>
      <c r="D18" s="54" t="s">
        <v>435</v>
      </c>
      <c r="E18" s="6" t="s">
        <v>139</v>
      </c>
      <c r="F18" s="19">
        <v>67806</v>
      </c>
      <c r="G18" s="24">
        <v>1407.58</v>
      </c>
      <c r="H18" s="24">
        <v>1.08</v>
      </c>
      <c r="I18" s="31"/>
      <c r="J18" s="31"/>
      <c r="K18" s="35"/>
    </row>
    <row r="19" spans="2:11" x14ac:dyDescent="0.35">
      <c r="B19" s="8" t="s">
        <v>3842</v>
      </c>
      <c r="C19" s="57" t="s">
        <v>3843</v>
      </c>
      <c r="D19" s="54" t="s">
        <v>3844</v>
      </c>
      <c r="E19" s="6" t="s">
        <v>277</v>
      </c>
      <c r="F19" s="19">
        <v>51757</v>
      </c>
      <c r="G19" s="24">
        <v>1348.74</v>
      </c>
      <c r="H19" s="24">
        <v>1.04</v>
      </c>
      <c r="I19" s="31"/>
      <c r="J19" s="31"/>
      <c r="K19" s="35"/>
    </row>
    <row r="20" spans="2:11" x14ac:dyDescent="0.35">
      <c r="B20" s="8" t="s">
        <v>3845</v>
      </c>
      <c r="C20" s="57" t="s">
        <v>3846</v>
      </c>
      <c r="D20" s="54" t="s">
        <v>3847</v>
      </c>
      <c r="E20" s="6" t="s">
        <v>302</v>
      </c>
      <c r="F20" s="19">
        <v>17950</v>
      </c>
      <c r="G20" s="24">
        <v>1331.41</v>
      </c>
      <c r="H20" s="24">
        <v>1.02</v>
      </c>
      <c r="I20" s="31"/>
      <c r="J20" s="31"/>
      <c r="K20" s="35"/>
    </row>
    <row r="21" spans="2:11" x14ac:dyDescent="0.35">
      <c r="B21" s="8" t="s">
        <v>222</v>
      </c>
      <c r="C21" s="57" t="s">
        <v>223</v>
      </c>
      <c r="D21" s="54" t="s">
        <v>224</v>
      </c>
      <c r="E21" s="6" t="s">
        <v>104</v>
      </c>
      <c r="F21" s="19">
        <v>593552</v>
      </c>
      <c r="G21" s="24">
        <v>1256.55</v>
      </c>
      <c r="H21" s="24">
        <v>0.97</v>
      </c>
      <c r="I21" s="31"/>
      <c r="J21" s="31"/>
      <c r="K21" s="35"/>
    </row>
    <row r="22" spans="2:11" x14ac:dyDescent="0.35">
      <c r="B22" s="8" t="s">
        <v>3848</v>
      </c>
      <c r="C22" s="57" t="s">
        <v>3849</v>
      </c>
      <c r="D22" s="54" t="s">
        <v>3850</v>
      </c>
      <c r="E22" s="6" t="s">
        <v>212</v>
      </c>
      <c r="F22" s="19">
        <v>76352</v>
      </c>
      <c r="G22" s="24">
        <v>1173.72</v>
      </c>
      <c r="H22" s="24">
        <v>0.9</v>
      </c>
      <c r="I22" s="31"/>
      <c r="J22" s="31"/>
      <c r="K22" s="35"/>
    </row>
    <row r="23" spans="2:11" x14ac:dyDescent="0.35">
      <c r="B23" s="8" t="s">
        <v>3851</v>
      </c>
      <c r="C23" s="57" t="s">
        <v>3852</v>
      </c>
      <c r="D23" s="54" t="s">
        <v>3853</v>
      </c>
      <c r="E23" s="6" t="s">
        <v>139</v>
      </c>
      <c r="F23" s="19">
        <v>11189</v>
      </c>
      <c r="G23" s="24">
        <v>1154.44</v>
      </c>
      <c r="H23" s="24">
        <v>0.89</v>
      </c>
      <c r="I23" s="31"/>
      <c r="J23" s="31"/>
      <c r="K23" s="35"/>
    </row>
    <row r="24" spans="2:11" x14ac:dyDescent="0.35">
      <c r="B24" s="8" t="s">
        <v>2321</v>
      </c>
      <c r="C24" s="57" t="s">
        <v>2322</v>
      </c>
      <c r="D24" s="54" t="s">
        <v>2323</v>
      </c>
      <c r="E24" s="6" t="s">
        <v>200</v>
      </c>
      <c r="F24" s="19">
        <v>91441</v>
      </c>
      <c r="G24" s="24">
        <v>1136.6099999999999</v>
      </c>
      <c r="H24" s="24">
        <v>0.87</v>
      </c>
      <c r="I24" s="31"/>
      <c r="J24" s="31"/>
      <c r="K24" s="35"/>
    </row>
    <row r="25" spans="2:11" x14ac:dyDescent="0.35">
      <c r="B25" s="8" t="s">
        <v>2594</v>
      </c>
      <c r="C25" s="57" t="s">
        <v>2595</v>
      </c>
      <c r="D25" s="54" t="s">
        <v>2596</v>
      </c>
      <c r="E25" s="6" t="s">
        <v>43</v>
      </c>
      <c r="F25" s="19">
        <v>520348</v>
      </c>
      <c r="G25" s="24">
        <v>1129.83</v>
      </c>
      <c r="H25" s="24">
        <v>0.87</v>
      </c>
      <c r="I25" s="31"/>
      <c r="J25" s="31"/>
      <c r="K25" s="35"/>
    </row>
    <row r="26" spans="2:11" x14ac:dyDescent="0.35">
      <c r="B26" s="8" t="s">
        <v>2214</v>
      </c>
      <c r="C26" s="57" t="s">
        <v>2215</v>
      </c>
      <c r="D26" s="54" t="s">
        <v>2216</v>
      </c>
      <c r="E26" s="6" t="s">
        <v>212</v>
      </c>
      <c r="F26" s="19">
        <v>38383</v>
      </c>
      <c r="G26" s="24">
        <v>1125.26</v>
      </c>
      <c r="H26" s="24">
        <v>0.86</v>
      </c>
      <c r="I26" s="31"/>
      <c r="J26" s="31"/>
      <c r="K26" s="35"/>
    </row>
    <row r="27" spans="2:11" x14ac:dyDescent="0.35">
      <c r="B27" s="8" t="s">
        <v>3854</v>
      </c>
      <c r="C27" s="57" t="s">
        <v>3855</v>
      </c>
      <c r="D27" s="54" t="s">
        <v>3856</v>
      </c>
      <c r="E27" s="6" t="s">
        <v>78</v>
      </c>
      <c r="F27" s="19">
        <v>407835</v>
      </c>
      <c r="G27" s="24">
        <v>1085.8599999999999</v>
      </c>
      <c r="H27" s="24">
        <v>0.83</v>
      </c>
      <c r="I27" s="31"/>
      <c r="J27" s="31"/>
      <c r="K27" s="35"/>
    </row>
    <row r="28" spans="2:11" x14ac:dyDescent="0.35">
      <c r="B28" s="8" t="s">
        <v>3857</v>
      </c>
      <c r="C28" s="57" t="s">
        <v>3858</v>
      </c>
      <c r="D28" s="54" t="s">
        <v>3859</v>
      </c>
      <c r="E28" s="6" t="s">
        <v>57</v>
      </c>
      <c r="F28" s="19">
        <v>85928</v>
      </c>
      <c r="G28" s="24">
        <v>1030.0999999999999</v>
      </c>
      <c r="H28" s="24">
        <v>0.79</v>
      </c>
      <c r="I28" s="31"/>
      <c r="J28" s="31"/>
      <c r="K28" s="35"/>
    </row>
    <row r="29" spans="2:11" x14ac:dyDescent="0.35">
      <c r="B29" s="8" t="s">
        <v>3860</v>
      </c>
      <c r="C29" s="57" t="s">
        <v>3861</v>
      </c>
      <c r="D29" s="54" t="s">
        <v>3862</v>
      </c>
      <c r="E29" s="6" t="s">
        <v>108</v>
      </c>
      <c r="F29" s="19">
        <v>55963</v>
      </c>
      <c r="G29" s="24">
        <v>1028.24</v>
      </c>
      <c r="H29" s="24">
        <v>0.79</v>
      </c>
      <c r="I29" s="31"/>
      <c r="J29" s="31"/>
      <c r="K29" s="35"/>
    </row>
    <row r="30" spans="2:11" x14ac:dyDescent="0.35">
      <c r="B30" s="8" t="s">
        <v>2002</v>
      </c>
      <c r="C30" s="57" t="s">
        <v>2003</v>
      </c>
      <c r="D30" s="54" t="s">
        <v>2004</v>
      </c>
      <c r="E30" s="6" t="s">
        <v>57</v>
      </c>
      <c r="F30" s="19">
        <v>75216</v>
      </c>
      <c r="G30" s="24">
        <v>975.7</v>
      </c>
      <c r="H30" s="24">
        <v>0.75</v>
      </c>
      <c r="I30" s="31"/>
      <c r="J30" s="31"/>
      <c r="K30" s="35"/>
    </row>
    <row r="31" spans="2:11" x14ac:dyDescent="0.35">
      <c r="B31" s="8" t="s">
        <v>3863</v>
      </c>
      <c r="C31" s="57" t="s">
        <v>3864</v>
      </c>
      <c r="D31" s="54" t="s">
        <v>3865</v>
      </c>
      <c r="E31" s="6" t="s">
        <v>124</v>
      </c>
      <c r="F31" s="19">
        <v>81087</v>
      </c>
      <c r="G31" s="24">
        <v>973</v>
      </c>
      <c r="H31" s="24">
        <v>0.75</v>
      </c>
      <c r="I31" s="31"/>
      <c r="J31" s="31"/>
      <c r="K31" s="35"/>
    </row>
    <row r="32" spans="2:11" x14ac:dyDescent="0.35">
      <c r="B32" s="8" t="s">
        <v>904</v>
      </c>
      <c r="C32" s="57" t="s">
        <v>905</v>
      </c>
      <c r="D32" s="54" t="s">
        <v>906</v>
      </c>
      <c r="E32" s="6" t="s">
        <v>143</v>
      </c>
      <c r="F32" s="19">
        <v>162476</v>
      </c>
      <c r="G32" s="24">
        <v>971.61</v>
      </c>
      <c r="H32" s="24">
        <v>0.75</v>
      </c>
      <c r="I32" s="31"/>
      <c r="J32" s="31"/>
      <c r="K32" s="35"/>
    </row>
    <row r="33" spans="2:11" x14ac:dyDescent="0.35">
      <c r="B33" s="8" t="s">
        <v>928</v>
      </c>
      <c r="C33" s="57" t="s">
        <v>929</v>
      </c>
      <c r="D33" s="54" t="s">
        <v>930</v>
      </c>
      <c r="E33" s="6" t="s">
        <v>78</v>
      </c>
      <c r="F33" s="19">
        <v>84078</v>
      </c>
      <c r="G33" s="24">
        <v>957.44</v>
      </c>
      <c r="H33" s="24">
        <v>0.74</v>
      </c>
      <c r="I33" s="31"/>
      <c r="J33" s="31"/>
      <c r="K33" s="35"/>
    </row>
    <row r="34" spans="2:11" x14ac:dyDescent="0.35">
      <c r="B34" s="8" t="s">
        <v>3866</v>
      </c>
      <c r="C34" s="57" t="s">
        <v>3867</v>
      </c>
      <c r="D34" s="54" t="s">
        <v>3868</v>
      </c>
      <c r="E34" s="6" t="s">
        <v>112</v>
      </c>
      <c r="F34" s="19">
        <v>123369</v>
      </c>
      <c r="G34" s="24">
        <v>954.63</v>
      </c>
      <c r="H34" s="24">
        <v>0.73</v>
      </c>
      <c r="I34" s="31"/>
      <c r="J34" s="31"/>
      <c r="K34" s="35"/>
    </row>
    <row r="35" spans="2:11" x14ac:dyDescent="0.35">
      <c r="B35" s="8" t="s">
        <v>3869</v>
      </c>
      <c r="C35" s="57" t="s">
        <v>1507</v>
      </c>
      <c r="D35" s="54" t="s">
        <v>3870</v>
      </c>
      <c r="E35" s="6" t="s">
        <v>212</v>
      </c>
      <c r="F35" s="19">
        <v>97617</v>
      </c>
      <c r="G35" s="24">
        <v>931.07</v>
      </c>
      <c r="H35" s="24">
        <v>0.72</v>
      </c>
      <c r="I35" s="31"/>
      <c r="J35" s="31"/>
      <c r="K35" s="35"/>
    </row>
    <row r="36" spans="2:11" x14ac:dyDescent="0.35">
      <c r="B36" s="8" t="s">
        <v>3871</v>
      </c>
      <c r="C36" s="57" t="s">
        <v>3872</v>
      </c>
      <c r="D36" s="54" t="s">
        <v>3873</v>
      </c>
      <c r="E36" s="6" t="s">
        <v>132</v>
      </c>
      <c r="F36" s="19">
        <v>12557</v>
      </c>
      <c r="G36" s="24">
        <v>927.65</v>
      </c>
      <c r="H36" s="24">
        <v>0.71</v>
      </c>
      <c r="I36" s="31"/>
      <c r="J36" s="31"/>
      <c r="K36" s="35"/>
    </row>
    <row r="37" spans="2:11" x14ac:dyDescent="0.35">
      <c r="B37" s="8" t="s">
        <v>3874</v>
      </c>
      <c r="C37" s="57" t="s">
        <v>3875</v>
      </c>
      <c r="D37" s="54" t="s">
        <v>3876</v>
      </c>
      <c r="E37" s="6" t="s">
        <v>312</v>
      </c>
      <c r="F37" s="19">
        <v>157467</v>
      </c>
      <c r="G37" s="24">
        <v>920.71</v>
      </c>
      <c r="H37" s="24">
        <v>0.71</v>
      </c>
      <c r="I37" s="31"/>
      <c r="J37" s="31"/>
      <c r="K37" s="35"/>
    </row>
    <row r="38" spans="2:11" x14ac:dyDescent="0.35">
      <c r="B38" s="8" t="s">
        <v>972</v>
      </c>
      <c r="C38" s="57" t="s">
        <v>973</v>
      </c>
      <c r="D38" s="54" t="s">
        <v>974</v>
      </c>
      <c r="E38" s="6" t="s">
        <v>212</v>
      </c>
      <c r="F38" s="19">
        <v>501575</v>
      </c>
      <c r="G38" s="24">
        <v>911.76</v>
      </c>
      <c r="H38" s="24">
        <v>0.7</v>
      </c>
      <c r="I38" s="31"/>
      <c r="J38" s="31"/>
      <c r="K38" s="35"/>
    </row>
    <row r="39" spans="2:11" x14ac:dyDescent="0.35">
      <c r="B39" s="8" t="s">
        <v>306</v>
      </c>
      <c r="C39" s="57" t="s">
        <v>307</v>
      </c>
      <c r="D39" s="54" t="s">
        <v>308</v>
      </c>
      <c r="E39" s="6" t="s">
        <v>112</v>
      </c>
      <c r="F39" s="19">
        <v>65053</v>
      </c>
      <c r="G39" s="24">
        <v>909.99</v>
      </c>
      <c r="H39" s="24">
        <v>0.7</v>
      </c>
      <c r="I39" s="31"/>
      <c r="J39" s="31"/>
      <c r="K39" s="35"/>
    </row>
    <row r="40" spans="2:11" x14ac:dyDescent="0.35">
      <c r="B40" s="8" t="s">
        <v>3877</v>
      </c>
      <c r="C40" s="57" t="s">
        <v>3878</v>
      </c>
      <c r="D40" s="54" t="s">
        <v>3879</v>
      </c>
      <c r="E40" s="6" t="s">
        <v>78</v>
      </c>
      <c r="F40" s="19">
        <v>47357</v>
      </c>
      <c r="G40" s="24">
        <v>873.33</v>
      </c>
      <c r="H40" s="24">
        <v>0.67</v>
      </c>
      <c r="I40" s="31"/>
      <c r="J40" s="31"/>
      <c r="K40" s="35"/>
    </row>
    <row r="41" spans="2:11" x14ac:dyDescent="0.35">
      <c r="B41" s="8" t="s">
        <v>2179</v>
      </c>
      <c r="C41" s="57" t="s">
        <v>2180</v>
      </c>
      <c r="D41" s="54" t="s">
        <v>2181</v>
      </c>
      <c r="E41" s="6" t="s">
        <v>112</v>
      </c>
      <c r="F41" s="19">
        <v>79050</v>
      </c>
      <c r="G41" s="24">
        <v>873.27</v>
      </c>
      <c r="H41" s="24">
        <v>0.67</v>
      </c>
      <c r="I41" s="31"/>
      <c r="J41" s="31"/>
      <c r="K41" s="35"/>
    </row>
    <row r="42" spans="2:11" x14ac:dyDescent="0.35">
      <c r="B42" s="8" t="s">
        <v>1990</v>
      </c>
      <c r="C42" s="57" t="s">
        <v>655</v>
      </c>
      <c r="D42" s="54" t="s">
        <v>1991</v>
      </c>
      <c r="E42" s="6" t="s">
        <v>1992</v>
      </c>
      <c r="F42" s="19">
        <v>34645</v>
      </c>
      <c r="G42" s="24">
        <v>869.12</v>
      </c>
      <c r="H42" s="24">
        <v>0.67</v>
      </c>
      <c r="I42" s="31"/>
      <c r="J42" s="31"/>
      <c r="K42" s="35"/>
    </row>
    <row r="43" spans="2:11" x14ac:dyDescent="0.35">
      <c r="B43" s="8" t="s">
        <v>2591</v>
      </c>
      <c r="C43" s="57" t="s">
        <v>2592</v>
      </c>
      <c r="D43" s="54" t="s">
        <v>2593</v>
      </c>
      <c r="E43" s="6" t="s">
        <v>120</v>
      </c>
      <c r="F43" s="19">
        <v>142944</v>
      </c>
      <c r="G43" s="24">
        <v>828.79</v>
      </c>
      <c r="H43" s="24">
        <v>0.64</v>
      </c>
      <c r="I43" s="31"/>
      <c r="J43" s="31"/>
      <c r="K43" s="35"/>
    </row>
    <row r="44" spans="2:11" x14ac:dyDescent="0.35">
      <c r="B44" s="8" t="s">
        <v>1968</v>
      </c>
      <c r="C44" s="57" t="s">
        <v>1969</v>
      </c>
      <c r="D44" s="54" t="s">
        <v>1970</v>
      </c>
      <c r="E44" s="6" t="s">
        <v>43</v>
      </c>
      <c r="F44" s="19">
        <v>477320</v>
      </c>
      <c r="G44" s="24">
        <v>822.57</v>
      </c>
      <c r="H44" s="24">
        <v>0.63</v>
      </c>
      <c r="I44" s="31"/>
      <c r="J44" s="31"/>
      <c r="K44" s="35"/>
    </row>
    <row r="45" spans="2:11" x14ac:dyDescent="0.35">
      <c r="B45" s="8" t="s">
        <v>3880</v>
      </c>
      <c r="C45" s="57" t="s">
        <v>3881</v>
      </c>
      <c r="D45" s="54" t="s">
        <v>3882</v>
      </c>
      <c r="E45" s="6" t="s">
        <v>78</v>
      </c>
      <c r="F45" s="19">
        <v>59245</v>
      </c>
      <c r="G45" s="24">
        <v>821.91</v>
      </c>
      <c r="H45" s="24">
        <v>0.63</v>
      </c>
      <c r="I45" s="31"/>
      <c r="J45" s="31"/>
      <c r="K45" s="35"/>
    </row>
    <row r="46" spans="2:11" x14ac:dyDescent="0.35">
      <c r="B46" s="8" t="s">
        <v>969</v>
      </c>
      <c r="C46" s="57" t="s">
        <v>970</v>
      </c>
      <c r="D46" s="54" t="s">
        <v>971</v>
      </c>
      <c r="E46" s="6" t="s">
        <v>67</v>
      </c>
      <c r="F46" s="19">
        <v>84010</v>
      </c>
      <c r="G46" s="24">
        <v>811.24</v>
      </c>
      <c r="H46" s="24">
        <v>0.62</v>
      </c>
      <c r="I46" s="31"/>
      <c r="J46" s="31"/>
      <c r="K46" s="35"/>
    </row>
    <row r="47" spans="2:11" x14ac:dyDescent="0.35">
      <c r="B47" s="8" t="s">
        <v>3883</v>
      </c>
      <c r="C47" s="57" t="s">
        <v>3884</v>
      </c>
      <c r="D47" s="54" t="s">
        <v>3885</v>
      </c>
      <c r="E47" s="6" t="s">
        <v>139</v>
      </c>
      <c r="F47" s="19">
        <v>439769</v>
      </c>
      <c r="G47" s="24">
        <v>796.07</v>
      </c>
      <c r="H47" s="24">
        <v>0.61</v>
      </c>
      <c r="I47" s="31"/>
      <c r="J47" s="31"/>
      <c r="K47" s="35"/>
    </row>
    <row r="48" spans="2:11" x14ac:dyDescent="0.35">
      <c r="B48" s="8" t="s">
        <v>3886</v>
      </c>
      <c r="C48" s="57" t="s">
        <v>2357</v>
      </c>
      <c r="D48" s="54" t="s">
        <v>3887</v>
      </c>
      <c r="E48" s="6" t="s">
        <v>112</v>
      </c>
      <c r="F48" s="19">
        <v>89710</v>
      </c>
      <c r="G48" s="24">
        <v>787.38</v>
      </c>
      <c r="H48" s="24">
        <v>0.61</v>
      </c>
      <c r="I48" s="31"/>
      <c r="J48" s="31"/>
      <c r="K48" s="35"/>
    </row>
    <row r="49" spans="2:11" x14ac:dyDescent="0.35">
      <c r="B49" s="8" t="s">
        <v>3888</v>
      </c>
      <c r="C49" s="57" t="s">
        <v>3889</v>
      </c>
      <c r="D49" s="54" t="s">
        <v>3890</v>
      </c>
      <c r="E49" s="6" t="s">
        <v>850</v>
      </c>
      <c r="F49" s="19">
        <v>393532</v>
      </c>
      <c r="G49" s="24">
        <v>787.34</v>
      </c>
      <c r="H49" s="24">
        <v>0.61</v>
      </c>
      <c r="I49" s="31"/>
      <c r="J49" s="31"/>
      <c r="K49" s="35"/>
    </row>
    <row r="50" spans="2:11" x14ac:dyDescent="0.35">
      <c r="B50" s="8" t="s">
        <v>847</v>
      </c>
      <c r="C50" s="57" t="s">
        <v>848</v>
      </c>
      <c r="D50" s="54" t="s">
        <v>849</v>
      </c>
      <c r="E50" s="6" t="s">
        <v>850</v>
      </c>
      <c r="F50" s="19">
        <v>209059</v>
      </c>
      <c r="G50" s="24">
        <v>786.06</v>
      </c>
      <c r="H50" s="24">
        <v>0.6</v>
      </c>
      <c r="I50" s="31"/>
      <c r="J50" s="31"/>
      <c r="K50" s="35"/>
    </row>
    <row r="51" spans="2:11" x14ac:dyDescent="0.35">
      <c r="B51" s="8" t="s">
        <v>951</v>
      </c>
      <c r="C51" s="57" t="s">
        <v>952</v>
      </c>
      <c r="D51" s="54" t="s">
        <v>953</v>
      </c>
      <c r="E51" s="6" t="s">
        <v>116</v>
      </c>
      <c r="F51" s="19">
        <v>417467</v>
      </c>
      <c r="G51" s="24">
        <v>776.2</v>
      </c>
      <c r="H51" s="24">
        <v>0.6</v>
      </c>
      <c r="I51" s="31"/>
      <c r="J51" s="31"/>
      <c r="K51" s="35"/>
    </row>
    <row r="52" spans="2:11" x14ac:dyDescent="0.35">
      <c r="B52" s="8" t="s">
        <v>3891</v>
      </c>
      <c r="C52" s="57" t="s">
        <v>3892</v>
      </c>
      <c r="D52" s="54" t="s">
        <v>3893</v>
      </c>
      <c r="E52" s="6" t="s">
        <v>47</v>
      </c>
      <c r="F52" s="19">
        <v>128878</v>
      </c>
      <c r="G52" s="24">
        <v>772.49</v>
      </c>
      <c r="H52" s="24">
        <v>0.59</v>
      </c>
      <c r="I52" s="31"/>
      <c r="J52" s="31"/>
      <c r="K52" s="35"/>
    </row>
    <row r="53" spans="2:11" x14ac:dyDescent="0.35">
      <c r="B53" s="8" t="s">
        <v>3894</v>
      </c>
      <c r="C53" s="57" t="s">
        <v>3895</v>
      </c>
      <c r="D53" s="54" t="s">
        <v>3896</v>
      </c>
      <c r="E53" s="6" t="s">
        <v>200</v>
      </c>
      <c r="F53" s="19">
        <v>89450</v>
      </c>
      <c r="G53" s="24">
        <v>765.11</v>
      </c>
      <c r="H53" s="24">
        <v>0.59</v>
      </c>
      <c r="I53" s="31"/>
      <c r="J53" s="31"/>
      <c r="K53" s="35"/>
    </row>
    <row r="54" spans="2:11" x14ac:dyDescent="0.35">
      <c r="B54" s="8" t="s">
        <v>3897</v>
      </c>
      <c r="C54" s="57" t="s">
        <v>3898</v>
      </c>
      <c r="D54" s="54" t="s">
        <v>3899</v>
      </c>
      <c r="E54" s="6" t="s">
        <v>302</v>
      </c>
      <c r="F54" s="19">
        <v>56412</v>
      </c>
      <c r="G54" s="24">
        <v>761.9</v>
      </c>
      <c r="H54" s="24">
        <v>0.59</v>
      </c>
      <c r="I54" s="31"/>
      <c r="J54" s="31"/>
      <c r="K54" s="35"/>
    </row>
    <row r="55" spans="2:11" x14ac:dyDescent="0.35">
      <c r="B55" s="8" t="s">
        <v>148</v>
      </c>
      <c r="C55" s="57" t="s">
        <v>149</v>
      </c>
      <c r="D55" s="54" t="s">
        <v>150</v>
      </c>
      <c r="E55" s="6" t="s">
        <v>132</v>
      </c>
      <c r="F55" s="19">
        <v>41262</v>
      </c>
      <c r="G55" s="24">
        <v>759.28</v>
      </c>
      <c r="H55" s="24">
        <v>0.57999999999999996</v>
      </c>
      <c r="I55" s="31"/>
      <c r="J55" s="31"/>
      <c r="K55" s="35"/>
    </row>
    <row r="56" spans="2:11" x14ac:dyDescent="0.35">
      <c r="B56" s="8" t="s">
        <v>2134</v>
      </c>
      <c r="C56" s="57" t="s">
        <v>2135</v>
      </c>
      <c r="D56" s="54" t="s">
        <v>2136</v>
      </c>
      <c r="E56" s="6" t="s">
        <v>312</v>
      </c>
      <c r="F56" s="19">
        <v>23117</v>
      </c>
      <c r="G56" s="24">
        <v>750.33</v>
      </c>
      <c r="H56" s="24">
        <v>0.57999999999999996</v>
      </c>
      <c r="I56" s="31"/>
      <c r="J56" s="31"/>
      <c r="K56" s="35"/>
    </row>
    <row r="57" spans="2:11" x14ac:dyDescent="0.35">
      <c r="B57" s="8" t="s">
        <v>910</v>
      </c>
      <c r="C57" s="57" t="s">
        <v>911</v>
      </c>
      <c r="D57" s="54" t="s">
        <v>912</v>
      </c>
      <c r="E57" s="6" t="s">
        <v>143</v>
      </c>
      <c r="F57" s="19">
        <v>145187</v>
      </c>
      <c r="G57" s="24">
        <v>746.19</v>
      </c>
      <c r="H57" s="24">
        <v>0.56999999999999995</v>
      </c>
      <c r="I57" s="31"/>
      <c r="J57" s="31"/>
      <c r="K57" s="35"/>
    </row>
    <row r="58" spans="2:11" x14ac:dyDescent="0.35">
      <c r="B58" s="8" t="s">
        <v>3900</v>
      </c>
      <c r="C58" s="57" t="s">
        <v>3901</v>
      </c>
      <c r="D58" s="54" t="s">
        <v>3902</v>
      </c>
      <c r="E58" s="6" t="s">
        <v>108</v>
      </c>
      <c r="F58" s="19">
        <v>41764</v>
      </c>
      <c r="G58" s="24">
        <v>744.76</v>
      </c>
      <c r="H58" s="24">
        <v>0.56999999999999995</v>
      </c>
      <c r="I58" s="31"/>
      <c r="J58" s="31"/>
      <c r="K58" s="35"/>
    </row>
    <row r="59" spans="2:11" x14ac:dyDescent="0.35">
      <c r="B59" s="8" t="s">
        <v>140</v>
      </c>
      <c r="C59" s="57" t="s">
        <v>141</v>
      </c>
      <c r="D59" s="54" t="s">
        <v>142</v>
      </c>
      <c r="E59" s="6" t="s">
        <v>143</v>
      </c>
      <c r="F59" s="19">
        <v>24766</v>
      </c>
      <c r="G59" s="24">
        <v>743.08</v>
      </c>
      <c r="H59" s="24">
        <v>0.56999999999999995</v>
      </c>
      <c r="I59" s="31"/>
      <c r="J59" s="31"/>
      <c r="K59" s="35"/>
    </row>
    <row r="60" spans="2:11" x14ac:dyDescent="0.35">
      <c r="B60" s="8" t="s">
        <v>3903</v>
      </c>
      <c r="C60" s="57" t="s">
        <v>3904</v>
      </c>
      <c r="D60" s="54" t="s">
        <v>3905</v>
      </c>
      <c r="E60" s="6" t="s">
        <v>499</v>
      </c>
      <c r="F60" s="19">
        <v>611709</v>
      </c>
      <c r="G60" s="24">
        <v>741.94</v>
      </c>
      <c r="H60" s="24">
        <v>0.56999999999999995</v>
      </c>
      <c r="I60" s="31"/>
      <c r="J60" s="31"/>
      <c r="K60" s="35"/>
    </row>
    <row r="61" spans="2:11" x14ac:dyDescent="0.35">
      <c r="B61" s="8" t="s">
        <v>2191</v>
      </c>
      <c r="C61" s="57" t="s">
        <v>2192</v>
      </c>
      <c r="D61" s="54" t="s">
        <v>2193</v>
      </c>
      <c r="E61" s="6" t="s">
        <v>57</v>
      </c>
      <c r="F61" s="19">
        <v>270309</v>
      </c>
      <c r="G61" s="24">
        <v>740.38</v>
      </c>
      <c r="H61" s="24">
        <v>0.56999999999999995</v>
      </c>
      <c r="I61" s="31"/>
      <c r="J61" s="31"/>
      <c r="K61" s="35"/>
    </row>
    <row r="62" spans="2:11" x14ac:dyDescent="0.35">
      <c r="B62" s="8" t="s">
        <v>2146</v>
      </c>
      <c r="C62" s="57" t="s">
        <v>2147</v>
      </c>
      <c r="D62" s="54" t="s">
        <v>2148</v>
      </c>
      <c r="E62" s="6" t="s">
        <v>312</v>
      </c>
      <c r="F62" s="19">
        <v>10542</v>
      </c>
      <c r="G62" s="24">
        <v>733.72</v>
      </c>
      <c r="H62" s="24">
        <v>0.56000000000000005</v>
      </c>
      <c r="I62" s="31"/>
      <c r="J62" s="31"/>
      <c r="K62" s="35"/>
    </row>
    <row r="63" spans="2:11" x14ac:dyDescent="0.35">
      <c r="B63" s="8" t="s">
        <v>3906</v>
      </c>
      <c r="C63" s="57" t="s">
        <v>3907</v>
      </c>
      <c r="D63" s="54" t="s">
        <v>3908</v>
      </c>
      <c r="E63" s="6" t="s">
        <v>47</v>
      </c>
      <c r="F63" s="19">
        <v>41362</v>
      </c>
      <c r="G63" s="24">
        <v>703.9</v>
      </c>
      <c r="H63" s="24">
        <v>0.54</v>
      </c>
      <c r="I63" s="31"/>
      <c r="J63" s="31"/>
      <c r="K63" s="35"/>
    </row>
    <row r="64" spans="2:11" x14ac:dyDescent="0.35">
      <c r="B64" s="8" t="s">
        <v>3909</v>
      </c>
      <c r="C64" s="57" t="s">
        <v>3910</v>
      </c>
      <c r="D64" s="54" t="s">
        <v>3911</v>
      </c>
      <c r="E64" s="6" t="s">
        <v>120</v>
      </c>
      <c r="F64" s="19">
        <v>86481</v>
      </c>
      <c r="G64" s="24">
        <v>703.78</v>
      </c>
      <c r="H64" s="24">
        <v>0.54</v>
      </c>
      <c r="I64" s="31"/>
      <c r="J64" s="31"/>
      <c r="K64" s="35"/>
    </row>
    <row r="65" spans="2:11" x14ac:dyDescent="0.35">
      <c r="B65" s="8" t="s">
        <v>350</v>
      </c>
      <c r="C65" s="57" t="s">
        <v>351</v>
      </c>
      <c r="D65" s="54" t="s">
        <v>352</v>
      </c>
      <c r="E65" s="6" t="s">
        <v>353</v>
      </c>
      <c r="F65" s="19">
        <v>190582</v>
      </c>
      <c r="G65" s="24">
        <v>689.72</v>
      </c>
      <c r="H65" s="24">
        <v>0.53</v>
      </c>
      <c r="I65" s="31"/>
      <c r="J65" s="31"/>
      <c r="K65" s="35"/>
    </row>
    <row r="66" spans="2:11" x14ac:dyDescent="0.35">
      <c r="B66" s="8" t="s">
        <v>3912</v>
      </c>
      <c r="C66" s="57" t="s">
        <v>3913</v>
      </c>
      <c r="D66" s="54" t="s">
        <v>3914</v>
      </c>
      <c r="E66" s="6" t="s">
        <v>112</v>
      </c>
      <c r="F66" s="19">
        <v>453941</v>
      </c>
      <c r="G66" s="24">
        <v>685.77</v>
      </c>
      <c r="H66" s="24">
        <v>0.53</v>
      </c>
      <c r="I66" s="31"/>
      <c r="J66" s="31"/>
      <c r="K66" s="35"/>
    </row>
    <row r="67" spans="2:11" x14ac:dyDescent="0.35">
      <c r="B67" s="8" t="s">
        <v>2114</v>
      </c>
      <c r="C67" s="57" t="s">
        <v>2115</v>
      </c>
      <c r="D67" s="54" t="s">
        <v>2116</v>
      </c>
      <c r="E67" s="6" t="s">
        <v>112</v>
      </c>
      <c r="F67" s="19">
        <v>363343</v>
      </c>
      <c r="G67" s="24">
        <v>684.72</v>
      </c>
      <c r="H67" s="24">
        <v>0.53</v>
      </c>
      <c r="I67" s="31"/>
      <c r="J67" s="31"/>
      <c r="K67" s="35"/>
    </row>
    <row r="68" spans="2:11" x14ac:dyDescent="0.35">
      <c r="B68" s="8" t="s">
        <v>2248</v>
      </c>
      <c r="C68" s="57" t="s">
        <v>2249</v>
      </c>
      <c r="D68" s="54" t="s">
        <v>2250</v>
      </c>
      <c r="E68" s="6" t="s">
        <v>246</v>
      </c>
      <c r="F68" s="19">
        <v>607136</v>
      </c>
      <c r="G68" s="24">
        <v>683.82</v>
      </c>
      <c r="H68" s="24">
        <v>0.53</v>
      </c>
      <c r="I68" s="31"/>
      <c r="J68" s="31"/>
      <c r="K68" s="35"/>
    </row>
    <row r="69" spans="2:11" x14ac:dyDescent="0.35">
      <c r="B69" s="8" t="s">
        <v>3915</v>
      </c>
      <c r="C69" s="57" t="s">
        <v>3916</v>
      </c>
      <c r="D69" s="54" t="s">
        <v>3917</v>
      </c>
      <c r="E69" s="6" t="s">
        <v>353</v>
      </c>
      <c r="F69" s="19">
        <v>83213</v>
      </c>
      <c r="G69" s="24">
        <v>682.35</v>
      </c>
      <c r="H69" s="24">
        <v>0.52</v>
      </c>
      <c r="I69" s="31"/>
      <c r="J69" s="31"/>
      <c r="K69" s="35"/>
    </row>
    <row r="70" spans="2:11" x14ac:dyDescent="0.35">
      <c r="B70" s="8" t="s">
        <v>3918</v>
      </c>
      <c r="C70" s="57" t="s">
        <v>3919</v>
      </c>
      <c r="D70" s="54" t="s">
        <v>3920</v>
      </c>
      <c r="E70" s="6" t="s">
        <v>302</v>
      </c>
      <c r="F70" s="19">
        <v>81597</v>
      </c>
      <c r="G70" s="24">
        <v>670.03</v>
      </c>
      <c r="H70" s="24">
        <v>0.51</v>
      </c>
      <c r="I70" s="31"/>
      <c r="J70" s="31"/>
      <c r="K70" s="35"/>
    </row>
    <row r="71" spans="2:11" x14ac:dyDescent="0.35">
      <c r="B71" s="8" t="s">
        <v>3921</v>
      </c>
      <c r="C71" s="57" t="s">
        <v>3922</v>
      </c>
      <c r="D71" s="54" t="s">
        <v>3923</v>
      </c>
      <c r="E71" s="6" t="s">
        <v>378</v>
      </c>
      <c r="F71" s="19">
        <v>92350</v>
      </c>
      <c r="G71" s="24">
        <v>664.18</v>
      </c>
      <c r="H71" s="24">
        <v>0.51</v>
      </c>
      <c r="I71" s="31"/>
      <c r="J71" s="31"/>
      <c r="K71" s="35"/>
    </row>
    <row r="72" spans="2:11" x14ac:dyDescent="0.35">
      <c r="B72" s="8" t="s">
        <v>900</v>
      </c>
      <c r="C72" s="57" t="s">
        <v>901</v>
      </c>
      <c r="D72" s="54" t="s">
        <v>902</v>
      </c>
      <c r="E72" s="6" t="s">
        <v>903</v>
      </c>
      <c r="F72" s="19">
        <v>25177</v>
      </c>
      <c r="G72" s="24">
        <v>658.44</v>
      </c>
      <c r="H72" s="24">
        <v>0.51</v>
      </c>
      <c r="I72" s="31"/>
      <c r="J72" s="31"/>
      <c r="K72" s="35"/>
    </row>
    <row r="73" spans="2:11" x14ac:dyDescent="0.35">
      <c r="B73" s="8" t="s">
        <v>129</v>
      </c>
      <c r="C73" s="57" t="s">
        <v>130</v>
      </c>
      <c r="D73" s="54" t="s">
        <v>131</v>
      </c>
      <c r="E73" s="6" t="s">
        <v>132</v>
      </c>
      <c r="F73" s="19">
        <v>55116</v>
      </c>
      <c r="G73" s="24">
        <v>638.77</v>
      </c>
      <c r="H73" s="24">
        <v>0.49</v>
      </c>
      <c r="I73" s="31"/>
      <c r="J73" s="31"/>
      <c r="K73" s="35"/>
    </row>
    <row r="74" spans="2:11" x14ac:dyDescent="0.35">
      <c r="B74" s="8" t="s">
        <v>3924</v>
      </c>
      <c r="C74" s="57" t="s">
        <v>3925</v>
      </c>
      <c r="D74" s="54" t="s">
        <v>3926</v>
      </c>
      <c r="E74" s="6" t="s">
        <v>57</v>
      </c>
      <c r="F74" s="19">
        <v>685320</v>
      </c>
      <c r="G74" s="24">
        <v>637</v>
      </c>
      <c r="H74" s="24">
        <v>0.49</v>
      </c>
      <c r="I74" s="31"/>
      <c r="J74" s="31"/>
      <c r="K74" s="35"/>
    </row>
    <row r="75" spans="2:11" x14ac:dyDescent="0.35">
      <c r="B75" s="8" t="s">
        <v>1663</v>
      </c>
      <c r="C75" s="57" t="s">
        <v>1664</v>
      </c>
      <c r="D75" s="54" t="s">
        <v>1665</v>
      </c>
      <c r="E75" s="6" t="s">
        <v>112</v>
      </c>
      <c r="F75" s="19">
        <v>37897</v>
      </c>
      <c r="G75" s="24">
        <v>636.5</v>
      </c>
      <c r="H75" s="24">
        <v>0.49</v>
      </c>
      <c r="I75" s="31"/>
      <c r="J75" s="31"/>
      <c r="K75" s="35"/>
    </row>
    <row r="76" spans="2:11" x14ac:dyDescent="0.35">
      <c r="B76" s="8" t="s">
        <v>3927</v>
      </c>
      <c r="C76" s="57" t="s">
        <v>3928</v>
      </c>
      <c r="D76" s="54" t="s">
        <v>3929</v>
      </c>
      <c r="E76" s="6" t="s">
        <v>112</v>
      </c>
      <c r="F76" s="19">
        <v>153244</v>
      </c>
      <c r="G76" s="24">
        <v>633.66</v>
      </c>
      <c r="H76" s="24">
        <v>0.49</v>
      </c>
      <c r="I76" s="31"/>
      <c r="J76" s="31"/>
      <c r="K76" s="35"/>
    </row>
    <row r="77" spans="2:11" x14ac:dyDescent="0.35">
      <c r="B77" s="8" t="s">
        <v>3930</v>
      </c>
      <c r="C77" s="57" t="s">
        <v>3931</v>
      </c>
      <c r="D77" s="54" t="s">
        <v>3932</v>
      </c>
      <c r="E77" s="6" t="s">
        <v>85</v>
      </c>
      <c r="F77" s="19">
        <v>320286</v>
      </c>
      <c r="G77" s="24">
        <v>632.30999999999995</v>
      </c>
      <c r="H77" s="24">
        <v>0.49</v>
      </c>
      <c r="I77" s="31"/>
      <c r="J77" s="31"/>
      <c r="K77" s="35"/>
    </row>
    <row r="78" spans="2:11" x14ac:dyDescent="0.35">
      <c r="B78" s="8" t="s">
        <v>3933</v>
      </c>
      <c r="C78" s="57" t="s">
        <v>197</v>
      </c>
      <c r="D78" s="54" t="s">
        <v>3934</v>
      </c>
      <c r="E78" s="6" t="s">
        <v>198</v>
      </c>
      <c r="F78" s="19">
        <v>65643</v>
      </c>
      <c r="G78" s="24">
        <v>631.49</v>
      </c>
      <c r="H78" s="24">
        <v>0.49</v>
      </c>
      <c r="I78" s="31"/>
      <c r="J78" s="31"/>
      <c r="K78" s="35"/>
    </row>
    <row r="79" spans="2:11" x14ac:dyDescent="0.35">
      <c r="B79" s="8" t="s">
        <v>2951</v>
      </c>
      <c r="C79" s="57" t="s">
        <v>2952</v>
      </c>
      <c r="D79" s="54" t="s">
        <v>2953</v>
      </c>
      <c r="E79" s="6" t="s">
        <v>43</v>
      </c>
      <c r="F79" s="19">
        <v>394103</v>
      </c>
      <c r="G79" s="24">
        <v>622.67999999999995</v>
      </c>
      <c r="H79" s="24">
        <v>0.48</v>
      </c>
      <c r="I79" s="31"/>
      <c r="J79" s="31"/>
      <c r="K79" s="35"/>
    </row>
    <row r="80" spans="2:11" x14ac:dyDescent="0.35">
      <c r="B80" s="8" t="s">
        <v>873</v>
      </c>
      <c r="C80" s="57" t="s">
        <v>874</v>
      </c>
      <c r="D80" s="54" t="s">
        <v>875</v>
      </c>
      <c r="E80" s="6" t="s">
        <v>499</v>
      </c>
      <c r="F80" s="19">
        <v>47233</v>
      </c>
      <c r="G80" s="24">
        <v>616.34</v>
      </c>
      <c r="H80" s="24">
        <v>0.47</v>
      </c>
      <c r="I80" s="31"/>
      <c r="J80" s="31"/>
      <c r="K80" s="35"/>
    </row>
    <row r="81" spans="2:11" x14ac:dyDescent="0.35">
      <c r="B81" s="8" t="s">
        <v>3935</v>
      </c>
      <c r="C81" s="57" t="s">
        <v>3936</v>
      </c>
      <c r="D81" s="54" t="s">
        <v>3937</v>
      </c>
      <c r="E81" s="6" t="s">
        <v>3938</v>
      </c>
      <c r="F81" s="19">
        <v>51637</v>
      </c>
      <c r="G81" s="24">
        <v>612.26</v>
      </c>
      <c r="H81" s="24">
        <v>0.47</v>
      </c>
      <c r="I81" s="31"/>
      <c r="J81" s="31"/>
      <c r="K81" s="35"/>
    </row>
    <row r="82" spans="2:11" x14ac:dyDescent="0.35">
      <c r="B82" s="8" t="s">
        <v>3939</v>
      </c>
      <c r="C82" s="57" t="s">
        <v>3940</v>
      </c>
      <c r="D82" s="54" t="s">
        <v>3941</v>
      </c>
      <c r="E82" s="6" t="s">
        <v>124</v>
      </c>
      <c r="F82" s="19">
        <v>68009</v>
      </c>
      <c r="G82" s="24">
        <v>607.9</v>
      </c>
      <c r="H82" s="24">
        <v>0.47</v>
      </c>
      <c r="I82" s="31"/>
      <c r="J82" s="31"/>
      <c r="K82" s="35"/>
    </row>
    <row r="83" spans="2:11" x14ac:dyDescent="0.35">
      <c r="B83" s="8" t="s">
        <v>2170</v>
      </c>
      <c r="C83" s="57" t="s">
        <v>2171</v>
      </c>
      <c r="D83" s="54" t="s">
        <v>2172</v>
      </c>
      <c r="E83" s="6" t="s">
        <v>47</v>
      </c>
      <c r="F83" s="19">
        <v>108366</v>
      </c>
      <c r="G83" s="24">
        <v>607.23</v>
      </c>
      <c r="H83" s="24">
        <v>0.47</v>
      </c>
      <c r="I83" s="31"/>
      <c r="J83" s="31"/>
      <c r="K83" s="35"/>
    </row>
    <row r="84" spans="2:11" x14ac:dyDescent="0.35">
      <c r="B84" s="8" t="s">
        <v>1006</v>
      </c>
      <c r="C84" s="57" t="s">
        <v>1007</v>
      </c>
      <c r="D84" s="54" t="s">
        <v>1008</v>
      </c>
      <c r="E84" s="6" t="s">
        <v>451</v>
      </c>
      <c r="F84" s="19">
        <v>67111</v>
      </c>
      <c r="G84" s="24">
        <v>599.74</v>
      </c>
      <c r="H84" s="24">
        <v>0.46</v>
      </c>
      <c r="I84" s="31"/>
      <c r="J84" s="31"/>
      <c r="K84" s="35"/>
    </row>
    <row r="85" spans="2:11" x14ac:dyDescent="0.35">
      <c r="B85" s="8" t="s">
        <v>781</v>
      </c>
      <c r="C85" s="57" t="s">
        <v>782</v>
      </c>
      <c r="D85" s="54" t="s">
        <v>783</v>
      </c>
      <c r="E85" s="6" t="s">
        <v>128</v>
      </c>
      <c r="F85" s="19">
        <v>141487</v>
      </c>
      <c r="G85" s="24">
        <v>594.03</v>
      </c>
      <c r="H85" s="24">
        <v>0.46</v>
      </c>
      <c r="I85" s="31"/>
      <c r="J85" s="31"/>
      <c r="K85" s="35"/>
    </row>
    <row r="86" spans="2:11" x14ac:dyDescent="0.35">
      <c r="B86" s="8" t="s">
        <v>3942</v>
      </c>
      <c r="C86" s="57" t="s">
        <v>3943</v>
      </c>
      <c r="D86" s="54" t="s">
        <v>3944</v>
      </c>
      <c r="E86" s="6" t="s">
        <v>120</v>
      </c>
      <c r="F86" s="19">
        <v>50115</v>
      </c>
      <c r="G86" s="24">
        <v>592.36</v>
      </c>
      <c r="H86" s="24">
        <v>0.46</v>
      </c>
      <c r="I86" s="31"/>
      <c r="J86" s="31"/>
      <c r="K86" s="35"/>
    </row>
    <row r="87" spans="2:11" x14ac:dyDescent="0.35">
      <c r="B87" s="8" t="s">
        <v>3945</v>
      </c>
      <c r="C87" s="57" t="s">
        <v>3946</v>
      </c>
      <c r="D87" s="54" t="s">
        <v>3947</v>
      </c>
      <c r="E87" s="6" t="s">
        <v>302</v>
      </c>
      <c r="F87" s="19">
        <v>53046</v>
      </c>
      <c r="G87" s="24">
        <v>586.04999999999995</v>
      </c>
      <c r="H87" s="24">
        <v>0.45</v>
      </c>
      <c r="I87" s="31"/>
      <c r="J87" s="31"/>
      <c r="K87" s="35"/>
    </row>
    <row r="88" spans="2:11" x14ac:dyDescent="0.35">
      <c r="B88" s="8" t="s">
        <v>3948</v>
      </c>
      <c r="C88" s="57" t="s">
        <v>3949</v>
      </c>
      <c r="D88" s="54" t="s">
        <v>3950</v>
      </c>
      <c r="E88" s="6" t="s">
        <v>132</v>
      </c>
      <c r="F88" s="19">
        <v>42279</v>
      </c>
      <c r="G88" s="24">
        <v>581.29</v>
      </c>
      <c r="H88" s="24">
        <v>0.45</v>
      </c>
      <c r="I88" s="31"/>
      <c r="J88" s="31"/>
      <c r="K88" s="35"/>
    </row>
    <row r="89" spans="2:11" x14ac:dyDescent="0.35">
      <c r="B89" s="8" t="s">
        <v>3951</v>
      </c>
      <c r="C89" s="57" t="s">
        <v>3952</v>
      </c>
      <c r="D89" s="54" t="s">
        <v>3953</v>
      </c>
      <c r="E89" s="6" t="s">
        <v>143</v>
      </c>
      <c r="F89" s="19">
        <v>44951</v>
      </c>
      <c r="G89" s="24">
        <v>572.14</v>
      </c>
      <c r="H89" s="24">
        <v>0.44</v>
      </c>
      <c r="I89" s="31"/>
      <c r="J89" s="31"/>
      <c r="K89" s="35"/>
    </row>
    <row r="90" spans="2:11" x14ac:dyDescent="0.35">
      <c r="B90" s="8" t="s">
        <v>3954</v>
      </c>
      <c r="C90" s="57" t="s">
        <v>3955</v>
      </c>
      <c r="D90" s="54" t="s">
        <v>3956</v>
      </c>
      <c r="E90" s="6" t="s">
        <v>47</v>
      </c>
      <c r="F90" s="19">
        <v>59777</v>
      </c>
      <c r="G90" s="24">
        <v>571.44000000000005</v>
      </c>
      <c r="H90" s="24">
        <v>0.44</v>
      </c>
      <c r="I90" s="31"/>
      <c r="J90" s="31"/>
      <c r="K90" s="35"/>
    </row>
    <row r="91" spans="2:11" x14ac:dyDescent="0.35">
      <c r="B91" s="8" t="s">
        <v>3957</v>
      </c>
      <c r="C91" s="57" t="s">
        <v>3958</v>
      </c>
      <c r="D91" s="54" t="s">
        <v>3959</v>
      </c>
      <c r="E91" s="6" t="s">
        <v>47</v>
      </c>
      <c r="F91" s="19">
        <v>75773</v>
      </c>
      <c r="G91" s="24">
        <v>569.54999999999995</v>
      </c>
      <c r="H91" s="24">
        <v>0.44</v>
      </c>
      <c r="I91" s="31"/>
      <c r="J91" s="31"/>
      <c r="K91" s="35"/>
    </row>
    <row r="92" spans="2:11" x14ac:dyDescent="0.35">
      <c r="B92" s="8" t="s">
        <v>2173</v>
      </c>
      <c r="C92" s="57" t="s">
        <v>2174</v>
      </c>
      <c r="D92" s="54" t="s">
        <v>2175</v>
      </c>
      <c r="E92" s="6" t="s">
        <v>78</v>
      </c>
      <c r="F92" s="19">
        <v>95891</v>
      </c>
      <c r="G92" s="24">
        <v>567.96</v>
      </c>
      <c r="H92" s="24">
        <v>0.44</v>
      </c>
      <c r="I92" s="31"/>
      <c r="J92" s="31"/>
      <c r="K92" s="35"/>
    </row>
    <row r="93" spans="2:11" x14ac:dyDescent="0.35">
      <c r="B93" s="8" t="s">
        <v>3960</v>
      </c>
      <c r="C93" s="57" t="s">
        <v>3961</v>
      </c>
      <c r="D93" s="54" t="s">
        <v>3962</v>
      </c>
      <c r="E93" s="6" t="s">
        <v>120</v>
      </c>
      <c r="F93" s="19">
        <v>55044</v>
      </c>
      <c r="G93" s="24">
        <v>565.38</v>
      </c>
      <c r="H93" s="24">
        <v>0.43</v>
      </c>
      <c r="I93" s="31"/>
      <c r="J93" s="31"/>
      <c r="K93" s="35"/>
    </row>
    <row r="94" spans="2:11" x14ac:dyDescent="0.35">
      <c r="B94" s="8" t="s">
        <v>3963</v>
      </c>
      <c r="C94" s="57" t="s">
        <v>3964</v>
      </c>
      <c r="D94" s="54" t="s">
        <v>3965</v>
      </c>
      <c r="E94" s="6" t="s">
        <v>116</v>
      </c>
      <c r="F94" s="19">
        <v>3156599</v>
      </c>
      <c r="G94" s="24">
        <v>558.72</v>
      </c>
      <c r="H94" s="24">
        <v>0.43</v>
      </c>
      <c r="I94" s="31"/>
      <c r="J94" s="31"/>
      <c r="K94" s="35"/>
    </row>
    <row r="95" spans="2:11" x14ac:dyDescent="0.35">
      <c r="B95" s="8" t="s">
        <v>3966</v>
      </c>
      <c r="C95" s="57" t="s">
        <v>3967</v>
      </c>
      <c r="D95" s="54" t="s">
        <v>3968</v>
      </c>
      <c r="E95" s="6" t="s">
        <v>124</v>
      </c>
      <c r="F95" s="19">
        <v>72855</v>
      </c>
      <c r="G95" s="24">
        <v>555.66999999999996</v>
      </c>
      <c r="H95" s="24">
        <v>0.43</v>
      </c>
      <c r="I95" s="31"/>
      <c r="J95" s="31"/>
      <c r="K95" s="35"/>
    </row>
    <row r="96" spans="2:11" x14ac:dyDescent="0.35">
      <c r="B96" s="8" t="s">
        <v>3969</v>
      </c>
      <c r="C96" s="57" t="s">
        <v>3970</v>
      </c>
      <c r="D96" s="54" t="s">
        <v>3971</v>
      </c>
      <c r="E96" s="6" t="s">
        <v>78</v>
      </c>
      <c r="F96" s="19">
        <v>50244</v>
      </c>
      <c r="G96" s="24">
        <v>555.29999999999995</v>
      </c>
      <c r="H96" s="24">
        <v>0.43</v>
      </c>
      <c r="I96" s="31"/>
      <c r="J96" s="31"/>
      <c r="K96" s="35"/>
    </row>
    <row r="97" spans="2:11" x14ac:dyDescent="0.35">
      <c r="B97" s="8" t="s">
        <v>2185</v>
      </c>
      <c r="C97" s="57" t="s">
        <v>2186</v>
      </c>
      <c r="D97" s="54" t="s">
        <v>2187</v>
      </c>
      <c r="E97" s="6" t="s">
        <v>312</v>
      </c>
      <c r="F97" s="19">
        <v>134936</v>
      </c>
      <c r="G97" s="24">
        <v>553.30999999999995</v>
      </c>
      <c r="H97" s="24">
        <v>0.43</v>
      </c>
      <c r="I97" s="31"/>
      <c r="J97" s="31"/>
      <c r="K97" s="35"/>
    </row>
    <row r="98" spans="2:11" x14ac:dyDescent="0.35">
      <c r="B98" s="8" t="s">
        <v>2585</v>
      </c>
      <c r="C98" s="57" t="s">
        <v>2586</v>
      </c>
      <c r="D98" s="54" t="s">
        <v>2587</v>
      </c>
      <c r="E98" s="6" t="s">
        <v>139</v>
      </c>
      <c r="F98" s="19">
        <v>74542</v>
      </c>
      <c r="G98" s="24">
        <v>552.62</v>
      </c>
      <c r="H98" s="24">
        <v>0.42</v>
      </c>
      <c r="I98" s="31"/>
      <c r="J98" s="31"/>
      <c r="K98" s="35"/>
    </row>
    <row r="99" spans="2:11" x14ac:dyDescent="0.35">
      <c r="B99" s="8" t="s">
        <v>3972</v>
      </c>
      <c r="C99" s="57" t="s">
        <v>3973</v>
      </c>
      <c r="D99" s="54" t="s">
        <v>3974</v>
      </c>
      <c r="E99" s="6" t="s">
        <v>212</v>
      </c>
      <c r="F99" s="19">
        <v>7979</v>
      </c>
      <c r="G99" s="24">
        <v>552.49</v>
      </c>
      <c r="H99" s="24">
        <v>0.42</v>
      </c>
      <c r="I99" s="31"/>
      <c r="J99" s="31"/>
      <c r="K99" s="35"/>
    </row>
    <row r="100" spans="2:11" x14ac:dyDescent="0.35">
      <c r="B100" s="8" t="s">
        <v>2588</v>
      </c>
      <c r="C100" s="57" t="s">
        <v>2589</v>
      </c>
      <c r="D100" s="54" t="s">
        <v>2590</v>
      </c>
      <c r="E100" s="6" t="s">
        <v>120</v>
      </c>
      <c r="F100" s="19">
        <v>17179</v>
      </c>
      <c r="G100" s="24">
        <v>545.99</v>
      </c>
      <c r="H100" s="24">
        <v>0.42</v>
      </c>
      <c r="I100" s="31"/>
      <c r="J100" s="31"/>
      <c r="K100" s="35"/>
    </row>
    <row r="101" spans="2:11" x14ac:dyDescent="0.35">
      <c r="B101" s="8" t="s">
        <v>1940</v>
      </c>
      <c r="C101" s="57" t="s">
        <v>1941</v>
      </c>
      <c r="D101" s="54" t="s">
        <v>1942</v>
      </c>
      <c r="E101" s="6" t="s">
        <v>104</v>
      </c>
      <c r="F101" s="19">
        <v>217225</v>
      </c>
      <c r="G101" s="24">
        <v>538.61</v>
      </c>
      <c r="H101" s="24">
        <v>0.41</v>
      </c>
      <c r="I101" s="31"/>
      <c r="J101" s="31"/>
      <c r="K101" s="35"/>
    </row>
    <row r="102" spans="2:11" x14ac:dyDescent="0.35">
      <c r="B102" s="8" t="s">
        <v>3975</v>
      </c>
      <c r="C102" s="57" t="s">
        <v>3976</v>
      </c>
      <c r="D102" s="54" t="s">
        <v>3977</v>
      </c>
      <c r="E102" s="6" t="s">
        <v>312</v>
      </c>
      <c r="F102" s="19">
        <v>44610</v>
      </c>
      <c r="G102" s="24">
        <v>533.74</v>
      </c>
      <c r="H102" s="24">
        <v>0.41</v>
      </c>
      <c r="I102" s="31"/>
      <c r="J102" s="31"/>
      <c r="K102" s="35"/>
    </row>
    <row r="103" spans="2:11" x14ac:dyDescent="0.35">
      <c r="B103" s="8" t="s">
        <v>937</v>
      </c>
      <c r="C103" s="57" t="s">
        <v>938</v>
      </c>
      <c r="D103" s="54" t="s">
        <v>939</v>
      </c>
      <c r="E103" s="6" t="s">
        <v>78</v>
      </c>
      <c r="F103" s="19">
        <v>10049</v>
      </c>
      <c r="G103" s="24">
        <v>530.74</v>
      </c>
      <c r="H103" s="24">
        <v>0.41</v>
      </c>
      <c r="I103" s="31"/>
      <c r="J103" s="31"/>
      <c r="K103" s="35"/>
    </row>
    <row r="104" spans="2:11" x14ac:dyDescent="0.35">
      <c r="B104" s="8" t="s">
        <v>3978</v>
      </c>
      <c r="C104" s="57" t="s">
        <v>3979</v>
      </c>
      <c r="D104" s="54" t="s">
        <v>3980</v>
      </c>
      <c r="E104" s="6" t="s">
        <v>312</v>
      </c>
      <c r="F104" s="19">
        <v>116362</v>
      </c>
      <c r="G104" s="24">
        <v>523.63</v>
      </c>
      <c r="H104" s="24">
        <v>0.4</v>
      </c>
      <c r="I104" s="31"/>
      <c r="J104" s="31"/>
      <c r="K104" s="35"/>
    </row>
    <row r="105" spans="2:11" x14ac:dyDescent="0.35">
      <c r="B105" s="8" t="s">
        <v>3981</v>
      </c>
      <c r="C105" s="57" t="s">
        <v>3982</v>
      </c>
      <c r="D105" s="54" t="s">
        <v>3983</v>
      </c>
      <c r="E105" s="6" t="s">
        <v>57</v>
      </c>
      <c r="F105" s="19">
        <v>33189</v>
      </c>
      <c r="G105" s="24">
        <v>521.29999999999995</v>
      </c>
      <c r="H105" s="24">
        <v>0.4</v>
      </c>
      <c r="I105" s="31"/>
      <c r="J105" s="31"/>
      <c r="K105" s="35"/>
    </row>
    <row r="106" spans="2:11" x14ac:dyDescent="0.35">
      <c r="B106" s="8" t="s">
        <v>557</v>
      </c>
      <c r="C106" s="57" t="s">
        <v>558</v>
      </c>
      <c r="D106" s="54" t="s">
        <v>559</v>
      </c>
      <c r="E106" s="6" t="s">
        <v>147</v>
      </c>
      <c r="F106" s="19">
        <v>40370</v>
      </c>
      <c r="G106" s="24">
        <v>520.63</v>
      </c>
      <c r="H106" s="24">
        <v>0.4</v>
      </c>
      <c r="I106" s="31"/>
      <c r="J106" s="31"/>
      <c r="K106" s="35"/>
    </row>
    <row r="107" spans="2:11" x14ac:dyDescent="0.35">
      <c r="B107" s="8" t="s">
        <v>3984</v>
      </c>
      <c r="C107" s="57" t="s">
        <v>3985</v>
      </c>
      <c r="D107" s="54" t="s">
        <v>3986</v>
      </c>
      <c r="E107" s="6" t="s">
        <v>170</v>
      </c>
      <c r="F107" s="19">
        <v>12658</v>
      </c>
      <c r="G107" s="24">
        <v>515.02</v>
      </c>
      <c r="H107" s="24">
        <v>0.4</v>
      </c>
      <c r="I107" s="31"/>
      <c r="J107" s="31"/>
      <c r="K107" s="35"/>
    </row>
    <row r="108" spans="2:11" x14ac:dyDescent="0.35">
      <c r="B108" s="8" t="s">
        <v>3987</v>
      </c>
      <c r="C108" s="57" t="s">
        <v>3988</v>
      </c>
      <c r="D108" s="54" t="s">
        <v>3989</v>
      </c>
      <c r="E108" s="6" t="s">
        <v>163</v>
      </c>
      <c r="F108" s="19">
        <v>5386</v>
      </c>
      <c r="G108" s="24">
        <v>514.53</v>
      </c>
      <c r="H108" s="24">
        <v>0.4</v>
      </c>
      <c r="I108" s="31"/>
      <c r="J108" s="31"/>
      <c r="K108" s="35"/>
    </row>
    <row r="109" spans="2:11" x14ac:dyDescent="0.35">
      <c r="B109" s="8" t="s">
        <v>3990</v>
      </c>
      <c r="C109" s="57" t="s">
        <v>3991</v>
      </c>
      <c r="D109" s="54" t="s">
        <v>3992</v>
      </c>
      <c r="E109" s="6" t="s">
        <v>128</v>
      </c>
      <c r="F109" s="19">
        <v>155981</v>
      </c>
      <c r="G109" s="24">
        <v>513.96</v>
      </c>
      <c r="H109" s="24">
        <v>0.39</v>
      </c>
      <c r="I109" s="31"/>
      <c r="J109" s="31"/>
      <c r="K109" s="35"/>
    </row>
    <row r="110" spans="2:11" x14ac:dyDescent="0.35">
      <c r="B110" s="8" t="s">
        <v>830</v>
      </c>
      <c r="C110" s="57" t="s">
        <v>831</v>
      </c>
      <c r="D110" s="54" t="s">
        <v>832</v>
      </c>
      <c r="E110" s="6" t="s">
        <v>132</v>
      </c>
      <c r="F110" s="19">
        <v>121141</v>
      </c>
      <c r="G110" s="24">
        <v>511.82</v>
      </c>
      <c r="H110" s="24">
        <v>0.39</v>
      </c>
      <c r="I110" s="31"/>
      <c r="J110" s="31"/>
      <c r="K110" s="35"/>
    </row>
    <row r="111" spans="2:11" x14ac:dyDescent="0.35">
      <c r="B111" s="8" t="s">
        <v>2230</v>
      </c>
      <c r="C111" s="57" t="s">
        <v>2231</v>
      </c>
      <c r="D111" s="54" t="s">
        <v>2232</v>
      </c>
      <c r="E111" s="6" t="s">
        <v>451</v>
      </c>
      <c r="F111" s="19">
        <v>101085</v>
      </c>
      <c r="G111" s="24">
        <v>499.31</v>
      </c>
      <c r="H111" s="24">
        <v>0.38</v>
      </c>
      <c r="I111" s="31"/>
      <c r="J111" s="31"/>
      <c r="K111" s="35"/>
    </row>
    <row r="112" spans="2:11" x14ac:dyDescent="0.35">
      <c r="B112" s="8" t="s">
        <v>357</v>
      </c>
      <c r="C112" s="57" t="s">
        <v>358</v>
      </c>
      <c r="D112" s="54" t="s">
        <v>359</v>
      </c>
      <c r="E112" s="6" t="s">
        <v>128</v>
      </c>
      <c r="F112" s="19">
        <v>326303</v>
      </c>
      <c r="G112" s="24">
        <v>499.11</v>
      </c>
      <c r="H112" s="24">
        <v>0.38</v>
      </c>
      <c r="I112" s="31"/>
      <c r="J112" s="31"/>
      <c r="K112" s="35"/>
    </row>
    <row r="113" spans="2:11" x14ac:dyDescent="0.35">
      <c r="B113" s="8" t="s">
        <v>919</v>
      </c>
      <c r="C113" s="57" t="s">
        <v>920</v>
      </c>
      <c r="D113" s="54" t="s">
        <v>921</v>
      </c>
      <c r="E113" s="6" t="s">
        <v>143</v>
      </c>
      <c r="F113" s="19">
        <v>32999</v>
      </c>
      <c r="G113" s="24">
        <v>494.84</v>
      </c>
      <c r="H113" s="24">
        <v>0.38</v>
      </c>
      <c r="I113" s="31"/>
      <c r="J113" s="31"/>
      <c r="K113" s="35"/>
    </row>
    <row r="114" spans="2:11" x14ac:dyDescent="0.35">
      <c r="B114" s="8" t="s">
        <v>3993</v>
      </c>
      <c r="C114" s="57" t="s">
        <v>3994</v>
      </c>
      <c r="D114" s="54" t="s">
        <v>3995</v>
      </c>
      <c r="E114" s="6" t="s">
        <v>850</v>
      </c>
      <c r="F114" s="19">
        <v>14146</v>
      </c>
      <c r="G114" s="24">
        <v>492.76</v>
      </c>
      <c r="H114" s="24">
        <v>0.38</v>
      </c>
      <c r="I114" s="31"/>
      <c r="J114" s="31"/>
      <c r="K114" s="35"/>
    </row>
    <row r="115" spans="2:11" x14ac:dyDescent="0.35">
      <c r="B115" s="8" t="s">
        <v>3996</v>
      </c>
      <c r="C115" s="57" t="s">
        <v>3997</v>
      </c>
      <c r="D115" s="54" t="s">
        <v>3998</v>
      </c>
      <c r="E115" s="6" t="s">
        <v>128</v>
      </c>
      <c r="F115" s="19">
        <v>265948</v>
      </c>
      <c r="G115" s="24">
        <v>485.22</v>
      </c>
      <c r="H115" s="24">
        <v>0.37</v>
      </c>
      <c r="I115" s="31"/>
      <c r="J115" s="31"/>
      <c r="K115" s="35"/>
    </row>
    <row r="116" spans="2:11" x14ac:dyDescent="0.35">
      <c r="B116" s="8" t="s">
        <v>2128</v>
      </c>
      <c r="C116" s="57" t="s">
        <v>2129</v>
      </c>
      <c r="D116" s="54" t="s">
        <v>2130</v>
      </c>
      <c r="E116" s="6" t="s">
        <v>353</v>
      </c>
      <c r="F116" s="19">
        <v>37696</v>
      </c>
      <c r="G116" s="24">
        <v>484.17</v>
      </c>
      <c r="H116" s="24">
        <v>0.37</v>
      </c>
      <c r="I116" s="31"/>
      <c r="J116" s="31"/>
      <c r="K116" s="35"/>
    </row>
    <row r="117" spans="2:11" x14ac:dyDescent="0.35">
      <c r="B117" s="8" t="s">
        <v>3999</v>
      </c>
      <c r="C117" s="57" t="s">
        <v>4000</v>
      </c>
      <c r="D117" s="54" t="s">
        <v>4001</v>
      </c>
      <c r="E117" s="6" t="s">
        <v>1044</v>
      </c>
      <c r="F117" s="19">
        <v>19586</v>
      </c>
      <c r="G117" s="24">
        <v>483.91</v>
      </c>
      <c r="H117" s="24">
        <v>0.37</v>
      </c>
      <c r="I117" s="31"/>
      <c r="J117" s="31"/>
      <c r="K117" s="35"/>
    </row>
    <row r="118" spans="2:11" x14ac:dyDescent="0.35">
      <c r="B118" s="8" t="s">
        <v>940</v>
      </c>
      <c r="C118" s="57" t="s">
        <v>941</v>
      </c>
      <c r="D118" s="54" t="s">
        <v>942</v>
      </c>
      <c r="E118" s="6" t="s">
        <v>78</v>
      </c>
      <c r="F118" s="19">
        <v>21876</v>
      </c>
      <c r="G118" s="24">
        <v>483.62</v>
      </c>
      <c r="H118" s="24">
        <v>0.37</v>
      </c>
      <c r="I118" s="31"/>
      <c r="J118" s="31"/>
      <c r="K118" s="35"/>
    </row>
    <row r="119" spans="2:11" x14ac:dyDescent="0.35">
      <c r="B119" s="8" t="s">
        <v>452</v>
      </c>
      <c r="C119" s="57" t="s">
        <v>453</v>
      </c>
      <c r="D119" s="54" t="s">
        <v>454</v>
      </c>
      <c r="E119" s="6" t="s">
        <v>43</v>
      </c>
      <c r="F119" s="19">
        <v>753272</v>
      </c>
      <c r="G119" s="24">
        <v>482.24</v>
      </c>
      <c r="H119" s="24">
        <v>0.37</v>
      </c>
      <c r="I119" s="31"/>
      <c r="J119" s="31"/>
      <c r="K119" s="35"/>
    </row>
    <row r="120" spans="2:11" x14ac:dyDescent="0.35">
      <c r="B120" s="8" t="s">
        <v>366</v>
      </c>
      <c r="C120" s="57" t="s">
        <v>367</v>
      </c>
      <c r="D120" s="54" t="s">
        <v>368</v>
      </c>
      <c r="E120" s="6" t="s">
        <v>120</v>
      </c>
      <c r="F120" s="19">
        <v>187970</v>
      </c>
      <c r="G120" s="24">
        <v>472.84</v>
      </c>
      <c r="H120" s="24">
        <v>0.36</v>
      </c>
      <c r="I120" s="31"/>
      <c r="J120" s="31"/>
      <c r="K120" s="35"/>
    </row>
    <row r="121" spans="2:11" x14ac:dyDescent="0.35">
      <c r="B121" s="8" t="s">
        <v>4002</v>
      </c>
      <c r="C121" s="57" t="s">
        <v>1175</v>
      </c>
      <c r="D121" s="54" t="s">
        <v>4003</v>
      </c>
      <c r="E121" s="6" t="s">
        <v>78</v>
      </c>
      <c r="F121" s="19">
        <v>34362</v>
      </c>
      <c r="G121" s="24">
        <v>472.03</v>
      </c>
      <c r="H121" s="24">
        <v>0.36</v>
      </c>
      <c r="I121" s="31"/>
      <c r="J121" s="31"/>
      <c r="K121" s="35"/>
    </row>
    <row r="122" spans="2:11" x14ac:dyDescent="0.35">
      <c r="B122" s="8" t="s">
        <v>4004</v>
      </c>
      <c r="C122" s="57" t="s">
        <v>4005</v>
      </c>
      <c r="D122" s="54" t="s">
        <v>4006</v>
      </c>
      <c r="E122" s="6" t="s">
        <v>2615</v>
      </c>
      <c r="F122" s="19">
        <v>9012</v>
      </c>
      <c r="G122" s="24">
        <v>471.12</v>
      </c>
      <c r="H122" s="24">
        <v>0.36</v>
      </c>
      <c r="I122" s="31"/>
      <c r="J122" s="31"/>
      <c r="K122" s="35"/>
    </row>
    <row r="123" spans="2:11" x14ac:dyDescent="0.35">
      <c r="B123" s="8" t="s">
        <v>4007</v>
      </c>
      <c r="C123" s="57" t="s">
        <v>1219</v>
      </c>
      <c r="D123" s="54" t="s">
        <v>4008</v>
      </c>
      <c r="E123" s="6" t="s">
        <v>212</v>
      </c>
      <c r="F123" s="19">
        <v>54829</v>
      </c>
      <c r="G123" s="24">
        <v>469.53</v>
      </c>
      <c r="H123" s="24">
        <v>0.36</v>
      </c>
      <c r="I123" s="31"/>
      <c r="J123" s="31"/>
      <c r="K123" s="35"/>
    </row>
    <row r="124" spans="2:11" x14ac:dyDescent="0.35">
      <c r="B124" s="8" t="s">
        <v>4009</v>
      </c>
      <c r="C124" s="57" t="s">
        <v>4010</v>
      </c>
      <c r="D124" s="54" t="s">
        <v>4011</v>
      </c>
      <c r="E124" s="6" t="s">
        <v>57</v>
      </c>
      <c r="F124" s="19">
        <v>215797</v>
      </c>
      <c r="G124" s="24">
        <v>463.99</v>
      </c>
      <c r="H124" s="24">
        <v>0.36</v>
      </c>
      <c r="I124" s="31"/>
      <c r="J124" s="31"/>
      <c r="K124" s="35"/>
    </row>
    <row r="125" spans="2:11" x14ac:dyDescent="0.35">
      <c r="B125" s="8" t="s">
        <v>4012</v>
      </c>
      <c r="C125" s="57" t="s">
        <v>4013</v>
      </c>
      <c r="D125" s="54" t="s">
        <v>4014</v>
      </c>
      <c r="E125" s="6" t="s">
        <v>124</v>
      </c>
      <c r="F125" s="19">
        <v>74580</v>
      </c>
      <c r="G125" s="24">
        <v>463.78</v>
      </c>
      <c r="H125" s="24">
        <v>0.36</v>
      </c>
      <c r="I125" s="31"/>
      <c r="J125" s="31"/>
      <c r="K125" s="35"/>
    </row>
    <row r="126" spans="2:11" x14ac:dyDescent="0.35">
      <c r="B126" s="8" t="s">
        <v>2603</v>
      </c>
      <c r="C126" s="57" t="s">
        <v>2604</v>
      </c>
      <c r="D126" s="54" t="s">
        <v>2605</v>
      </c>
      <c r="E126" s="6" t="s">
        <v>212</v>
      </c>
      <c r="F126" s="19">
        <v>11690</v>
      </c>
      <c r="G126" s="24">
        <v>461.06</v>
      </c>
      <c r="H126" s="24">
        <v>0.35</v>
      </c>
      <c r="I126" s="31"/>
      <c r="J126" s="31"/>
      <c r="K126" s="35"/>
    </row>
    <row r="127" spans="2:11" x14ac:dyDescent="0.35">
      <c r="B127" s="8" t="s">
        <v>4015</v>
      </c>
      <c r="C127" s="57" t="s">
        <v>4016</v>
      </c>
      <c r="D127" s="54" t="s">
        <v>4017</v>
      </c>
      <c r="E127" s="6" t="s">
        <v>120</v>
      </c>
      <c r="F127" s="19">
        <v>3423</v>
      </c>
      <c r="G127" s="24">
        <v>460.69</v>
      </c>
      <c r="H127" s="24">
        <v>0.35</v>
      </c>
      <c r="I127" s="31"/>
      <c r="J127" s="31"/>
      <c r="K127" s="35"/>
    </row>
    <row r="128" spans="2:11" x14ac:dyDescent="0.35">
      <c r="B128" s="8" t="s">
        <v>803</v>
      </c>
      <c r="C128" s="57" t="s">
        <v>804</v>
      </c>
      <c r="D128" s="54" t="s">
        <v>805</v>
      </c>
      <c r="E128" s="6" t="s">
        <v>128</v>
      </c>
      <c r="F128" s="19">
        <v>47074</v>
      </c>
      <c r="G128" s="24">
        <v>458.59</v>
      </c>
      <c r="H128" s="24">
        <v>0.35</v>
      </c>
      <c r="I128" s="31"/>
      <c r="J128" s="31"/>
      <c r="K128" s="35"/>
    </row>
    <row r="129" spans="2:11" x14ac:dyDescent="0.35">
      <c r="B129" s="8" t="s">
        <v>864</v>
      </c>
      <c r="C129" s="57" t="s">
        <v>865</v>
      </c>
      <c r="D129" s="54" t="s">
        <v>866</v>
      </c>
      <c r="E129" s="6" t="s">
        <v>147</v>
      </c>
      <c r="F129" s="19">
        <v>20180</v>
      </c>
      <c r="G129" s="24">
        <v>453.81</v>
      </c>
      <c r="H129" s="24">
        <v>0.35</v>
      </c>
      <c r="I129" s="31"/>
      <c r="J129" s="31"/>
      <c r="K129" s="35"/>
    </row>
    <row r="130" spans="2:11" x14ac:dyDescent="0.35">
      <c r="B130" s="8" t="s">
        <v>4018</v>
      </c>
      <c r="C130" s="57" t="s">
        <v>4019</v>
      </c>
      <c r="D130" s="54" t="s">
        <v>4020</v>
      </c>
      <c r="E130" s="6" t="s">
        <v>124</v>
      </c>
      <c r="F130" s="19">
        <v>13952</v>
      </c>
      <c r="G130" s="24">
        <v>450.98</v>
      </c>
      <c r="H130" s="24">
        <v>0.35</v>
      </c>
      <c r="I130" s="31"/>
      <c r="J130" s="31"/>
      <c r="K130" s="35"/>
    </row>
    <row r="131" spans="2:11" x14ac:dyDescent="0.35">
      <c r="B131" s="8" t="s">
        <v>4021</v>
      </c>
      <c r="C131" s="57" t="s">
        <v>4022</v>
      </c>
      <c r="D131" s="54" t="s">
        <v>4023</v>
      </c>
      <c r="E131" s="6" t="s">
        <v>302</v>
      </c>
      <c r="F131" s="19">
        <v>89854</v>
      </c>
      <c r="G131" s="24">
        <v>450.12</v>
      </c>
      <c r="H131" s="24">
        <v>0.35</v>
      </c>
      <c r="I131" s="31"/>
      <c r="J131" s="31"/>
      <c r="K131" s="35"/>
    </row>
    <row r="132" spans="2:11" x14ac:dyDescent="0.35">
      <c r="B132" s="8" t="s">
        <v>4024</v>
      </c>
      <c r="C132" s="57" t="s">
        <v>4025</v>
      </c>
      <c r="D132" s="54" t="s">
        <v>4026</v>
      </c>
      <c r="E132" s="6" t="s">
        <v>120</v>
      </c>
      <c r="F132" s="19">
        <v>153317</v>
      </c>
      <c r="G132" s="24">
        <v>446.77</v>
      </c>
      <c r="H132" s="24">
        <v>0.34</v>
      </c>
      <c r="I132" s="31"/>
      <c r="J132" s="31"/>
      <c r="K132" s="35"/>
    </row>
    <row r="133" spans="2:11" x14ac:dyDescent="0.35">
      <c r="B133" s="8" t="s">
        <v>4027</v>
      </c>
      <c r="C133" s="57" t="s">
        <v>4028</v>
      </c>
      <c r="D133" s="54" t="s">
        <v>4029</v>
      </c>
      <c r="E133" s="6" t="s">
        <v>124</v>
      </c>
      <c r="F133" s="19">
        <v>8121</v>
      </c>
      <c r="G133" s="24">
        <v>437.32</v>
      </c>
      <c r="H133" s="24">
        <v>0.34</v>
      </c>
      <c r="I133" s="31"/>
      <c r="J133" s="31"/>
      <c r="K133" s="35"/>
    </row>
    <row r="134" spans="2:11" x14ac:dyDescent="0.35">
      <c r="B134" s="8" t="s">
        <v>4030</v>
      </c>
      <c r="C134" s="57" t="s">
        <v>4031</v>
      </c>
      <c r="D134" s="54" t="s">
        <v>4032</v>
      </c>
      <c r="E134" s="6" t="s">
        <v>451</v>
      </c>
      <c r="F134" s="19">
        <v>81389</v>
      </c>
      <c r="G134" s="24">
        <v>433.56</v>
      </c>
      <c r="H134" s="24">
        <v>0.33</v>
      </c>
      <c r="I134" s="31"/>
      <c r="J134" s="31"/>
      <c r="K134" s="35"/>
    </row>
    <row r="135" spans="2:11" x14ac:dyDescent="0.35">
      <c r="B135" s="8" t="s">
        <v>515</v>
      </c>
      <c r="C135" s="57" t="s">
        <v>516</v>
      </c>
      <c r="D135" s="54" t="s">
        <v>517</v>
      </c>
      <c r="E135" s="6" t="s">
        <v>89</v>
      </c>
      <c r="F135" s="19">
        <v>135974</v>
      </c>
      <c r="G135" s="24">
        <v>432.47</v>
      </c>
      <c r="H135" s="24">
        <v>0.33</v>
      </c>
      <c r="I135" s="31"/>
      <c r="J135" s="31"/>
      <c r="K135" s="35"/>
    </row>
    <row r="136" spans="2:11" x14ac:dyDescent="0.35">
      <c r="B136" s="8" t="s">
        <v>4033</v>
      </c>
      <c r="C136" s="57" t="s">
        <v>4034</v>
      </c>
      <c r="D136" s="54" t="s">
        <v>4035</v>
      </c>
      <c r="E136" s="6" t="s">
        <v>120</v>
      </c>
      <c r="F136" s="19">
        <v>114754</v>
      </c>
      <c r="G136" s="24">
        <v>431.82</v>
      </c>
      <c r="H136" s="24">
        <v>0.33</v>
      </c>
      <c r="I136" s="31"/>
      <c r="J136" s="31"/>
      <c r="K136" s="35"/>
    </row>
    <row r="137" spans="2:11" x14ac:dyDescent="0.35">
      <c r="B137" s="8" t="s">
        <v>2688</v>
      </c>
      <c r="C137" s="57" t="s">
        <v>2391</v>
      </c>
      <c r="D137" s="54" t="s">
        <v>2689</v>
      </c>
      <c r="E137" s="6" t="s">
        <v>112</v>
      </c>
      <c r="F137" s="19">
        <v>55954</v>
      </c>
      <c r="G137" s="24">
        <v>424.86</v>
      </c>
      <c r="H137" s="24">
        <v>0.33</v>
      </c>
      <c r="I137" s="31"/>
      <c r="J137" s="31"/>
      <c r="K137" s="35"/>
    </row>
    <row r="138" spans="2:11" x14ac:dyDescent="0.35">
      <c r="B138" s="8" t="s">
        <v>2330</v>
      </c>
      <c r="C138" s="57" t="s">
        <v>2331</v>
      </c>
      <c r="D138" s="54" t="s">
        <v>2332</v>
      </c>
      <c r="E138" s="6" t="s">
        <v>200</v>
      </c>
      <c r="F138" s="19">
        <v>26886</v>
      </c>
      <c r="G138" s="24">
        <v>423.91</v>
      </c>
      <c r="H138" s="24">
        <v>0.33</v>
      </c>
      <c r="I138" s="31"/>
      <c r="J138" s="31"/>
      <c r="K138" s="35"/>
    </row>
    <row r="139" spans="2:11" x14ac:dyDescent="0.35">
      <c r="B139" s="8" t="s">
        <v>4036</v>
      </c>
      <c r="C139" s="57" t="s">
        <v>4037</v>
      </c>
      <c r="D139" s="54" t="s">
        <v>4038</v>
      </c>
      <c r="E139" s="6" t="s">
        <v>312</v>
      </c>
      <c r="F139" s="19">
        <v>7551</v>
      </c>
      <c r="G139" s="24">
        <v>420.06</v>
      </c>
      <c r="H139" s="24">
        <v>0.32</v>
      </c>
      <c r="I139" s="31"/>
      <c r="J139" s="31"/>
      <c r="K139" s="35"/>
    </row>
    <row r="140" spans="2:11" x14ac:dyDescent="0.35">
      <c r="B140" s="8" t="s">
        <v>4039</v>
      </c>
      <c r="C140" s="57" t="s">
        <v>4040</v>
      </c>
      <c r="D140" s="54" t="s">
        <v>4041</v>
      </c>
      <c r="E140" s="6" t="s">
        <v>170</v>
      </c>
      <c r="F140" s="19">
        <v>27249</v>
      </c>
      <c r="G140" s="24">
        <v>410.75</v>
      </c>
      <c r="H140" s="24">
        <v>0.32</v>
      </c>
      <c r="I140" s="31"/>
      <c r="J140" s="31"/>
      <c r="K140" s="35"/>
    </row>
    <row r="141" spans="2:11" x14ac:dyDescent="0.35">
      <c r="B141" s="8" t="s">
        <v>4042</v>
      </c>
      <c r="C141" s="57" t="s">
        <v>4043</v>
      </c>
      <c r="D141" s="54" t="s">
        <v>4044</v>
      </c>
      <c r="E141" s="6" t="s">
        <v>43</v>
      </c>
      <c r="F141" s="19">
        <v>1213702</v>
      </c>
      <c r="G141" s="24">
        <v>410.35</v>
      </c>
      <c r="H141" s="24">
        <v>0.32</v>
      </c>
      <c r="I141" s="31"/>
      <c r="J141" s="31"/>
      <c r="K141" s="35"/>
    </row>
    <row r="142" spans="2:11" x14ac:dyDescent="0.35">
      <c r="B142" s="8" t="s">
        <v>4045</v>
      </c>
      <c r="C142" s="57" t="s">
        <v>4046</v>
      </c>
      <c r="D142" s="54" t="s">
        <v>4047</v>
      </c>
      <c r="E142" s="6" t="s">
        <v>312</v>
      </c>
      <c r="F142" s="19">
        <v>49147</v>
      </c>
      <c r="G142" s="24">
        <v>404.5</v>
      </c>
      <c r="H142" s="24">
        <v>0.31</v>
      </c>
      <c r="I142" s="31"/>
      <c r="J142" s="31"/>
      <c r="K142" s="35"/>
    </row>
    <row r="143" spans="2:11" x14ac:dyDescent="0.35">
      <c r="B143" s="8" t="s">
        <v>1669</v>
      </c>
      <c r="C143" s="57" t="s">
        <v>1670</v>
      </c>
      <c r="D143" s="54" t="s">
        <v>1671</v>
      </c>
      <c r="E143" s="6" t="s">
        <v>486</v>
      </c>
      <c r="F143" s="19">
        <v>75970</v>
      </c>
      <c r="G143" s="24">
        <v>402.49</v>
      </c>
      <c r="H143" s="24">
        <v>0.31</v>
      </c>
      <c r="I143" s="31"/>
      <c r="J143" s="31"/>
      <c r="K143" s="35"/>
    </row>
    <row r="144" spans="2:11" x14ac:dyDescent="0.35">
      <c r="B144" s="8" t="s">
        <v>4048</v>
      </c>
      <c r="C144" s="57" t="s">
        <v>4049</v>
      </c>
      <c r="D144" s="54" t="s">
        <v>4050</v>
      </c>
      <c r="E144" s="6" t="s">
        <v>212</v>
      </c>
      <c r="F144" s="19">
        <v>47935</v>
      </c>
      <c r="G144" s="24">
        <v>401.1</v>
      </c>
      <c r="H144" s="24">
        <v>0.31</v>
      </c>
      <c r="I144" s="31"/>
      <c r="J144" s="31"/>
      <c r="K144" s="35"/>
    </row>
    <row r="145" spans="2:11" x14ac:dyDescent="0.35">
      <c r="B145" s="8" t="s">
        <v>4051</v>
      </c>
      <c r="C145" s="57" t="s">
        <v>4052</v>
      </c>
      <c r="D145" s="54" t="s">
        <v>4053</v>
      </c>
      <c r="E145" s="6" t="s">
        <v>124</v>
      </c>
      <c r="F145" s="19">
        <v>84324</v>
      </c>
      <c r="G145" s="24">
        <v>396.96</v>
      </c>
      <c r="H145" s="24">
        <v>0.31</v>
      </c>
      <c r="I145" s="31"/>
      <c r="J145" s="31"/>
      <c r="K145" s="35"/>
    </row>
    <row r="146" spans="2:11" x14ac:dyDescent="0.35">
      <c r="B146" s="8" t="s">
        <v>4054</v>
      </c>
      <c r="C146" s="57" t="s">
        <v>4055</v>
      </c>
      <c r="D146" s="54" t="s">
        <v>4056</v>
      </c>
      <c r="E146" s="6" t="s">
        <v>78</v>
      </c>
      <c r="F146" s="19">
        <v>37013</v>
      </c>
      <c r="G146" s="24">
        <v>394.65</v>
      </c>
      <c r="H146" s="24">
        <v>0.3</v>
      </c>
      <c r="I146" s="31"/>
      <c r="J146" s="31"/>
      <c r="K146" s="35"/>
    </row>
    <row r="147" spans="2:11" x14ac:dyDescent="0.35">
      <c r="B147" s="8" t="s">
        <v>2739</v>
      </c>
      <c r="C147" s="57" t="s">
        <v>2740</v>
      </c>
      <c r="D147" s="54" t="s">
        <v>2741</v>
      </c>
      <c r="E147" s="6" t="s">
        <v>47</v>
      </c>
      <c r="F147" s="19">
        <v>53708</v>
      </c>
      <c r="G147" s="24">
        <v>394.62</v>
      </c>
      <c r="H147" s="24">
        <v>0.3</v>
      </c>
      <c r="I147" s="31"/>
      <c r="J147" s="31"/>
      <c r="K147" s="35"/>
    </row>
    <row r="148" spans="2:11" x14ac:dyDescent="0.35">
      <c r="B148" s="8" t="s">
        <v>4057</v>
      </c>
      <c r="C148" s="57" t="s">
        <v>4058</v>
      </c>
      <c r="D148" s="54" t="s">
        <v>4059</v>
      </c>
      <c r="E148" s="6" t="s">
        <v>74</v>
      </c>
      <c r="F148" s="19">
        <v>27077</v>
      </c>
      <c r="G148" s="24">
        <v>391.68</v>
      </c>
      <c r="H148" s="24">
        <v>0.3</v>
      </c>
      <c r="I148" s="31"/>
      <c r="J148" s="31"/>
      <c r="K148" s="35"/>
    </row>
    <row r="149" spans="2:11" x14ac:dyDescent="0.35">
      <c r="B149" s="8" t="s">
        <v>4060</v>
      </c>
      <c r="C149" s="57" t="s">
        <v>4061</v>
      </c>
      <c r="D149" s="54" t="s">
        <v>4062</v>
      </c>
      <c r="E149" s="6" t="s">
        <v>128</v>
      </c>
      <c r="F149" s="19">
        <v>80111</v>
      </c>
      <c r="G149" s="24">
        <v>386.94</v>
      </c>
      <c r="H149" s="24">
        <v>0.3</v>
      </c>
      <c r="I149" s="31"/>
      <c r="J149" s="31"/>
      <c r="K149" s="35"/>
    </row>
    <row r="150" spans="2:11" x14ac:dyDescent="0.35">
      <c r="B150" s="8" t="s">
        <v>4063</v>
      </c>
      <c r="C150" s="57" t="s">
        <v>4064</v>
      </c>
      <c r="D150" s="54" t="s">
        <v>4065</v>
      </c>
      <c r="E150" s="6" t="s">
        <v>57</v>
      </c>
      <c r="F150" s="19">
        <v>84054</v>
      </c>
      <c r="G150" s="24">
        <v>385.72</v>
      </c>
      <c r="H150" s="24">
        <v>0.3</v>
      </c>
      <c r="I150" s="31"/>
      <c r="J150" s="31"/>
      <c r="K150" s="35"/>
    </row>
    <row r="151" spans="2:11" x14ac:dyDescent="0.35">
      <c r="B151" s="8" t="s">
        <v>1672</v>
      </c>
      <c r="C151" s="57" t="s">
        <v>1673</v>
      </c>
      <c r="D151" s="54" t="s">
        <v>1674</v>
      </c>
      <c r="E151" s="6" t="s">
        <v>112</v>
      </c>
      <c r="F151" s="19">
        <v>132375</v>
      </c>
      <c r="G151" s="24">
        <v>383.16</v>
      </c>
      <c r="H151" s="24">
        <v>0.28999999999999998</v>
      </c>
      <c r="I151" s="31"/>
      <c r="J151" s="31"/>
      <c r="K151" s="35"/>
    </row>
    <row r="152" spans="2:11" x14ac:dyDescent="0.35">
      <c r="B152" s="8" t="s">
        <v>4066</v>
      </c>
      <c r="C152" s="57" t="s">
        <v>199</v>
      </c>
      <c r="D152" s="54" t="s">
        <v>4067</v>
      </c>
      <c r="E152" s="6" t="s">
        <v>200</v>
      </c>
      <c r="F152" s="19">
        <v>22126</v>
      </c>
      <c r="G152" s="24">
        <v>370.94</v>
      </c>
      <c r="H152" s="24">
        <v>0.28999999999999998</v>
      </c>
      <c r="I152" s="31"/>
      <c r="J152" s="31"/>
      <c r="K152" s="35"/>
    </row>
    <row r="153" spans="2:11" x14ac:dyDescent="0.35">
      <c r="B153" s="8" t="s">
        <v>4068</v>
      </c>
      <c r="C153" s="57" t="s">
        <v>4069</v>
      </c>
      <c r="D153" s="54" t="s">
        <v>4070</v>
      </c>
      <c r="E153" s="6" t="s">
        <v>302</v>
      </c>
      <c r="F153" s="19">
        <v>58395</v>
      </c>
      <c r="G153" s="24">
        <v>370.52</v>
      </c>
      <c r="H153" s="24">
        <v>0.28000000000000003</v>
      </c>
      <c r="I153" s="31"/>
      <c r="J153" s="31"/>
      <c r="K153" s="35"/>
    </row>
    <row r="154" spans="2:11" x14ac:dyDescent="0.35">
      <c r="B154" s="8" t="s">
        <v>470</v>
      </c>
      <c r="C154" s="57" t="s">
        <v>471</v>
      </c>
      <c r="D154" s="54" t="s">
        <v>472</v>
      </c>
      <c r="E154" s="6" t="s">
        <v>78</v>
      </c>
      <c r="F154" s="19">
        <v>6025</v>
      </c>
      <c r="G154" s="24">
        <v>368.89</v>
      </c>
      <c r="H154" s="24">
        <v>0.28000000000000003</v>
      </c>
      <c r="I154" s="31"/>
      <c r="J154" s="31"/>
      <c r="K154" s="35"/>
    </row>
    <row r="155" spans="2:11" x14ac:dyDescent="0.35">
      <c r="B155" s="8" t="s">
        <v>4071</v>
      </c>
      <c r="C155" s="57" t="s">
        <v>4072</v>
      </c>
      <c r="D155" s="54" t="s">
        <v>4073</v>
      </c>
      <c r="E155" s="6" t="s">
        <v>212</v>
      </c>
      <c r="F155" s="19">
        <v>27232</v>
      </c>
      <c r="G155" s="24">
        <v>365.6</v>
      </c>
      <c r="H155" s="24">
        <v>0.28000000000000003</v>
      </c>
      <c r="I155" s="31"/>
      <c r="J155" s="31"/>
      <c r="K155" s="35"/>
    </row>
    <row r="156" spans="2:11" x14ac:dyDescent="0.35">
      <c r="B156" s="8" t="s">
        <v>4074</v>
      </c>
      <c r="C156" s="57" t="s">
        <v>4075</v>
      </c>
      <c r="D156" s="54" t="s">
        <v>4076</v>
      </c>
      <c r="E156" s="6" t="s">
        <v>793</v>
      </c>
      <c r="F156" s="19">
        <v>90111</v>
      </c>
      <c r="G156" s="24">
        <v>357.83</v>
      </c>
      <c r="H156" s="24">
        <v>0.27</v>
      </c>
      <c r="I156" s="31"/>
      <c r="J156" s="31"/>
      <c r="K156" s="35"/>
    </row>
    <row r="157" spans="2:11" x14ac:dyDescent="0.35">
      <c r="B157" s="8" t="s">
        <v>2164</v>
      </c>
      <c r="C157" s="57" t="s">
        <v>2165</v>
      </c>
      <c r="D157" s="54" t="s">
        <v>2166</v>
      </c>
      <c r="E157" s="6" t="s">
        <v>143</v>
      </c>
      <c r="F157" s="19">
        <v>17200</v>
      </c>
      <c r="G157" s="24">
        <v>357.18</v>
      </c>
      <c r="H157" s="24">
        <v>0.27</v>
      </c>
      <c r="I157" s="31"/>
      <c r="J157" s="31"/>
      <c r="K157" s="35"/>
    </row>
    <row r="158" spans="2:11" x14ac:dyDescent="0.35">
      <c r="B158" s="8" t="s">
        <v>560</v>
      </c>
      <c r="C158" s="57" t="s">
        <v>561</v>
      </c>
      <c r="D158" s="54" t="s">
        <v>562</v>
      </c>
      <c r="E158" s="6" t="s">
        <v>128</v>
      </c>
      <c r="F158" s="19">
        <v>44933</v>
      </c>
      <c r="G158" s="24">
        <v>356.07</v>
      </c>
      <c r="H158" s="24">
        <v>0.27</v>
      </c>
      <c r="I158" s="31"/>
      <c r="J158" s="31"/>
      <c r="K158" s="35"/>
    </row>
    <row r="159" spans="2:11" x14ac:dyDescent="0.35">
      <c r="B159" s="8" t="s">
        <v>4077</v>
      </c>
      <c r="C159" s="57" t="s">
        <v>4078</v>
      </c>
      <c r="D159" s="54" t="s">
        <v>4079</v>
      </c>
      <c r="E159" s="6" t="s">
        <v>200</v>
      </c>
      <c r="F159" s="19">
        <v>25942</v>
      </c>
      <c r="G159" s="24">
        <v>354.04</v>
      </c>
      <c r="H159" s="24">
        <v>0.27</v>
      </c>
      <c r="I159" s="31"/>
      <c r="J159" s="31"/>
      <c r="K159" s="35"/>
    </row>
    <row r="160" spans="2:11" x14ac:dyDescent="0.35">
      <c r="B160" s="8" t="s">
        <v>4080</v>
      </c>
      <c r="C160" s="57" t="s">
        <v>4081</v>
      </c>
      <c r="D160" s="54" t="s">
        <v>4082</v>
      </c>
      <c r="E160" s="6" t="s">
        <v>132</v>
      </c>
      <c r="F160" s="19">
        <v>133469</v>
      </c>
      <c r="G160" s="24">
        <v>353.69</v>
      </c>
      <c r="H160" s="24">
        <v>0.27</v>
      </c>
      <c r="I160" s="31"/>
      <c r="J160" s="31"/>
      <c r="K160" s="35"/>
    </row>
    <row r="161" spans="2:11" x14ac:dyDescent="0.35">
      <c r="B161" s="8" t="s">
        <v>483</v>
      </c>
      <c r="C161" s="57" t="s">
        <v>484</v>
      </c>
      <c r="D161" s="54" t="s">
        <v>485</v>
      </c>
      <c r="E161" s="6" t="s">
        <v>486</v>
      </c>
      <c r="F161" s="19">
        <v>47437</v>
      </c>
      <c r="G161" s="24">
        <v>352.05</v>
      </c>
      <c r="H161" s="24">
        <v>0.27</v>
      </c>
      <c r="I161" s="31"/>
      <c r="J161" s="31"/>
      <c r="K161" s="35"/>
    </row>
    <row r="162" spans="2:11" x14ac:dyDescent="0.35">
      <c r="B162" s="8" t="s">
        <v>4083</v>
      </c>
      <c r="C162" s="57" t="s">
        <v>4084</v>
      </c>
      <c r="D162" s="54" t="s">
        <v>4085</v>
      </c>
      <c r="E162" s="6" t="s">
        <v>124</v>
      </c>
      <c r="F162" s="19">
        <v>89193</v>
      </c>
      <c r="G162" s="24">
        <v>346.56</v>
      </c>
      <c r="H162" s="24">
        <v>0.27</v>
      </c>
      <c r="I162" s="31"/>
      <c r="J162" s="31"/>
      <c r="K162" s="35"/>
    </row>
    <row r="163" spans="2:11" x14ac:dyDescent="0.35">
      <c r="B163" s="8" t="s">
        <v>4086</v>
      </c>
      <c r="C163" s="57" t="s">
        <v>4087</v>
      </c>
      <c r="D163" s="54" t="s">
        <v>4088</v>
      </c>
      <c r="E163" s="6" t="s">
        <v>112</v>
      </c>
      <c r="F163" s="19">
        <v>266423</v>
      </c>
      <c r="G163" s="24">
        <v>346.35</v>
      </c>
      <c r="H163" s="24">
        <v>0.27</v>
      </c>
      <c r="I163" s="31"/>
      <c r="J163" s="31"/>
      <c r="K163" s="35"/>
    </row>
    <row r="164" spans="2:11" x14ac:dyDescent="0.35">
      <c r="B164" s="8" t="s">
        <v>4089</v>
      </c>
      <c r="C164" s="57" t="s">
        <v>4090</v>
      </c>
      <c r="D164" s="54" t="s">
        <v>4091</v>
      </c>
      <c r="E164" s="6" t="s">
        <v>120</v>
      </c>
      <c r="F164" s="19">
        <v>16764</v>
      </c>
      <c r="G164" s="24">
        <v>346.05</v>
      </c>
      <c r="H164" s="24">
        <v>0.27</v>
      </c>
      <c r="I164" s="31"/>
      <c r="J164" s="31"/>
      <c r="K164" s="35"/>
    </row>
    <row r="165" spans="2:11" x14ac:dyDescent="0.35">
      <c r="B165" s="8" t="s">
        <v>4092</v>
      </c>
      <c r="C165" s="57" t="s">
        <v>4093</v>
      </c>
      <c r="D165" s="54" t="s">
        <v>4094</v>
      </c>
      <c r="E165" s="6" t="s">
        <v>100</v>
      </c>
      <c r="F165" s="19">
        <v>67958</v>
      </c>
      <c r="G165" s="24">
        <v>343.87</v>
      </c>
      <c r="H165" s="24">
        <v>0.26</v>
      </c>
      <c r="I165" s="31"/>
      <c r="J165" s="31"/>
      <c r="K165" s="35"/>
    </row>
    <row r="166" spans="2:11" x14ac:dyDescent="0.35">
      <c r="B166" s="8" t="s">
        <v>4095</v>
      </c>
      <c r="C166" s="57" t="s">
        <v>4096</v>
      </c>
      <c r="D166" s="54" t="s">
        <v>4097</v>
      </c>
      <c r="E166" s="6" t="s">
        <v>67</v>
      </c>
      <c r="F166" s="19">
        <v>41110</v>
      </c>
      <c r="G166" s="24">
        <v>343.72</v>
      </c>
      <c r="H166" s="24">
        <v>0.26</v>
      </c>
      <c r="I166" s="31"/>
      <c r="J166" s="31"/>
      <c r="K166" s="35"/>
    </row>
    <row r="167" spans="2:11" x14ac:dyDescent="0.35">
      <c r="B167" s="8" t="s">
        <v>1934</v>
      </c>
      <c r="C167" s="57" t="s">
        <v>1935</v>
      </c>
      <c r="D167" s="54" t="s">
        <v>1936</v>
      </c>
      <c r="E167" s="6" t="s">
        <v>120</v>
      </c>
      <c r="F167" s="19">
        <v>46355</v>
      </c>
      <c r="G167" s="24">
        <v>338.11</v>
      </c>
      <c r="H167" s="24">
        <v>0.26</v>
      </c>
      <c r="I167" s="31"/>
      <c r="J167" s="31"/>
      <c r="K167" s="35"/>
    </row>
    <row r="168" spans="2:11" x14ac:dyDescent="0.35">
      <c r="B168" s="8" t="s">
        <v>4098</v>
      </c>
      <c r="C168" s="57" t="s">
        <v>4099</v>
      </c>
      <c r="D168" s="54" t="s">
        <v>4100</v>
      </c>
      <c r="E168" s="6" t="s">
        <v>78</v>
      </c>
      <c r="F168" s="19">
        <v>13368</v>
      </c>
      <c r="G168" s="24">
        <v>334.29</v>
      </c>
      <c r="H168" s="24">
        <v>0.26</v>
      </c>
      <c r="I168" s="31"/>
      <c r="J168" s="31"/>
      <c r="K168" s="35"/>
    </row>
    <row r="169" spans="2:11" x14ac:dyDescent="0.35">
      <c r="B169" s="8" t="s">
        <v>925</v>
      </c>
      <c r="C169" s="57" t="s">
        <v>926</v>
      </c>
      <c r="D169" s="54" t="s">
        <v>927</v>
      </c>
      <c r="E169" s="6" t="s">
        <v>143</v>
      </c>
      <c r="F169" s="19">
        <v>31389</v>
      </c>
      <c r="G169" s="24">
        <v>331.73</v>
      </c>
      <c r="H169" s="24">
        <v>0.25</v>
      </c>
      <c r="I169" s="31"/>
      <c r="J169" s="31"/>
      <c r="K169" s="35"/>
    </row>
    <row r="170" spans="2:11" x14ac:dyDescent="0.35">
      <c r="B170" s="8" t="s">
        <v>4101</v>
      </c>
      <c r="C170" s="57" t="s">
        <v>4102</v>
      </c>
      <c r="D170" s="54" t="s">
        <v>4103</v>
      </c>
      <c r="E170" s="6" t="s">
        <v>112</v>
      </c>
      <c r="F170" s="19">
        <v>31386</v>
      </c>
      <c r="G170" s="24">
        <v>331.29</v>
      </c>
      <c r="H170" s="24">
        <v>0.25</v>
      </c>
      <c r="I170" s="31"/>
      <c r="J170" s="31"/>
      <c r="K170" s="35"/>
    </row>
    <row r="171" spans="2:11" x14ac:dyDescent="0.35">
      <c r="B171" s="8" t="s">
        <v>2597</v>
      </c>
      <c r="C171" s="57" t="s">
        <v>2598</v>
      </c>
      <c r="D171" s="54" t="s">
        <v>2599</v>
      </c>
      <c r="E171" s="6" t="s">
        <v>57</v>
      </c>
      <c r="F171" s="19">
        <v>95544</v>
      </c>
      <c r="G171" s="24">
        <v>330.73</v>
      </c>
      <c r="H171" s="24">
        <v>0.25</v>
      </c>
      <c r="I171" s="31"/>
      <c r="J171" s="31"/>
      <c r="K171" s="35"/>
    </row>
    <row r="172" spans="2:11" x14ac:dyDescent="0.35">
      <c r="B172" s="8" t="s">
        <v>2571</v>
      </c>
      <c r="C172" s="57" t="s">
        <v>2572</v>
      </c>
      <c r="D172" s="54" t="s">
        <v>2573</v>
      </c>
      <c r="E172" s="6" t="s">
        <v>57</v>
      </c>
      <c r="F172" s="19">
        <v>181382</v>
      </c>
      <c r="G172" s="24">
        <v>330.13</v>
      </c>
      <c r="H172" s="24">
        <v>0.25</v>
      </c>
      <c r="I172" s="31"/>
      <c r="J172" s="31"/>
      <c r="K172" s="35"/>
    </row>
    <row r="173" spans="2:11" x14ac:dyDescent="0.35">
      <c r="B173" s="8" t="s">
        <v>1021</v>
      </c>
      <c r="C173" s="57" t="s">
        <v>1022</v>
      </c>
      <c r="D173" s="54" t="s">
        <v>1023</v>
      </c>
      <c r="E173" s="6" t="s">
        <v>196</v>
      </c>
      <c r="F173" s="19">
        <v>762559</v>
      </c>
      <c r="G173" s="24">
        <v>329.04</v>
      </c>
      <c r="H173" s="24">
        <v>0.25</v>
      </c>
      <c r="I173" s="31"/>
      <c r="J173" s="31"/>
      <c r="K173" s="35"/>
    </row>
    <row r="174" spans="2:11" x14ac:dyDescent="0.35">
      <c r="B174" s="8" t="s">
        <v>4104</v>
      </c>
      <c r="C174" s="57" t="s">
        <v>4105</v>
      </c>
      <c r="D174" s="54" t="s">
        <v>4106</v>
      </c>
      <c r="E174" s="6" t="s">
        <v>550</v>
      </c>
      <c r="F174" s="19">
        <v>179573</v>
      </c>
      <c r="G174" s="24">
        <v>327.33</v>
      </c>
      <c r="H174" s="24">
        <v>0.25</v>
      </c>
      <c r="I174" s="31"/>
      <c r="J174" s="31"/>
      <c r="K174" s="35"/>
    </row>
    <row r="175" spans="2:11" x14ac:dyDescent="0.35">
      <c r="B175" s="8" t="s">
        <v>4107</v>
      </c>
      <c r="C175" s="57" t="s">
        <v>4108</v>
      </c>
      <c r="D175" s="54" t="s">
        <v>4109</v>
      </c>
      <c r="E175" s="6" t="s">
        <v>120</v>
      </c>
      <c r="F175" s="19">
        <v>161876</v>
      </c>
      <c r="G175" s="24">
        <v>327.12</v>
      </c>
      <c r="H175" s="24">
        <v>0.25</v>
      </c>
      <c r="I175" s="31"/>
      <c r="J175" s="31"/>
      <c r="K175" s="35"/>
    </row>
    <row r="176" spans="2:11" x14ac:dyDescent="0.35">
      <c r="B176" s="8" t="s">
        <v>4110</v>
      </c>
      <c r="C176" s="57" t="s">
        <v>4111</v>
      </c>
      <c r="D176" s="54" t="s">
        <v>4112</v>
      </c>
      <c r="E176" s="6" t="s">
        <v>47</v>
      </c>
      <c r="F176" s="19">
        <v>10982</v>
      </c>
      <c r="G176" s="24">
        <v>327.04000000000002</v>
      </c>
      <c r="H176" s="24">
        <v>0.25</v>
      </c>
      <c r="I176" s="31"/>
      <c r="J176" s="31"/>
      <c r="K176" s="35"/>
    </row>
    <row r="177" spans="2:11" x14ac:dyDescent="0.35">
      <c r="B177" s="8" t="s">
        <v>4113</v>
      </c>
      <c r="C177" s="57" t="s">
        <v>4114</v>
      </c>
      <c r="D177" s="54" t="s">
        <v>4115</v>
      </c>
      <c r="E177" s="6" t="s">
        <v>337</v>
      </c>
      <c r="F177" s="19">
        <v>41545</v>
      </c>
      <c r="G177" s="24">
        <v>323.82</v>
      </c>
      <c r="H177" s="24">
        <v>0.25</v>
      </c>
      <c r="I177" s="31"/>
      <c r="J177" s="31"/>
      <c r="K177" s="35"/>
    </row>
    <row r="178" spans="2:11" x14ac:dyDescent="0.35">
      <c r="B178" s="8" t="s">
        <v>4116</v>
      </c>
      <c r="C178" s="57" t="s">
        <v>4117</v>
      </c>
      <c r="D178" s="54" t="s">
        <v>4118</v>
      </c>
      <c r="E178" s="6" t="s">
        <v>100</v>
      </c>
      <c r="F178" s="19">
        <v>206311</v>
      </c>
      <c r="G178" s="24">
        <v>323.48</v>
      </c>
      <c r="H178" s="24">
        <v>0.25</v>
      </c>
      <c r="I178" s="31"/>
      <c r="J178" s="31"/>
      <c r="K178" s="35"/>
    </row>
    <row r="179" spans="2:11" x14ac:dyDescent="0.35">
      <c r="B179" s="8" t="s">
        <v>4119</v>
      </c>
      <c r="C179" s="57" t="s">
        <v>4120</v>
      </c>
      <c r="D179" s="54" t="s">
        <v>4121</v>
      </c>
      <c r="E179" s="6" t="s">
        <v>47</v>
      </c>
      <c r="F179" s="19">
        <v>47832</v>
      </c>
      <c r="G179" s="24">
        <v>321.5</v>
      </c>
      <c r="H179" s="24">
        <v>0.25</v>
      </c>
      <c r="I179" s="31"/>
      <c r="J179" s="31"/>
      <c r="K179" s="35"/>
    </row>
    <row r="180" spans="2:11" x14ac:dyDescent="0.35">
      <c r="B180" s="8" t="s">
        <v>4122</v>
      </c>
      <c r="C180" s="57" t="s">
        <v>4123</v>
      </c>
      <c r="D180" s="54" t="s">
        <v>4124</v>
      </c>
      <c r="E180" s="6" t="s">
        <v>67</v>
      </c>
      <c r="F180" s="19">
        <v>83459</v>
      </c>
      <c r="G180" s="24">
        <v>314.10000000000002</v>
      </c>
      <c r="H180" s="24">
        <v>0.24</v>
      </c>
      <c r="I180" s="31"/>
      <c r="J180" s="31"/>
      <c r="K180" s="35"/>
    </row>
    <row r="181" spans="2:11" x14ac:dyDescent="0.35">
      <c r="B181" s="8" t="s">
        <v>4125</v>
      </c>
      <c r="C181" s="57" t="s">
        <v>4126</v>
      </c>
      <c r="D181" s="54" t="s">
        <v>4127</v>
      </c>
      <c r="E181" s="6" t="s">
        <v>1044</v>
      </c>
      <c r="F181" s="19">
        <v>19388</v>
      </c>
      <c r="G181" s="24">
        <v>313.39</v>
      </c>
      <c r="H181" s="24">
        <v>0.24</v>
      </c>
      <c r="I181" s="31"/>
      <c r="J181" s="31"/>
      <c r="K181" s="35"/>
    </row>
    <row r="182" spans="2:11" x14ac:dyDescent="0.35">
      <c r="B182" s="8" t="s">
        <v>4128</v>
      </c>
      <c r="C182" s="57" t="s">
        <v>4129</v>
      </c>
      <c r="D182" s="54" t="s">
        <v>4130</v>
      </c>
      <c r="E182" s="6" t="s">
        <v>112</v>
      </c>
      <c r="F182" s="19">
        <v>35237</v>
      </c>
      <c r="G182" s="24">
        <v>312.39</v>
      </c>
      <c r="H182" s="24">
        <v>0.24</v>
      </c>
      <c r="I182" s="31"/>
      <c r="J182" s="31"/>
      <c r="K182" s="35"/>
    </row>
    <row r="183" spans="2:11" x14ac:dyDescent="0.35">
      <c r="B183" s="8" t="s">
        <v>4131</v>
      </c>
      <c r="C183" s="57" t="s">
        <v>4132</v>
      </c>
      <c r="D183" s="54" t="s">
        <v>4133</v>
      </c>
      <c r="E183" s="6" t="s">
        <v>499</v>
      </c>
      <c r="F183" s="19">
        <v>432286</v>
      </c>
      <c r="G183" s="24">
        <v>309.17</v>
      </c>
      <c r="H183" s="24">
        <v>0.24</v>
      </c>
      <c r="I183" s="31"/>
      <c r="J183" s="31"/>
      <c r="K183" s="35"/>
    </row>
    <row r="184" spans="2:11" x14ac:dyDescent="0.35">
      <c r="B184" s="8" t="s">
        <v>2197</v>
      </c>
      <c r="C184" s="57" t="s">
        <v>2198</v>
      </c>
      <c r="D184" s="54" t="s">
        <v>2199</v>
      </c>
      <c r="E184" s="6" t="s">
        <v>312</v>
      </c>
      <c r="F184" s="19">
        <v>55300</v>
      </c>
      <c r="G184" s="24">
        <v>309.13</v>
      </c>
      <c r="H184" s="24">
        <v>0.24</v>
      </c>
      <c r="I184" s="31"/>
      <c r="J184" s="31"/>
      <c r="K184" s="35"/>
    </row>
    <row r="185" spans="2:11" x14ac:dyDescent="0.35">
      <c r="B185" s="8" t="s">
        <v>4134</v>
      </c>
      <c r="C185" s="57" t="s">
        <v>4135</v>
      </c>
      <c r="D185" s="54" t="s">
        <v>4136</v>
      </c>
      <c r="E185" s="6" t="s">
        <v>112</v>
      </c>
      <c r="F185" s="19">
        <v>164816</v>
      </c>
      <c r="G185" s="24">
        <v>307.60000000000002</v>
      </c>
      <c r="H185" s="24">
        <v>0.24</v>
      </c>
      <c r="I185" s="31"/>
      <c r="J185" s="31"/>
      <c r="K185" s="35"/>
    </row>
    <row r="186" spans="2:11" x14ac:dyDescent="0.35">
      <c r="B186" s="8" t="s">
        <v>4137</v>
      </c>
      <c r="C186" s="57" t="s">
        <v>4138</v>
      </c>
      <c r="D186" s="54" t="s">
        <v>4139</v>
      </c>
      <c r="E186" s="6" t="s">
        <v>120</v>
      </c>
      <c r="F186" s="19">
        <v>21265</v>
      </c>
      <c r="G186" s="24">
        <v>306.14</v>
      </c>
      <c r="H186" s="24">
        <v>0.24</v>
      </c>
      <c r="I186" s="31"/>
      <c r="J186" s="31"/>
      <c r="K186" s="35"/>
    </row>
    <row r="187" spans="2:11" x14ac:dyDescent="0.35">
      <c r="B187" s="8" t="s">
        <v>4140</v>
      </c>
      <c r="C187" s="57" t="s">
        <v>4141</v>
      </c>
      <c r="D187" s="54" t="s">
        <v>4142</v>
      </c>
      <c r="E187" s="6" t="s">
        <v>312</v>
      </c>
      <c r="F187" s="19">
        <v>16942</v>
      </c>
      <c r="G187" s="24">
        <v>305.56</v>
      </c>
      <c r="H187" s="24">
        <v>0.23</v>
      </c>
      <c r="I187" s="31"/>
      <c r="J187" s="31"/>
      <c r="K187" s="35"/>
    </row>
    <row r="188" spans="2:11" x14ac:dyDescent="0.35">
      <c r="B188" s="8" t="s">
        <v>4143</v>
      </c>
      <c r="C188" s="57" t="s">
        <v>4144</v>
      </c>
      <c r="D188" s="54" t="s">
        <v>4145</v>
      </c>
      <c r="E188" s="6" t="s">
        <v>78</v>
      </c>
      <c r="F188" s="19">
        <v>4079</v>
      </c>
      <c r="G188" s="24">
        <v>297.98</v>
      </c>
      <c r="H188" s="24">
        <v>0.23</v>
      </c>
      <c r="I188" s="31"/>
      <c r="J188" s="31"/>
      <c r="K188" s="35"/>
    </row>
    <row r="189" spans="2:11" x14ac:dyDescent="0.35">
      <c r="B189" s="8" t="s">
        <v>4146</v>
      </c>
      <c r="C189" s="57" t="s">
        <v>4147</v>
      </c>
      <c r="D189" s="54" t="s">
        <v>4148</v>
      </c>
      <c r="E189" s="6" t="s">
        <v>43</v>
      </c>
      <c r="F189" s="19">
        <v>295119</v>
      </c>
      <c r="G189" s="24">
        <v>297.54000000000002</v>
      </c>
      <c r="H189" s="24">
        <v>0.23</v>
      </c>
      <c r="I189" s="31"/>
      <c r="J189" s="31"/>
      <c r="K189" s="35"/>
    </row>
    <row r="190" spans="2:11" x14ac:dyDescent="0.35">
      <c r="B190" s="8" t="s">
        <v>4149</v>
      </c>
      <c r="C190" s="57" t="s">
        <v>4150</v>
      </c>
      <c r="D190" s="54" t="s">
        <v>4151</v>
      </c>
      <c r="E190" s="6" t="s">
        <v>132</v>
      </c>
      <c r="F190" s="19">
        <v>40278</v>
      </c>
      <c r="G190" s="24">
        <v>297.39</v>
      </c>
      <c r="H190" s="24">
        <v>0.23</v>
      </c>
      <c r="I190" s="31"/>
      <c r="J190" s="31"/>
      <c r="K190" s="35"/>
    </row>
    <row r="191" spans="2:11" x14ac:dyDescent="0.35">
      <c r="B191" s="8" t="s">
        <v>4152</v>
      </c>
      <c r="C191" s="57" t="s">
        <v>4153</v>
      </c>
      <c r="D191" s="54" t="s">
        <v>4154</v>
      </c>
      <c r="E191" s="6" t="s">
        <v>139</v>
      </c>
      <c r="F191" s="19">
        <v>38709</v>
      </c>
      <c r="G191" s="24">
        <v>296.76</v>
      </c>
      <c r="H191" s="24">
        <v>0.23</v>
      </c>
      <c r="I191" s="31"/>
      <c r="J191" s="31"/>
      <c r="K191" s="35"/>
    </row>
    <row r="192" spans="2:11" x14ac:dyDescent="0.35">
      <c r="B192" s="8" t="s">
        <v>4155</v>
      </c>
      <c r="C192" s="57" t="s">
        <v>4156</v>
      </c>
      <c r="D192" s="54" t="s">
        <v>4157</v>
      </c>
      <c r="E192" s="6" t="s">
        <v>451</v>
      </c>
      <c r="F192" s="19">
        <v>147721</v>
      </c>
      <c r="G192" s="24">
        <v>291.95999999999998</v>
      </c>
      <c r="H192" s="24">
        <v>0.22</v>
      </c>
      <c r="I192" s="31"/>
      <c r="J192" s="31"/>
      <c r="K192" s="35"/>
    </row>
    <row r="193" spans="2:11" x14ac:dyDescent="0.35">
      <c r="B193" s="8" t="s">
        <v>4158</v>
      </c>
      <c r="C193" s="57" t="s">
        <v>4159</v>
      </c>
      <c r="D193" s="54" t="s">
        <v>4160</v>
      </c>
      <c r="E193" s="6" t="s">
        <v>108</v>
      </c>
      <c r="F193" s="19">
        <v>10703</v>
      </c>
      <c r="G193" s="24">
        <v>291.73</v>
      </c>
      <c r="H193" s="24">
        <v>0.22</v>
      </c>
      <c r="I193" s="31"/>
      <c r="J193" s="31"/>
      <c r="K193" s="35"/>
    </row>
    <row r="194" spans="2:11" x14ac:dyDescent="0.35">
      <c r="B194" s="8" t="s">
        <v>4161</v>
      </c>
      <c r="C194" s="57" t="s">
        <v>4162</v>
      </c>
      <c r="D194" s="54" t="s">
        <v>4163</v>
      </c>
      <c r="E194" s="6" t="s">
        <v>132</v>
      </c>
      <c r="F194" s="19">
        <v>3818</v>
      </c>
      <c r="G194" s="24">
        <v>289.67</v>
      </c>
      <c r="H194" s="24">
        <v>0.22</v>
      </c>
      <c r="I194" s="31"/>
      <c r="J194" s="31"/>
      <c r="K194" s="35"/>
    </row>
    <row r="195" spans="2:11" x14ac:dyDescent="0.35">
      <c r="B195" s="8" t="s">
        <v>1973</v>
      </c>
      <c r="C195" s="57" t="s">
        <v>1974</v>
      </c>
      <c r="D195" s="54" t="s">
        <v>1975</v>
      </c>
      <c r="E195" s="6" t="s">
        <v>120</v>
      </c>
      <c r="F195" s="19">
        <v>55816</v>
      </c>
      <c r="G195" s="24">
        <v>284.77</v>
      </c>
      <c r="H195" s="24">
        <v>0.22</v>
      </c>
      <c r="I195" s="31"/>
      <c r="J195" s="31"/>
      <c r="K195" s="35"/>
    </row>
    <row r="196" spans="2:11" x14ac:dyDescent="0.35">
      <c r="B196" s="8" t="s">
        <v>4164</v>
      </c>
      <c r="C196" s="57" t="s">
        <v>4165</v>
      </c>
      <c r="D196" s="54" t="s">
        <v>4166</v>
      </c>
      <c r="E196" s="6" t="s">
        <v>850</v>
      </c>
      <c r="F196" s="19">
        <v>42543</v>
      </c>
      <c r="G196" s="24">
        <v>281.61</v>
      </c>
      <c r="H196" s="24">
        <v>0.22</v>
      </c>
      <c r="I196" s="31"/>
      <c r="J196" s="31"/>
      <c r="K196" s="35"/>
    </row>
    <row r="197" spans="2:11" x14ac:dyDescent="0.35">
      <c r="B197" s="8" t="s">
        <v>4167</v>
      </c>
      <c r="C197" s="57" t="s">
        <v>764</v>
      </c>
      <c r="D197" s="54" t="s">
        <v>4168</v>
      </c>
      <c r="E197" s="6" t="s">
        <v>112</v>
      </c>
      <c r="F197" s="19">
        <v>65450</v>
      </c>
      <c r="G197" s="24">
        <v>276.58999999999997</v>
      </c>
      <c r="H197" s="24">
        <v>0.21</v>
      </c>
      <c r="I197" s="31"/>
      <c r="J197" s="31"/>
      <c r="K197" s="35"/>
    </row>
    <row r="198" spans="2:11" x14ac:dyDescent="0.35">
      <c r="B198" s="8" t="s">
        <v>4169</v>
      </c>
      <c r="C198" s="57" t="s">
        <v>4170</v>
      </c>
      <c r="D198" s="54" t="s">
        <v>4171</v>
      </c>
      <c r="E198" s="6" t="s">
        <v>198</v>
      </c>
      <c r="F198" s="19">
        <v>3916</v>
      </c>
      <c r="G198" s="24">
        <v>272.85000000000002</v>
      </c>
      <c r="H198" s="24">
        <v>0.21</v>
      </c>
      <c r="I198" s="31"/>
      <c r="J198" s="31"/>
      <c r="K198" s="35"/>
    </row>
    <row r="199" spans="2:11" x14ac:dyDescent="0.35">
      <c r="B199" s="8" t="s">
        <v>4172</v>
      </c>
      <c r="C199" s="57" t="s">
        <v>4173</v>
      </c>
      <c r="D199" s="54" t="s">
        <v>4174</v>
      </c>
      <c r="E199" s="6" t="s">
        <v>100</v>
      </c>
      <c r="F199" s="19">
        <v>801311</v>
      </c>
      <c r="G199" s="24">
        <v>267.95999999999998</v>
      </c>
      <c r="H199" s="24">
        <v>0.21</v>
      </c>
      <c r="I199" s="31"/>
      <c r="J199" s="31"/>
      <c r="K199" s="35"/>
    </row>
    <row r="200" spans="2:11" x14ac:dyDescent="0.35">
      <c r="B200" s="8" t="s">
        <v>4175</v>
      </c>
      <c r="C200" s="57" t="s">
        <v>4176</v>
      </c>
      <c r="D200" s="54" t="s">
        <v>4177</v>
      </c>
      <c r="E200" s="6" t="s">
        <v>120</v>
      </c>
      <c r="F200" s="19">
        <v>34704</v>
      </c>
      <c r="G200" s="24">
        <v>266.63</v>
      </c>
      <c r="H200" s="24">
        <v>0.2</v>
      </c>
      <c r="I200" s="31"/>
      <c r="J200" s="31"/>
      <c r="K200" s="35"/>
    </row>
    <row r="201" spans="2:11" x14ac:dyDescent="0.35">
      <c r="B201" s="8" t="s">
        <v>4178</v>
      </c>
      <c r="C201" s="57" t="s">
        <v>4179</v>
      </c>
      <c r="D201" s="54" t="s">
        <v>4180</v>
      </c>
      <c r="E201" s="6" t="s">
        <v>112</v>
      </c>
      <c r="F201" s="19">
        <v>427418</v>
      </c>
      <c r="G201" s="24">
        <v>266.11</v>
      </c>
      <c r="H201" s="24">
        <v>0.2</v>
      </c>
      <c r="I201" s="31"/>
      <c r="J201" s="31"/>
      <c r="K201" s="35"/>
    </row>
    <row r="202" spans="2:11" x14ac:dyDescent="0.35">
      <c r="B202" s="8" t="s">
        <v>790</v>
      </c>
      <c r="C202" s="57" t="s">
        <v>791</v>
      </c>
      <c r="D202" s="54" t="s">
        <v>792</v>
      </c>
      <c r="E202" s="6" t="s">
        <v>793</v>
      </c>
      <c r="F202" s="19">
        <v>10086</v>
      </c>
      <c r="G202" s="24">
        <v>264.39</v>
      </c>
      <c r="H202" s="24">
        <v>0.2</v>
      </c>
      <c r="I202" s="31"/>
      <c r="J202" s="31"/>
      <c r="K202" s="35"/>
    </row>
    <row r="203" spans="2:11" x14ac:dyDescent="0.35">
      <c r="B203" s="8" t="s">
        <v>4181</v>
      </c>
      <c r="C203" s="57" t="s">
        <v>4182</v>
      </c>
      <c r="D203" s="54" t="s">
        <v>4183</v>
      </c>
      <c r="E203" s="6" t="s">
        <v>124</v>
      </c>
      <c r="F203" s="19">
        <v>53105</v>
      </c>
      <c r="G203" s="24">
        <v>259.95</v>
      </c>
      <c r="H203" s="24">
        <v>0.2</v>
      </c>
      <c r="I203" s="31"/>
      <c r="J203" s="31"/>
      <c r="K203" s="35"/>
    </row>
    <row r="204" spans="2:11" x14ac:dyDescent="0.35">
      <c r="B204" s="8" t="s">
        <v>4184</v>
      </c>
      <c r="C204" s="57" t="s">
        <v>4185</v>
      </c>
      <c r="D204" s="54" t="s">
        <v>4186</v>
      </c>
      <c r="E204" s="6" t="s">
        <v>57</v>
      </c>
      <c r="F204" s="19">
        <v>88668</v>
      </c>
      <c r="G204" s="24">
        <v>258.60000000000002</v>
      </c>
      <c r="H204" s="24">
        <v>0.2</v>
      </c>
      <c r="I204" s="31"/>
      <c r="J204" s="31"/>
      <c r="K204" s="35"/>
    </row>
    <row r="205" spans="2:11" x14ac:dyDescent="0.35">
      <c r="B205" s="8" t="s">
        <v>4187</v>
      </c>
      <c r="C205" s="57" t="s">
        <v>4188</v>
      </c>
      <c r="D205" s="54" t="s">
        <v>4189</v>
      </c>
      <c r="E205" s="6" t="s">
        <v>486</v>
      </c>
      <c r="F205" s="19">
        <v>56616</v>
      </c>
      <c r="G205" s="24">
        <v>256.52999999999997</v>
      </c>
      <c r="H205" s="24">
        <v>0.2</v>
      </c>
      <c r="I205" s="31"/>
      <c r="J205" s="31"/>
      <c r="K205" s="35"/>
    </row>
    <row r="206" spans="2:11" x14ac:dyDescent="0.35">
      <c r="B206" s="8" t="s">
        <v>2606</v>
      </c>
      <c r="C206" s="57" t="s">
        <v>2607</v>
      </c>
      <c r="D206" s="54" t="s">
        <v>2608</v>
      </c>
      <c r="E206" s="6" t="s">
        <v>312</v>
      </c>
      <c r="F206" s="19">
        <v>38041</v>
      </c>
      <c r="G206" s="24">
        <v>254.7</v>
      </c>
      <c r="H206" s="24">
        <v>0.2</v>
      </c>
      <c r="I206" s="31"/>
      <c r="J206" s="31"/>
      <c r="K206" s="35"/>
    </row>
    <row r="207" spans="2:11" x14ac:dyDescent="0.35">
      <c r="B207" s="8" t="s">
        <v>4190</v>
      </c>
      <c r="C207" s="57" t="s">
        <v>4191</v>
      </c>
      <c r="D207" s="54" t="s">
        <v>4192</v>
      </c>
      <c r="E207" s="6" t="s">
        <v>200</v>
      </c>
      <c r="F207" s="19">
        <v>146777</v>
      </c>
      <c r="G207" s="24">
        <v>253.95</v>
      </c>
      <c r="H207" s="24">
        <v>0.2</v>
      </c>
      <c r="I207" s="31"/>
      <c r="J207" s="31"/>
      <c r="K207" s="35"/>
    </row>
    <row r="208" spans="2:11" x14ac:dyDescent="0.35">
      <c r="B208" s="8" t="s">
        <v>4193</v>
      </c>
      <c r="C208" s="57" t="s">
        <v>4194</v>
      </c>
      <c r="D208" s="54" t="s">
        <v>4195</v>
      </c>
      <c r="E208" s="6" t="s">
        <v>246</v>
      </c>
      <c r="F208" s="19">
        <v>332686</v>
      </c>
      <c r="G208" s="24">
        <v>251.14</v>
      </c>
      <c r="H208" s="24">
        <v>0.19</v>
      </c>
      <c r="I208" s="31"/>
      <c r="J208" s="31"/>
      <c r="K208" s="35"/>
    </row>
    <row r="209" spans="2:11" x14ac:dyDescent="0.35">
      <c r="B209" s="8" t="s">
        <v>1666</v>
      </c>
      <c r="C209" s="57" t="s">
        <v>1667</v>
      </c>
      <c r="D209" s="54" t="s">
        <v>1668</v>
      </c>
      <c r="E209" s="6" t="s">
        <v>120</v>
      </c>
      <c r="F209" s="19">
        <v>44167</v>
      </c>
      <c r="G209" s="24">
        <v>249.68</v>
      </c>
      <c r="H209" s="24">
        <v>0.19</v>
      </c>
      <c r="I209" s="31"/>
      <c r="J209" s="31"/>
      <c r="K209" s="35"/>
    </row>
    <row r="210" spans="2:11" x14ac:dyDescent="0.35">
      <c r="B210" s="8" t="s">
        <v>4196</v>
      </c>
      <c r="C210" s="57" t="s">
        <v>4197</v>
      </c>
      <c r="D210" s="54" t="s">
        <v>4198</v>
      </c>
      <c r="E210" s="6" t="s">
        <v>57</v>
      </c>
      <c r="F210" s="19">
        <v>74735</v>
      </c>
      <c r="G210" s="24">
        <v>249.28</v>
      </c>
      <c r="H210" s="24">
        <v>0.19</v>
      </c>
      <c r="I210" s="31"/>
      <c r="J210" s="31"/>
      <c r="K210" s="35"/>
    </row>
    <row r="211" spans="2:11" x14ac:dyDescent="0.35">
      <c r="B211" s="8" t="s">
        <v>4199</v>
      </c>
      <c r="C211" s="57" t="s">
        <v>4200</v>
      </c>
      <c r="D211" s="54" t="s">
        <v>4201</v>
      </c>
      <c r="E211" s="6" t="s">
        <v>3938</v>
      </c>
      <c r="F211" s="19">
        <v>63775</v>
      </c>
      <c r="G211" s="24">
        <v>246.9</v>
      </c>
      <c r="H211" s="24">
        <v>0.19</v>
      </c>
      <c r="I211" s="31"/>
      <c r="J211" s="31"/>
      <c r="K211" s="35"/>
    </row>
    <row r="212" spans="2:11" x14ac:dyDescent="0.35">
      <c r="B212" s="8" t="s">
        <v>4202</v>
      </c>
      <c r="C212" s="57" t="s">
        <v>4203</v>
      </c>
      <c r="D212" s="54" t="s">
        <v>4204</v>
      </c>
      <c r="E212" s="6" t="s">
        <v>337</v>
      </c>
      <c r="F212" s="19">
        <v>11468</v>
      </c>
      <c r="G212" s="24">
        <v>243.2</v>
      </c>
      <c r="H212" s="24">
        <v>0.19</v>
      </c>
      <c r="I212" s="31"/>
      <c r="J212" s="31"/>
      <c r="K212" s="35"/>
    </row>
    <row r="213" spans="2:11" x14ac:dyDescent="0.35">
      <c r="B213" s="8" t="s">
        <v>265</v>
      </c>
      <c r="C213" s="57" t="s">
        <v>266</v>
      </c>
      <c r="D213" s="54" t="s">
        <v>267</v>
      </c>
      <c r="E213" s="6" t="s">
        <v>57</v>
      </c>
      <c r="F213" s="19">
        <v>16233</v>
      </c>
      <c r="G213" s="24">
        <v>238.78</v>
      </c>
      <c r="H213" s="24">
        <v>0.18</v>
      </c>
      <c r="I213" s="31"/>
      <c r="J213" s="31"/>
      <c r="K213" s="35"/>
    </row>
    <row r="214" spans="2:11" x14ac:dyDescent="0.35">
      <c r="B214" s="8" t="s">
        <v>458</v>
      </c>
      <c r="C214" s="57" t="s">
        <v>459</v>
      </c>
      <c r="D214" s="54" t="s">
        <v>460</v>
      </c>
      <c r="E214" s="6" t="s">
        <v>312</v>
      </c>
      <c r="F214" s="19">
        <v>47229</v>
      </c>
      <c r="G214" s="24">
        <v>236.22</v>
      </c>
      <c r="H214" s="24">
        <v>0.18</v>
      </c>
      <c r="I214" s="31"/>
      <c r="J214" s="31"/>
      <c r="K214" s="35"/>
    </row>
    <row r="215" spans="2:11" x14ac:dyDescent="0.35">
      <c r="B215" s="8" t="s">
        <v>4205</v>
      </c>
      <c r="C215" s="57" t="s">
        <v>4206</v>
      </c>
      <c r="D215" s="54" t="s">
        <v>4207</v>
      </c>
      <c r="E215" s="6" t="s">
        <v>302</v>
      </c>
      <c r="F215" s="19">
        <v>39902</v>
      </c>
      <c r="G215" s="24">
        <v>235.48</v>
      </c>
      <c r="H215" s="24">
        <v>0.18</v>
      </c>
      <c r="I215" s="31"/>
      <c r="J215" s="31"/>
      <c r="K215" s="35"/>
    </row>
    <row r="216" spans="2:11" x14ac:dyDescent="0.35">
      <c r="B216" s="8" t="s">
        <v>4208</v>
      </c>
      <c r="C216" s="57" t="s">
        <v>4209</v>
      </c>
      <c r="D216" s="54" t="s">
        <v>4210</v>
      </c>
      <c r="E216" s="6" t="s">
        <v>198</v>
      </c>
      <c r="F216" s="19">
        <v>111928</v>
      </c>
      <c r="G216" s="24">
        <v>233.84</v>
      </c>
      <c r="H216" s="24">
        <v>0.18</v>
      </c>
      <c r="I216" s="31"/>
      <c r="J216" s="31"/>
      <c r="K216" s="35"/>
    </row>
    <row r="217" spans="2:11" x14ac:dyDescent="0.35">
      <c r="B217" s="8" t="s">
        <v>4211</v>
      </c>
      <c r="C217" s="57" t="s">
        <v>4212</v>
      </c>
      <c r="D217" s="54" t="s">
        <v>4213</v>
      </c>
      <c r="E217" s="6" t="s">
        <v>246</v>
      </c>
      <c r="F217" s="19">
        <v>57841</v>
      </c>
      <c r="G217" s="24">
        <v>233.71</v>
      </c>
      <c r="H217" s="24">
        <v>0.18</v>
      </c>
      <c r="I217" s="31"/>
      <c r="J217" s="31"/>
      <c r="K217" s="35"/>
    </row>
    <row r="218" spans="2:11" x14ac:dyDescent="0.35">
      <c r="B218" s="8" t="s">
        <v>4214</v>
      </c>
      <c r="C218" s="57" t="s">
        <v>4215</v>
      </c>
      <c r="D218" s="54" t="s">
        <v>4216</v>
      </c>
      <c r="E218" s="6" t="s">
        <v>67</v>
      </c>
      <c r="F218" s="19">
        <v>18784</v>
      </c>
      <c r="G218" s="24">
        <v>232.45</v>
      </c>
      <c r="H218" s="24">
        <v>0.18</v>
      </c>
      <c r="I218" s="31"/>
      <c r="J218" s="31"/>
      <c r="K218" s="35"/>
    </row>
    <row r="219" spans="2:11" x14ac:dyDescent="0.35">
      <c r="B219" s="8" t="s">
        <v>4217</v>
      </c>
      <c r="C219" s="57" t="s">
        <v>4218</v>
      </c>
      <c r="D219" s="54" t="s">
        <v>4219</v>
      </c>
      <c r="E219" s="6" t="s">
        <v>499</v>
      </c>
      <c r="F219" s="19">
        <v>50208</v>
      </c>
      <c r="G219" s="24">
        <v>232.36</v>
      </c>
      <c r="H219" s="24">
        <v>0.18</v>
      </c>
      <c r="I219" s="31"/>
      <c r="J219" s="31"/>
      <c r="K219" s="35"/>
    </row>
    <row r="220" spans="2:11" x14ac:dyDescent="0.35">
      <c r="B220" s="8" t="s">
        <v>328</v>
      </c>
      <c r="C220" s="57" t="s">
        <v>329</v>
      </c>
      <c r="D220" s="54" t="s">
        <v>330</v>
      </c>
      <c r="E220" s="6" t="s">
        <v>67</v>
      </c>
      <c r="F220" s="19">
        <v>66330</v>
      </c>
      <c r="G220" s="24">
        <v>232.32</v>
      </c>
      <c r="H220" s="24">
        <v>0.18</v>
      </c>
      <c r="I220" s="31"/>
      <c r="J220" s="31"/>
      <c r="K220" s="35"/>
    </row>
    <row r="221" spans="2:11" x14ac:dyDescent="0.35">
      <c r="B221" s="8" t="s">
        <v>4220</v>
      </c>
      <c r="C221" s="57" t="s">
        <v>4221</v>
      </c>
      <c r="D221" s="54" t="s">
        <v>4222</v>
      </c>
      <c r="E221" s="6" t="s">
        <v>163</v>
      </c>
      <c r="F221" s="19">
        <v>90950</v>
      </c>
      <c r="G221" s="24">
        <v>232.1</v>
      </c>
      <c r="H221" s="24">
        <v>0.18</v>
      </c>
      <c r="I221" s="31"/>
      <c r="J221" s="31"/>
      <c r="K221" s="35"/>
    </row>
    <row r="222" spans="2:11" x14ac:dyDescent="0.35">
      <c r="B222" s="8" t="s">
        <v>427</v>
      </c>
      <c r="C222" s="57" t="s">
        <v>428</v>
      </c>
      <c r="D222" s="54" t="s">
        <v>429</v>
      </c>
      <c r="E222" s="6" t="s">
        <v>200</v>
      </c>
      <c r="F222" s="19">
        <v>49898</v>
      </c>
      <c r="G222" s="24">
        <v>231.28</v>
      </c>
      <c r="H222" s="24">
        <v>0.18</v>
      </c>
      <c r="I222" s="31"/>
      <c r="J222" s="31"/>
      <c r="K222" s="35"/>
    </row>
    <row r="223" spans="2:11" x14ac:dyDescent="0.35">
      <c r="B223" s="8" t="s">
        <v>4223</v>
      </c>
      <c r="C223" s="57" t="s">
        <v>4224</v>
      </c>
      <c r="D223" s="54" t="s">
        <v>4225</v>
      </c>
      <c r="E223" s="6" t="s">
        <v>47</v>
      </c>
      <c r="F223" s="19">
        <v>47105</v>
      </c>
      <c r="G223" s="24">
        <v>230.58</v>
      </c>
      <c r="H223" s="24">
        <v>0.18</v>
      </c>
      <c r="I223" s="31"/>
      <c r="J223" s="31"/>
      <c r="K223" s="35"/>
    </row>
    <row r="224" spans="2:11" x14ac:dyDescent="0.35">
      <c r="B224" s="8" t="s">
        <v>2600</v>
      </c>
      <c r="C224" s="57" t="s">
        <v>2601</v>
      </c>
      <c r="D224" s="54" t="s">
        <v>2602</v>
      </c>
      <c r="E224" s="6" t="s">
        <v>312</v>
      </c>
      <c r="F224" s="19">
        <v>5085</v>
      </c>
      <c r="G224" s="24">
        <v>226.79</v>
      </c>
      <c r="H224" s="24">
        <v>0.17</v>
      </c>
      <c r="I224" s="31"/>
      <c r="J224" s="31"/>
      <c r="K224" s="35"/>
    </row>
    <row r="225" spans="2:11" x14ac:dyDescent="0.35">
      <c r="B225" s="8" t="s">
        <v>4226</v>
      </c>
      <c r="C225" s="57" t="s">
        <v>4227</v>
      </c>
      <c r="D225" s="54" t="s">
        <v>4228</v>
      </c>
      <c r="E225" s="6" t="s">
        <v>132</v>
      </c>
      <c r="F225" s="19">
        <v>28632</v>
      </c>
      <c r="G225" s="24">
        <v>216.64</v>
      </c>
      <c r="H225" s="24">
        <v>0.17</v>
      </c>
      <c r="I225" s="31"/>
      <c r="J225" s="31"/>
      <c r="K225" s="35"/>
    </row>
    <row r="226" spans="2:11" x14ac:dyDescent="0.35">
      <c r="B226" s="8" t="s">
        <v>4229</v>
      </c>
      <c r="C226" s="57" t="s">
        <v>4230</v>
      </c>
      <c r="D226" s="54" t="s">
        <v>4231</v>
      </c>
      <c r="E226" s="6" t="s">
        <v>43</v>
      </c>
      <c r="F226" s="19">
        <v>398568</v>
      </c>
      <c r="G226" s="24">
        <v>212.48</v>
      </c>
      <c r="H226" s="24">
        <v>0.16</v>
      </c>
      <c r="I226" s="31"/>
      <c r="J226" s="31"/>
      <c r="K226" s="35"/>
    </row>
    <row r="227" spans="2:11" x14ac:dyDescent="0.35">
      <c r="B227" s="8" t="s">
        <v>4232</v>
      </c>
      <c r="C227" s="57" t="s">
        <v>4233</v>
      </c>
      <c r="D227" s="54" t="s">
        <v>4234</v>
      </c>
      <c r="E227" s="6" t="s">
        <v>312</v>
      </c>
      <c r="F227" s="19">
        <v>14888</v>
      </c>
      <c r="G227" s="24">
        <v>211.87</v>
      </c>
      <c r="H227" s="24">
        <v>0.16</v>
      </c>
      <c r="I227" s="31"/>
      <c r="J227" s="31"/>
      <c r="K227" s="35"/>
    </row>
    <row r="228" spans="2:11" x14ac:dyDescent="0.35">
      <c r="B228" s="8" t="s">
        <v>1962</v>
      </c>
      <c r="C228" s="57" t="s">
        <v>1963</v>
      </c>
      <c r="D228" s="54" t="s">
        <v>1964</v>
      </c>
      <c r="E228" s="6" t="s">
        <v>132</v>
      </c>
      <c r="F228" s="19">
        <v>44099</v>
      </c>
      <c r="G228" s="24">
        <v>211.74</v>
      </c>
      <c r="H228" s="24">
        <v>0.16</v>
      </c>
      <c r="I228" s="31"/>
      <c r="J228" s="31"/>
      <c r="K228" s="35"/>
    </row>
    <row r="229" spans="2:11" x14ac:dyDescent="0.35">
      <c r="B229" s="8" t="s">
        <v>4235</v>
      </c>
      <c r="C229" s="57" t="s">
        <v>4236</v>
      </c>
      <c r="D229" s="54" t="s">
        <v>4237</v>
      </c>
      <c r="E229" s="6" t="s">
        <v>486</v>
      </c>
      <c r="F229" s="19">
        <v>527396</v>
      </c>
      <c r="G229" s="24">
        <v>208.16</v>
      </c>
      <c r="H229" s="24">
        <v>0.16</v>
      </c>
      <c r="I229" s="31"/>
      <c r="J229" s="31"/>
      <c r="K229" s="35"/>
    </row>
    <row r="230" spans="2:11" x14ac:dyDescent="0.35">
      <c r="B230" s="8" t="s">
        <v>4238</v>
      </c>
      <c r="C230" s="57" t="s">
        <v>4239</v>
      </c>
      <c r="D230" s="54" t="s">
        <v>4240</v>
      </c>
      <c r="E230" s="6" t="s">
        <v>132</v>
      </c>
      <c r="F230" s="19">
        <v>89068</v>
      </c>
      <c r="G230" s="24">
        <v>205.41</v>
      </c>
      <c r="H230" s="24">
        <v>0.16</v>
      </c>
      <c r="I230" s="31"/>
      <c r="J230" s="31"/>
      <c r="K230" s="35"/>
    </row>
    <row r="231" spans="2:11" x14ac:dyDescent="0.35">
      <c r="B231" s="8" t="s">
        <v>4241</v>
      </c>
      <c r="C231" s="57" t="s">
        <v>4242</v>
      </c>
      <c r="D231" s="54" t="s">
        <v>4243</v>
      </c>
      <c r="E231" s="6" t="s">
        <v>124</v>
      </c>
      <c r="F231" s="19">
        <v>13344</v>
      </c>
      <c r="G231" s="24">
        <v>203.83</v>
      </c>
      <c r="H231" s="24">
        <v>0.16</v>
      </c>
      <c r="I231" s="31"/>
      <c r="J231" s="31"/>
      <c r="K231" s="35"/>
    </row>
    <row r="232" spans="2:11" x14ac:dyDescent="0.35">
      <c r="B232" s="8" t="s">
        <v>2580</v>
      </c>
      <c r="C232" s="57" t="s">
        <v>2022</v>
      </c>
      <c r="D232" s="54" t="s">
        <v>2581</v>
      </c>
      <c r="E232" s="6" t="s">
        <v>112</v>
      </c>
      <c r="F232" s="19">
        <v>223320</v>
      </c>
      <c r="G232" s="24">
        <v>202.57</v>
      </c>
      <c r="H232" s="24">
        <v>0.16</v>
      </c>
      <c r="I232" s="31"/>
      <c r="J232" s="31"/>
      <c r="K232" s="35"/>
    </row>
    <row r="233" spans="2:11" x14ac:dyDescent="0.35">
      <c r="B233" s="8" t="s">
        <v>4244</v>
      </c>
      <c r="C233" s="57" t="s">
        <v>4245</v>
      </c>
      <c r="D233" s="54" t="s">
        <v>4246</v>
      </c>
      <c r="E233" s="6" t="s">
        <v>120</v>
      </c>
      <c r="F233" s="19">
        <v>40156</v>
      </c>
      <c r="G233" s="24">
        <v>202.02</v>
      </c>
      <c r="H233" s="24">
        <v>0.16</v>
      </c>
      <c r="I233" s="31"/>
      <c r="J233" s="31"/>
      <c r="K233" s="35"/>
    </row>
    <row r="234" spans="2:11" x14ac:dyDescent="0.35">
      <c r="B234" s="8" t="s">
        <v>4247</v>
      </c>
      <c r="C234" s="57" t="s">
        <v>4248</v>
      </c>
      <c r="D234" s="54" t="s">
        <v>4249</v>
      </c>
      <c r="E234" s="6" t="s">
        <v>85</v>
      </c>
      <c r="F234" s="19">
        <v>31899</v>
      </c>
      <c r="G234" s="24">
        <v>199.62</v>
      </c>
      <c r="H234" s="24">
        <v>0.15</v>
      </c>
      <c r="I234" s="31"/>
      <c r="J234" s="31"/>
      <c r="K234" s="35"/>
    </row>
    <row r="235" spans="2:11" x14ac:dyDescent="0.35">
      <c r="B235" s="8" t="s">
        <v>867</v>
      </c>
      <c r="C235" s="57" t="s">
        <v>868</v>
      </c>
      <c r="D235" s="54" t="s">
        <v>869</v>
      </c>
      <c r="E235" s="6" t="s">
        <v>128</v>
      </c>
      <c r="F235" s="19">
        <v>11384</v>
      </c>
      <c r="G235" s="24">
        <v>197.42</v>
      </c>
      <c r="H235" s="24">
        <v>0.15</v>
      </c>
      <c r="I235" s="31"/>
      <c r="J235" s="31"/>
      <c r="K235" s="35"/>
    </row>
    <row r="236" spans="2:11" x14ac:dyDescent="0.35">
      <c r="B236" s="8" t="s">
        <v>4250</v>
      </c>
      <c r="C236" s="57" t="s">
        <v>4251</v>
      </c>
      <c r="D236" s="54" t="s">
        <v>4252</v>
      </c>
      <c r="E236" s="6" t="s">
        <v>120</v>
      </c>
      <c r="F236" s="19">
        <v>27699</v>
      </c>
      <c r="G236" s="24">
        <v>194.16</v>
      </c>
      <c r="H236" s="24">
        <v>0.15</v>
      </c>
      <c r="I236" s="31"/>
      <c r="J236" s="31"/>
      <c r="K236" s="35"/>
    </row>
    <row r="237" spans="2:11" x14ac:dyDescent="0.35">
      <c r="B237" s="8" t="s">
        <v>880</v>
      </c>
      <c r="C237" s="57" t="s">
        <v>881</v>
      </c>
      <c r="D237" s="54" t="s">
        <v>882</v>
      </c>
      <c r="E237" s="6" t="s">
        <v>143</v>
      </c>
      <c r="F237" s="19">
        <v>31025</v>
      </c>
      <c r="G237" s="24">
        <v>187.3</v>
      </c>
      <c r="H237" s="24">
        <v>0.14000000000000001</v>
      </c>
      <c r="I237" s="31"/>
      <c r="J237" s="31"/>
      <c r="K237" s="35"/>
    </row>
    <row r="238" spans="2:11" x14ac:dyDescent="0.35">
      <c r="B238" s="8" t="s">
        <v>4253</v>
      </c>
      <c r="C238" s="57" t="s">
        <v>4254</v>
      </c>
      <c r="D238" s="54" t="s">
        <v>4255</v>
      </c>
      <c r="E238" s="6" t="s">
        <v>337</v>
      </c>
      <c r="F238" s="19">
        <v>25191</v>
      </c>
      <c r="G238" s="24">
        <v>187.28</v>
      </c>
      <c r="H238" s="24">
        <v>0.14000000000000001</v>
      </c>
      <c r="I238" s="31"/>
      <c r="J238" s="31"/>
      <c r="K238" s="35"/>
    </row>
    <row r="239" spans="2:11" x14ac:dyDescent="0.35">
      <c r="B239" s="8" t="s">
        <v>4256</v>
      </c>
      <c r="C239" s="57" t="s">
        <v>4257</v>
      </c>
      <c r="D239" s="54" t="s">
        <v>4258</v>
      </c>
      <c r="E239" s="6" t="s">
        <v>128</v>
      </c>
      <c r="F239" s="19">
        <v>1167080</v>
      </c>
      <c r="G239" s="24">
        <v>185.1</v>
      </c>
      <c r="H239" s="24">
        <v>0.14000000000000001</v>
      </c>
      <c r="I239" s="31"/>
      <c r="J239" s="31"/>
      <c r="K239" s="35"/>
    </row>
    <row r="240" spans="2:11" x14ac:dyDescent="0.35">
      <c r="B240" s="8" t="s">
        <v>836</v>
      </c>
      <c r="C240" s="57" t="s">
        <v>837</v>
      </c>
      <c r="D240" s="54" t="s">
        <v>838</v>
      </c>
      <c r="E240" s="6" t="s">
        <v>337</v>
      </c>
      <c r="F240" s="19">
        <v>26530</v>
      </c>
      <c r="G240" s="24">
        <v>180.87</v>
      </c>
      <c r="H240" s="24">
        <v>0.14000000000000001</v>
      </c>
      <c r="I240" s="31"/>
      <c r="J240" s="31"/>
      <c r="K240" s="35"/>
    </row>
    <row r="241" spans="2:11" x14ac:dyDescent="0.35">
      <c r="B241" s="8" t="s">
        <v>4259</v>
      </c>
      <c r="C241" s="57" t="s">
        <v>4260</v>
      </c>
      <c r="D241" s="54" t="s">
        <v>4261</v>
      </c>
      <c r="E241" s="6" t="s">
        <v>987</v>
      </c>
      <c r="F241" s="19">
        <v>54768</v>
      </c>
      <c r="G241" s="24">
        <v>176.24</v>
      </c>
      <c r="H241" s="24">
        <v>0.14000000000000001</v>
      </c>
      <c r="I241" s="31"/>
      <c r="J241" s="31"/>
      <c r="K241" s="35"/>
    </row>
    <row r="242" spans="2:11" x14ac:dyDescent="0.35">
      <c r="B242" s="8" t="s">
        <v>4262</v>
      </c>
      <c r="C242" s="57" t="s">
        <v>4263</v>
      </c>
      <c r="D242" s="54" t="s">
        <v>4264</v>
      </c>
      <c r="E242" s="6" t="s">
        <v>100</v>
      </c>
      <c r="F242" s="19">
        <v>821713</v>
      </c>
      <c r="G242" s="24">
        <v>172.72</v>
      </c>
      <c r="H242" s="24">
        <v>0.13</v>
      </c>
      <c r="I242" s="31"/>
      <c r="J242" s="31"/>
      <c r="K242" s="35"/>
    </row>
    <row r="243" spans="2:11" x14ac:dyDescent="0.35">
      <c r="B243" s="8" t="s">
        <v>784</v>
      </c>
      <c r="C243" s="57" t="s">
        <v>785</v>
      </c>
      <c r="D243" s="54" t="s">
        <v>786</v>
      </c>
      <c r="E243" s="6" t="s">
        <v>132</v>
      </c>
      <c r="F243" s="19">
        <v>52978</v>
      </c>
      <c r="G243" s="24">
        <v>170.99</v>
      </c>
      <c r="H243" s="24">
        <v>0.13</v>
      </c>
      <c r="I243" s="31"/>
      <c r="J243" s="31"/>
      <c r="K243" s="35"/>
    </row>
    <row r="244" spans="2:11" x14ac:dyDescent="0.35">
      <c r="B244" s="8" t="s">
        <v>4265</v>
      </c>
      <c r="C244" s="57" t="s">
        <v>4266</v>
      </c>
      <c r="D244" s="54" t="s">
        <v>4267</v>
      </c>
      <c r="E244" s="6" t="s">
        <v>198</v>
      </c>
      <c r="F244" s="19">
        <v>92654</v>
      </c>
      <c r="G244" s="24">
        <v>165.71</v>
      </c>
      <c r="H244" s="24">
        <v>0.13</v>
      </c>
      <c r="I244" s="31"/>
      <c r="J244" s="31"/>
      <c r="K244" s="35"/>
    </row>
    <row r="245" spans="2:11" x14ac:dyDescent="0.35">
      <c r="B245" s="8" t="s">
        <v>4268</v>
      </c>
      <c r="C245" s="57" t="s">
        <v>4269</v>
      </c>
      <c r="D245" s="54" t="s">
        <v>4270</v>
      </c>
      <c r="E245" s="6" t="s">
        <v>120</v>
      </c>
      <c r="F245" s="19">
        <v>14846</v>
      </c>
      <c r="G245" s="24">
        <v>164.32</v>
      </c>
      <c r="H245" s="24">
        <v>0.13</v>
      </c>
      <c r="I245" s="31"/>
      <c r="J245" s="31"/>
      <c r="K245" s="35"/>
    </row>
    <row r="246" spans="2:11" x14ac:dyDescent="0.35">
      <c r="B246" s="8" t="s">
        <v>4271</v>
      </c>
      <c r="C246" s="57" t="s">
        <v>4272</v>
      </c>
      <c r="D246" s="54" t="s">
        <v>4273</v>
      </c>
      <c r="E246" s="6" t="s">
        <v>312</v>
      </c>
      <c r="F246" s="19">
        <v>9186</v>
      </c>
      <c r="G246" s="24">
        <v>161.86000000000001</v>
      </c>
      <c r="H246" s="24">
        <v>0.12</v>
      </c>
      <c r="I246" s="31"/>
      <c r="J246" s="31"/>
      <c r="K246" s="35"/>
    </row>
    <row r="247" spans="2:11" x14ac:dyDescent="0.35">
      <c r="B247" s="8" t="s">
        <v>4274</v>
      </c>
      <c r="C247" s="57" t="s">
        <v>1317</v>
      </c>
      <c r="D247" s="54" t="s">
        <v>4275</v>
      </c>
      <c r="E247" s="6" t="s">
        <v>43</v>
      </c>
      <c r="F247" s="19">
        <v>365740</v>
      </c>
      <c r="G247" s="24">
        <v>160.44999999999999</v>
      </c>
      <c r="H247" s="24">
        <v>0.12</v>
      </c>
      <c r="I247" s="31"/>
      <c r="J247" s="31"/>
      <c r="K247" s="35"/>
    </row>
    <row r="248" spans="2:11" x14ac:dyDescent="0.35">
      <c r="B248" s="8" t="s">
        <v>4276</v>
      </c>
      <c r="C248" s="57" t="s">
        <v>4277</v>
      </c>
      <c r="D248" s="54" t="s">
        <v>4278</v>
      </c>
      <c r="E248" s="6" t="s">
        <v>451</v>
      </c>
      <c r="F248" s="19">
        <v>91414</v>
      </c>
      <c r="G248" s="24">
        <v>158.88</v>
      </c>
      <c r="H248" s="24">
        <v>0.12</v>
      </c>
      <c r="I248" s="31"/>
      <c r="J248" s="31"/>
      <c r="K248" s="35"/>
    </row>
    <row r="249" spans="2:11" x14ac:dyDescent="0.35">
      <c r="B249" s="8" t="s">
        <v>4279</v>
      </c>
      <c r="C249" s="57" t="s">
        <v>4280</v>
      </c>
      <c r="D249" s="54" t="s">
        <v>4281</v>
      </c>
      <c r="E249" s="6" t="s">
        <v>78</v>
      </c>
      <c r="F249" s="19">
        <v>10959</v>
      </c>
      <c r="G249" s="24">
        <v>158.59</v>
      </c>
      <c r="H249" s="24">
        <v>0.12</v>
      </c>
      <c r="I249" s="31"/>
      <c r="J249" s="31"/>
      <c r="K249" s="35"/>
    </row>
    <row r="250" spans="2:11" x14ac:dyDescent="0.35">
      <c r="B250" s="8" t="s">
        <v>4282</v>
      </c>
      <c r="C250" s="57" t="s">
        <v>4283</v>
      </c>
      <c r="D250" s="54" t="s">
        <v>4284</v>
      </c>
      <c r="E250" s="6" t="s">
        <v>124</v>
      </c>
      <c r="F250" s="19">
        <v>25347</v>
      </c>
      <c r="G250" s="24">
        <v>149.28</v>
      </c>
      <c r="H250" s="24">
        <v>0.11</v>
      </c>
      <c r="I250" s="31"/>
      <c r="J250" s="31"/>
      <c r="K250" s="35"/>
    </row>
    <row r="251" spans="2:11" x14ac:dyDescent="0.35">
      <c r="B251" s="8" t="s">
        <v>4285</v>
      </c>
      <c r="C251" s="57" t="s">
        <v>4286</v>
      </c>
      <c r="D251" s="54" t="s">
        <v>4287</v>
      </c>
      <c r="E251" s="6" t="s">
        <v>47</v>
      </c>
      <c r="F251" s="19">
        <v>9354</v>
      </c>
      <c r="G251" s="24">
        <v>148.63</v>
      </c>
      <c r="H251" s="24">
        <v>0.11</v>
      </c>
      <c r="I251" s="31"/>
      <c r="J251" s="31"/>
      <c r="K251" s="35"/>
    </row>
    <row r="252" spans="2:11" x14ac:dyDescent="0.35">
      <c r="B252" s="8" t="s">
        <v>4288</v>
      </c>
      <c r="C252" s="57" t="s">
        <v>4289</v>
      </c>
      <c r="D252" s="54" t="s">
        <v>4290</v>
      </c>
      <c r="E252" s="6" t="s">
        <v>147</v>
      </c>
      <c r="F252" s="19">
        <v>229743</v>
      </c>
      <c r="G252" s="24">
        <v>146.16</v>
      </c>
      <c r="H252" s="24">
        <v>0.11</v>
      </c>
      <c r="I252" s="31"/>
      <c r="J252" s="31"/>
      <c r="K252" s="35"/>
    </row>
    <row r="253" spans="2:11" x14ac:dyDescent="0.35">
      <c r="B253" s="8" t="s">
        <v>861</v>
      </c>
      <c r="C253" s="57" t="s">
        <v>862</v>
      </c>
      <c r="D253" s="54" t="s">
        <v>863</v>
      </c>
      <c r="E253" s="6" t="s">
        <v>246</v>
      </c>
      <c r="F253" s="19">
        <v>10492</v>
      </c>
      <c r="G253" s="24">
        <v>146.13999999999999</v>
      </c>
      <c r="H253" s="24">
        <v>0.11</v>
      </c>
      <c r="I253" s="31"/>
      <c r="J253" s="31"/>
      <c r="K253" s="35"/>
    </row>
    <row r="254" spans="2:11" x14ac:dyDescent="0.35">
      <c r="B254" s="8" t="s">
        <v>4291</v>
      </c>
      <c r="C254" s="57" t="s">
        <v>4292</v>
      </c>
      <c r="D254" s="54" t="s">
        <v>4293</v>
      </c>
      <c r="E254" s="6" t="s">
        <v>147</v>
      </c>
      <c r="F254" s="19">
        <v>14582</v>
      </c>
      <c r="G254" s="24">
        <v>144.87</v>
      </c>
      <c r="H254" s="24">
        <v>0.11</v>
      </c>
      <c r="I254" s="31"/>
      <c r="J254" s="31"/>
      <c r="K254" s="35"/>
    </row>
    <row r="255" spans="2:11" x14ac:dyDescent="0.35">
      <c r="B255" s="8" t="s">
        <v>4294</v>
      </c>
      <c r="C255" s="57" t="s">
        <v>4295</v>
      </c>
      <c r="D255" s="54" t="s">
        <v>4296</v>
      </c>
      <c r="E255" s="6" t="s">
        <v>78</v>
      </c>
      <c r="F255" s="19">
        <v>65898</v>
      </c>
      <c r="G255" s="24">
        <v>132.16</v>
      </c>
      <c r="H255" s="24">
        <v>0.1</v>
      </c>
      <c r="I255" s="31"/>
      <c r="J255" s="31"/>
      <c r="K255" s="35"/>
    </row>
    <row r="256" spans="2:11" x14ac:dyDescent="0.35">
      <c r="B256" s="8" t="s">
        <v>4297</v>
      </c>
      <c r="C256" s="57" t="s">
        <v>4298</v>
      </c>
      <c r="D256" s="54" t="s">
        <v>4299</v>
      </c>
      <c r="E256" s="6" t="s">
        <v>312</v>
      </c>
      <c r="F256" s="19">
        <v>7196</v>
      </c>
      <c r="G256" s="24">
        <v>128.57</v>
      </c>
      <c r="H256" s="24">
        <v>0.1</v>
      </c>
      <c r="I256" s="31"/>
      <c r="J256" s="31"/>
      <c r="K256" s="35"/>
    </row>
    <row r="257" spans="2:11" x14ac:dyDescent="0.35">
      <c r="B257" s="8" t="s">
        <v>4300</v>
      </c>
      <c r="C257" s="57" t="s">
        <v>4301</v>
      </c>
      <c r="D257" s="54" t="s">
        <v>4302</v>
      </c>
      <c r="E257" s="6" t="s">
        <v>486</v>
      </c>
      <c r="F257" s="19">
        <v>92314</v>
      </c>
      <c r="G257" s="24">
        <v>114.93</v>
      </c>
      <c r="H257" s="24">
        <v>0.09</v>
      </c>
      <c r="I257" s="31"/>
      <c r="J257" s="31"/>
      <c r="K257" s="35"/>
    </row>
    <row r="258" spans="2:11" x14ac:dyDescent="0.35">
      <c r="B258" s="8" t="s">
        <v>931</v>
      </c>
      <c r="C258" s="57" t="s">
        <v>932</v>
      </c>
      <c r="D258" s="54" t="s">
        <v>933</v>
      </c>
      <c r="E258" s="6" t="s">
        <v>78</v>
      </c>
      <c r="F258" s="19">
        <v>14113</v>
      </c>
      <c r="G258" s="24">
        <v>90.1</v>
      </c>
      <c r="H258" s="24">
        <v>7.0000000000000007E-2</v>
      </c>
      <c r="I258" s="31"/>
      <c r="J258" s="31"/>
      <c r="K258" s="35"/>
    </row>
    <row r="259" spans="2:11" x14ac:dyDescent="0.35">
      <c r="B259" s="8" t="s">
        <v>4303</v>
      </c>
      <c r="C259" s="57" t="s">
        <v>4304</v>
      </c>
      <c r="D259" s="54" t="s">
        <v>4305</v>
      </c>
      <c r="E259" s="6" t="s">
        <v>850</v>
      </c>
      <c r="F259" s="19">
        <v>100216</v>
      </c>
      <c r="G259" s="24">
        <v>72.72</v>
      </c>
      <c r="H259" s="24">
        <v>0.06</v>
      </c>
      <c r="I259" s="31"/>
      <c r="J259" s="31"/>
      <c r="K259" s="35"/>
    </row>
    <row r="260" spans="2:11" x14ac:dyDescent="0.35">
      <c r="C260" s="58" t="s">
        <v>171</v>
      </c>
      <c r="D260" s="54"/>
      <c r="E260" s="6"/>
      <c r="F260" s="19"/>
      <c r="G260" s="25">
        <v>130228.63</v>
      </c>
      <c r="H260" s="25">
        <v>100.05</v>
      </c>
      <c r="I260" s="31"/>
      <c r="J260" s="31"/>
      <c r="K260" s="35"/>
    </row>
    <row r="261" spans="2:11" x14ac:dyDescent="0.35">
      <c r="C261" s="57"/>
      <c r="D261" s="54"/>
      <c r="E261" s="6"/>
      <c r="F261" s="19"/>
      <c r="G261" s="24"/>
      <c r="H261" s="24"/>
      <c r="I261" s="31"/>
      <c r="J261" s="31"/>
      <c r="K261" s="35"/>
    </row>
    <row r="262" spans="2:11" x14ac:dyDescent="0.35">
      <c r="C262" s="58" t="s">
        <v>3</v>
      </c>
      <c r="D262" s="54"/>
      <c r="E262" s="6"/>
      <c r="F262" s="19"/>
      <c r="G262" s="24" t="s">
        <v>2</v>
      </c>
      <c r="H262" s="24" t="s">
        <v>2</v>
      </c>
      <c r="I262" s="31"/>
      <c r="J262" s="31"/>
      <c r="K262" s="35"/>
    </row>
    <row r="263" spans="2:11" x14ac:dyDescent="0.35">
      <c r="C263" s="57"/>
      <c r="D263" s="54"/>
      <c r="E263" s="6"/>
      <c r="F263" s="19"/>
      <c r="G263" s="24"/>
      <c r="H263" s="24"/>
      <c r="I263" s="31"/>
      <c r="J263" s="31"/>
      <c r="K263" s="35"/>
    </row>
    <row r="264" spans="2:11" x14ac:dyDescent="0.35">
      <c r="C264" s="58" t="s">
        <v>4</v>
      </c>
      <c r="D264" s="54"/>
      <c r="E264" s="6"/>
      <c r="F264" s="19"/>
      <c r="G264" s="24" t="s">
        <v>2</v>
      </c>
      <c r="H264" s="24" t="s">
        <v>2</v>
      </c>
      <c r="I264" s="31"/>
      <c r="J264" s="31"/>
      <c r="K264" s="35"/>
    </row>
    <row r="265" spans="2:11" x14ac:dyDescent="0.35">
      <c r="C265" s="57"/>
      <c r="D265" s="54"/>
      <c r="E265" s="6"/>
      <c r="F265" s="19"/>
      <c r="G265" s="24"/>
      <c r="H265" s="24"/>
      <c r="I265" s="31"/>
      <c r="J265" s="31"/>
      <c r="K265" s="35"/>
    </row>
    <row r="266" spans="2:11" x14ac:dyDescent="0.35">
      <c r="C266" s="58" t="s">
        <v>5</v>
      </c>
      <c r="D266" s="54"/>
      <c r="E266" s="6"/>
      <c r="F266" s="19"/>
      <c r="G266" s="24"/>
      <c r="H266" s="24"/>
      <c r="I266" s="31"/>
      <c r="J266" s="31"/>
      <c r="K266" s="35"/>
    </row>
    <row r="267" spans="2:11" x14ac:dyDescent="0.35">
      <c r="C267" s="57"/>
      <c r="D267" s="54"/>
      <c r="E267" s="6"/>
      <c r="F267" s="19"/>
      <c r="G267" s="24"/>
      <c r="H267" s="24"/>
      <c r="I267" s="31"/>
      <c r="J267" s="31"/>
      <c r="K267" s="35"/>
    </row>
    <row r="268" spans="2:11" x14ac:dyDescent="0.35">
      <c r="C268" s="58" t="s">
        <v>6</v>
      </c>
      <c r="D268" s="54"/>
      <c r="E268" s="6"/>
      <c r="F268" s="19"/>
      <c r="G268" s="24" t="s">
        <v>2</v>
      </c>
      <c r="H268" s="24" t="s">
        <v>2</v>
      </c>
      <c r="I268" s="31"/>
      <c r="J268" s="31"/>
      <c r="K268" s="35"/>
    </row>
    <row r="269" spans="2:11" x14ac:dyDescent="0.35">
      <c r="C269" s="57"/>
      <c r="D269" s="54"/>
      <c r="E269" s="6"/>
      <c r="F269" s="19"/>
      <c r="G269" s="24"/>
      <c r="H269" s="24"/>
      <c r="I269" s="31"/>
      <c r="J269" s="31"/>
      <c r="K269" s="35"/>
    </row>
    <row r="270" spans="2:11" x14ac:dyDescent="0.35">
      <c r="C270" s="58" t="s">
        <v>7</v>
      </c>
      <c r="D270" s="54"/>
      <c r="E270" s="6"/>
      <c r="F270" s="19"/>
      <c r="G270" s="24" t="s">
        <v>2</v>
      </c>
      <c r="H270" s="24" t="s">
        <v>2</v>
      </c>
      <c r="I270" s="31"/>
      <c r="J270" s="31"/>
      <c r="K270" s="35"/>
    </row>
    <row r="271" spans="2:11" x14ac:dyDescent="0.35">
      <c r="C271" s="57"/>
      <c r="D271" s="54"/>
      <c r="E271" s="6"/>
      <c r="F271" s="19"/>
      <c r="G271" s="24"/>
      <c r="H271" s="24"/>
      <c r="I271" s="31"/>
      <c r="J271" s="31"/>
      <c r="K271" s="35"/>
    </row>
    <row r="272" spans="2:11" x14ac:dyDescent="0.35">
      <c r="C272" s="58" t="s">
        <v>8</v>
      </c>
      <c r="D272" s="54"/>
      <c r="E272" s="6"/>
      <c r="F272" s="19"/>
      <c r="G272" s="24" t="s">
        <v>2</v>
      </c>
      <c r="H272" s="24" t="s">
        <v>2</v>
      </c>
      <c r="I272" s="31"/>
      <c r="J272" s="31"/>
      <c r="K272" s="35"/>
    </row>
    <row r="273" spans="3:11" x14ac:dyDescent="0.35">
      <c r="C273" s="57"/>
      <c r="D273" s="54"/>
      <c r="E273" s="6"/>
      <c r="F273" s="19"/>
      <c r="G273" s="24"/>
      <c r="H273" s="24"/>
      <c r="I273" s="31"/>
      <c r="J273" s="31"/>
      <c r="K273" s="35"/>
    </row>
    <row r="274" spans="3:11" x14ac:dyDescent="0.35">
      <c r="C274" s="58" t="s">
        <v>9</v>
      </c>
      <c r="D274" s="54"/>
      <c r="E274" s="6"/>
      <c r="F274" s="19"/>
      <c r="G274" s="24" t="s">
        <v>2</v>
      </c>
      <c r="H274" s="24" t="s">
        <v>2</v>
      </c>
      <c r="I274" s="31"/>
      <c r="J274" s="31"/>
      <c r="K274" s="35"/>
    </row>
    <row r="275" spans="3:11" x14ac:dyDescent="0.35">
      <c r="C275" s="57"/>
      <c r="D275" s="54"/>
      <c r="E275" s="6"/>
      <c r="F275" s="19"/>
      <c r="G275" s="24"/>
      <c r="H275" s="24"/>
      <c r="I275" s="31"/>
      <c r="J275" s="31"/>
      <c r="K275" s="35"/>
    </row>
    <row r="276" spans="3:11" x14ac:dyDescent="0.35">
      <c r="C276" s="58" t="s">
        <v>10</v>
      </c>
      <c r="D276" s="54"/>
      <c r="E276" s="6"/>
      <c r="F276" s="19"/>
      <c r="G276" s="24" t="s">
        <v>2</v>
      </c>
      <c r="H276" s="24" t="s">
        <v>2</v>
      </c>
      <c r="I276" s="31"/>
      <c r="J276" s="31"/>
      <c r="K276" s="35"/>
    </row>
    <row r="277" spans="3:11" x14ac:dyDescent="0.35">
      <c r="C277" s="57"/>
      <c r="D277" s="54"/>
      <c r="E277" s="6"/>
      <c r="F277" s="19"/>
      <c r="G277" s="24"/>
      <c r="H277" s="24"/>
      <c r="I277" s="31"/>
      <c r="J277" s="31"/>
      <c r="K277" s="35"/>
    </row>
    <row r="278" spans="3:11" x14ac:dyDescent="0.35">
      <c r="C278" s="58" t="s">
        <v>11</v>
      </c>
      <c r="D278" s="54"/>
      <c r="E278" s="6"/>
      <c r="F278" s="19"/>
      <c r="G278" s="24"/>
      <c r="H278" s="24"/>
      <c r="I278" s="31"/>
      <c r="J278" s="31"/>
      <c r="K278" s="35"/>
    </row>
    <row r="279" spans="3:11" x14ac:dyDescent="0.35">
      <c r="C279" s="57"/>
      <c r="D279" s="54"/>
      <c r="E279" s="6"/>
      <c r="F279" s="19"/>
      <c r="G279" s="24"/>
      <c r="H279" s="24"/>
      <c r="I279" s="31"/>
      <c r="J279" s="31"/>
      <c r="K279" s="35"/>
    </row>
    <row r="280" spans="3:11" x14ac:dyDescent="0.35">
      <c r="C280" s="58" t="s">
        <v>13</v>
      </c>
      <c r="D280" s="54"/>
      <c r="E280" s="6"/>
      <c r="F280" s="19"/>
      <c r="G280" s="24" t="s">
        <v>2</v>
      </c>
      <c r="H280" s="24" t="s">
        <v>2</v>
      </c>
      <c r="I280" s="31"/>
      <c r="J280" s="31"/>
      <c r="K280" s="35"/>
    </row>
    <row r="281" spans="3:11" x14ac:dyDescent="0.35">
      <c r="C281" s="57"/>
      <c r="D281" s="54"/>
      <c r="E281" s="6"/>
      <c r="F281" s="19"/>
      <c r="G281" s="24"/>
      <c r="H281" s="24"/>
      <c r="I281" s="31"/>
      <c r="J281" s="31"/>
      <c r="K281" s="35"/>
    </row>
    <row r="282" spans="3:11" x14ac:dyDescent="0.35">
      <c r="C282" s="58" t="s">
        <v>14</v>
      </c>
      <c r="D282" s="54"/>
      <c r="E282" s="6"/>
      <c r="F282" s="19"/>
      <c r="G282" s="24" t="s">
        <v>2</v>
      </c>
      <c r="H282" s="24" t="s">
        <v>2</v>
      </c>
      <c r="I282" s="31"/>
      <c r="J282" s="31"/>
      <c r="K282" s="35"/>
    </row>
    <row r="283" spans="3:11" x14ac:dyDescent="0.35">
      <c r="C283" s="57"/>
      <c r="D283" s="54"/>
      <c r="E283" s="6"/>
      <c r="F283" s="19"/>
      <c r="G283" s="24"/>
      <c r="H283" s="24"/>
      <c r="I283" s="31"/>
      <c r="J283" s="31"/>
      <c r="K283" s="35"/>
    </row>
    <row r="284" spans="3:11" x14ac:dyDescent="0.35">
      <c r="C284" s="58" t="s">
        <v>15</v>
      </c>
      <c r="D284" s="54"/>
      <c r="E284" s="6"/>
      <c r="F284" s="19"/>
      <c r="G284" s="24" t="s">
        <v>2</v>
      </c>
      <c r="H284" s="24" t="s">
        <v>2</v>
      </c>
      <c r="I284" s="31"/>
      <c r="J284" s="31"/>
      <c r="K284" s="35"/>
    </row>
    <row r="285" spans="3:11" x14ac:dyDescent="0.35">
      <c r="C285" s="57"/>
      <c r="D285" s="54"/>
      <c r="E285" s="6"/>
      <c r="F285" s="19"/>
      <c r="G285" s="24"/>
      <c r="H285" s="24"/>
      <c r="I285" s="31"/>
      <c r="J285" s="31"/>
      <c r="K285" s="35"/>
    </row>
    <row r="286" spans="3:11" x14ac:dyDescent="0.35">
      <c r="C286" s="58" t="s">
        <v>16</v>
      </c>
      <c r="D286" s="54"/>
      <c r="E286" s="6"/>
      <c r="F286" s="19"/>
      <c r="G286" s="24" t="s">
        <v>2</v>
      </c>
      <c r="H286" s="24" t="s">
        <v>2</v>
      </c>
      <c r="I286" s="31"/>
      <c r="J286" s="31"/>
      <c r="K286" s="35"/>
    </row>
    <row r="287" spans="3:11" x14ac:dyDescent="0.35">
      <c r="C287" s="57"/>
      <c r="D287" s="54"/>
      <c r="E287" s="6"/>
      <c r="F287" s="19"/>
      <c r="G287" s="24"/>
      <c r="H287" s="24"/>
      <c r="I287" s="31"/>
      <c r="J287" s="31"/>
      <c r="K287" s="35"/>
    </row>
    <row r="288" spans="3:11" x14ac:dyDescent="0.35">
      <c r="C288" s="58" t="s">
        <v>17</v>
      </c>
      <c r="D288" s="54"/>
      <c r="E288" s="6"/>
      <c r="F288" s="19"/>
      <c r="G288" s="24" t="s">
        <v>2</v>
      </c>
      <c r="H288" s="24" t="s">
        <v>2</v>
      </c>
      <c r="I288" s="31"/>
      <c r="J288" s="31"/>
      <c r="K288" s="35"/>
    </row>
    <row r="289" spans="1:11" x14ac:dyDescent="0.35">
      <c r="C289" s="57"/>
      <c r="D289" s="54"/>
      <c r="E289" s="6"/>
      <c r="F289" s="19"/>
      <c r="G289" s="24"/>
      <c r="H289" s="24"/>
      <c r="I289" s="31"/>
      <c r="J289" s="31"/>
      <c r="K289" s="35"/>
    </row>
    <row r="290" spans="1:11" x14ac:dyDescent="0.35">
      <c r="A290" s="10"/>
      <c r="B290" s="28"/>
      <c r="C290" s="58" t="s">
        <v>18</v>
      </c>
      <c r="D290" s="54"/>
      <c r="E290" s="6"/>
      <c r="F290" s="19"/>
      <c r="G290" s="24"/>
      <c r="H290" s="24"/>
      <c r="I290" s="31"/>
      <c r="J290" s="31"/>
      <c r="K290" s="35"/>
    </row>
    <row r="291" spans="1:11" x14ac:dyDescent="0.35">
      <c r="A291" s="28"/>
      <c r="B291" s="28"/>
      <c r="C291" s="58" t="s">
        <v>19</v>
      </c>
      <c r="D291" s="54"/>
      <c r="E291" s="6"/>
      <c r="F291" s="19"/>
      <c r="G291" s="24" t="s">
        <v>2</v>
      </c>
      <c r="H291" s="24" t="s">
        <v>2</v>
      </c>
      <c r="I291" s="31"/>
      <c r="J291" s="31"/>
      <c r="K291" s="35"/>
    </row>
    <row r="292" spans="1:11" x14ac:dyDescent="0.35">
      <c r="A292" s="28"/>
      <c r="B292" s="28"/>
      <c r="C292" s="58"/>
      <c r="D292" s="54"/>
      <c r="E292" s="6"/>
      <c r="F292" s="19"/>
      <c r="G292" s="24"/>
      <c r="H292" s="24"/>
      <c r="I292" s="31"/>
      <c r="J292" s="31"/>
      <c r="K292" s="35"/>
    </row>
    <row r="293" spans="1:11" x14ac:dyDescent="0.35">
      <c r="A293" s="28"/>
      <c r="B293" s="28"/>
      <c r="C293" s="58" t="s">
        <v>20</v>
      </c>
      <c r="D293" s="54"/>
      <c r="E293" s="6"/>
      <c r="F293" s="19"/>
      <c r="G293" s="24" t="s">
        <v>2</v>
      </c>
      <c r="H293" s="24" t="s">
        <v>2</v>
      </c>
      <c r="I293" s="31"/>
      <c r="J293" s="31"/>
      <c r="K293" s="35"/>
    </row>
    <row r="294" spans="1:11" x14ac:dyDescent="0.35">
      <c r="A294" s="28"/>
      <c r="B294" s="28"/>
      <c r="C294" s="58"/>
      <c r="D294" s="54"/>
      <c r="E294" s="6"/>
      <c r="F294" s="19"/>
      <c r="G294" s="24"/>
      <c r="H294" s="24"/>
      <c r="I294" s="31"/>
      <c r="J294" s="31"/>
      <c r="K294" s="35"/>
    </row>
    <row r="295" spans="1:11" x14ac:dyDescent="0.35">
      <c r="A295" s="28"/>
      <c r="B295" s="28"/>
      <c r="C295" s="58" t="s">
        <v>21</v>
      </c>
      <c r="D295" s="54"/>
      <c r="E295" s="6"/>
      <c r="F295" s="19"/>
      <c r="G295" s="24" t="s">
        <v>2</v>
      </c>
      <c r="H295" s="24" t="s">
        <v>2</v>
      </c>
      <c r="I295" s="31"/>
      <c r="J295" s="31"/>
      <c r="K295" s="35"/>
    </row>
    <row r="296" spans="1:11" x14ac:dyDescent="0.35">
      <c r="A296" s="28"/>
      <c r="B296" s="28"/>
      <c r="C296" s="58"/>
      <c r="D296" s="54"/>
      <c r="E296" s="6"/>
      <c r="F296" s="19"/>
      <c r="G296" s="24"/>
      <c r="H296" s="24"/>
      <c r="I296" s="31"/>
      <c r="J296" s="31"/>
      <c r="K296" s="35"/>
    </row>
    <row r="297" spans="1:11" x14ac:dyDescent="0.35">
      <c r="A297" s="28"/>
      <c r="B297" s="28"/>
      <c r="C297" s="58" t="s">
        <v>22</v>
      </c>
      <c r="D297" s="54"/>
      <c r="E297" s="6"/>
      <c r="F297" s="19"/>
      <c r="G297" s="24" t="s">
        <v>2</v>
      </c>
      <c r="H297" s="24" t="s">
        <v>2</v>
      </c>
      <c r="I297" s="31"/>
      <c r="J297" s="31"/>
      <c r="K297" s="35"/>
    </row>
    <row r="298" spans="1:11" x14ac:dyDescent="0.35">
      <c r="A298" s="28"/>
      <c r="B298" s="28"/>
      <c r="C298" s="58"/>
      <c r="D298" s="54"/>
      <c r="E298" s="6"/>
      <c r="F298" s="19"/>
      <c r="G298" s="24"/>
      <c r="H298" s="24"/>
      <c r="I298" s="31"/>
      <c r="J298" s="31"/>
      <c r="K298" s="35"/>
    </row>
    <row r="299" spans="1:11" x14ac:dyDescent="0.35">
      <c r="A299" s="28"/>
      <c r="B299" s="28"/>
      <c r="C299" s="58" t="s">
        <v>23</v>
      </c>
      <c r="D299" s="54"/>
      <c r="E299" s="6"/>
      <c r="F299" s="19"/>
      <c r="G299" s="24" t="s">
        <v>2</v>
      </c>
      <c r="H299" s="24" t="s">
        <v>2</v>
      </c>
      <c r="I299" s="31"/>
      <c r="J299" s="31"/>
      <c r="K299" s="35"/>
    </row>
    <row r="300" spans="1:11" x14ac:dyDescent="0.35">
      <c r="A300" s="28"/>
      <c r="B300" s="28"/>
      <c r="C300" s="58"/>
      <c r="D300" s="54"/>
      <c r="E300" s="6"/>
      <c r="F300" s="19"/>
      <c r="G300" s="24"/>
      <c r="H300" s="24"/>
      <c r="I300" s="31"/>
      <c r="J300" s="31"/>
      <c r="K300" s="35"/>
    </row>
    <row r="301" spans="1:11" x14ac:dyDescent="0.35">
      <c r="C301" s="59" t="s">
        <v>24</v>
      </c>
      <c r="D301" s="54"/>
      <c r="E301" s="6"/>
      <c r="F301" s="19"/>
      <c r="G301" s="24"/>
      <c r="H301" s="24"/>
      <c r="I301" s="31"/>
      <c r="J301" s="31"/>
      <c r="K301" s="35"/>
    </row>
    <row r="302" spans="1:11" x14ac:dyDescent="0.35">
      <c r="B302" s="8" t="s">
        <v>186</v>
      </c>
      <c r="C302" s="57" t="s">
        <v>187</v>
      </c>
      <c r="D302" s="54"/>
      <c r="E302" s="6"/>
      <c r="F302" s="19"/>
      <c r="G302" s="24">
        <v>246.68</v>
      </c>
      <c r="H302" s="24">
        <v>0.19</v>
      </c>
      <c r="I302" s="31"/>
      <c r="J302" s="31"/>
      <c r="K302" s="35"/>
    </row>
    <row r="303" spans="1:11" x14ac:dyDescent="0.35">
      <c r="C303" s="58" t="s">
        <v>171</v>
      </c>
      <c r="D303" s="54"/>
      <c r="E303" s="6"/>
      <c r="F303" s="19"/>
      <c r="G303" s="25">
        <v>246.68</v>
      </c>
      <c r="H303" s="25">
        <v>0.19</v>
      </c>
      <c r="I303" s="31"/>
      <c r="J303" s="31"/>
      <c r="K303" s="35"/>
    </row>
    <row r="304" spans="1:11" x14ac:dyDescent="0.35">
      <c r="C304" s="57"/>
      <c r="D304" s="54"/>
      <c r="E304" s="6"/>
      <c r="F304" s="19"/>
      <c r="G304" s="24"/>
      <c r="H304" s="24"/>
      <c r="I304" s="31"/>
      <c r="J304" s="31"/>
      <c r="K304" s="35"/>
    </row>
    <row r="305" spans="1:54" x14ac:dyDescent="0.35">
      <c r="A305" s="10"/>
      <c r="B305" s="28"/>
      <c r="C305" s="58" t="s">
        <v>25</v>
      </c>
      <c r="D305" s="54"/>
      <c r="E305" s="6"/>
      <c r="F305" s="19"/>
      <c r="G305" s="24"/>
      <c r="H305" s="24"/>
      <c r="I305" s="31"/>
      <c r="J305" s="31"/>
      <c r="K305" s="35"/>
    </row>
    <row r="306" spans="1:54" s="2" customFormat="1" ht="13.5" x14ac:dyDescent="0.35">
      <c r="A306" s="28"/>
      <c r="B306" s="28"/>
      <c r="C306" s="57" t="s">
        <v>4860</v>
      </c>
      <c r="D306" s="54"/>
      <c r="E306" s="6"/>
      <c r="F306" s="19"/>
      <c r="G306" s="24" t="s">
        <v>2</v>
      </c>
      <c r="H306" s="24" t="s">
        <v>2</v>
      </c>
      <c r="I306" s="31"/>
      <c r="J306" s="31"/>
      <c r="K306" s="35"/>
      <c r="L306" s="3"/>
      <c r="AI306" s="3"/>
      <c r="AV306" s="3"/>
      <c r="AX306" s="3"/>
      <c r="BB306" s="3"/>
    </row>
    <row r="307" spans="1:54" x14ac:dyDescent="0.35">
      <c r="B307" s="8"/>
      <c r="C307" s="57" t="s">
        <v>188</v>
      </c>
      <c r="D307" s="54"/>
      <c r="E307" s="6"/>
      <c r="F307" s="19"/>
      <c r="G307" s="24">
        <v>-342.98</v>
      </c>
      <c r="H307" s="24">
        <v>-0.24000000000000002</v>
      </c>
      <c r="I307" s="31"/>
      <c r="J307" s="31"/>
      <c r="K307" s="35"/>
    </row>
    <row r="308" spans="1:54" x14ac:dyDescent="0.35">
      <c r="C308" s="58" t="s">
        <v>171</v>
      </c>
      <c r="D308" s="54"/>
      <c r="E308" s="6"/>
      <c r="F308" s="19"/>
      <c r="G308" s="25">
        <v>-342.98</v>
      </c>
      <c r="H308" s="25">
        <v>-0.24000000000000002</v>
      </c>
      <c r="I308" s="31"/>
      <c r="J308" s="31"/>
      <c r="K308" s="35"/>
    </row>
    <row r="309" spans="1:54" x14ac:dyDescent="0.35">
      <c r="C309" s="57"/>
      <c r="D309" s="54"/>
      <c r="E309" s="6"/>
      <c r="F309" s="19"/>
      <c r="G309" s="24"/>
      <c r="H309" s="24"/>
      <c r="I309" s="31"/>
      <c r="J309" s="31"/>
      <c r="K309" s="35"/>
    </row>
    <row r="310" spans="1:54" x14ac:dyDescent="0.35">
      <c r="C310" s="60" t="s">
        <v>189</v>
      </c>
      <c r="D310" s="55"/>
      <c r="E310" s="5"/>
      <c r="F310" s="20"/>
      <c r="G310" s="26">
        <v>130132.33</v>
      </c>
      <c r="H310" s="26">
        <v>100</v>
      </c>
      <c r="I310" s="32"/>
      <c r="J310" s="32"/>
      <c r="K310" s="36"/>
    </row>
    <row r="313" spans="1:54" x14ac:dyDescent="0.35">
      <c r="C313" s="1" t="s">
        <v>190</v>
      </c>
    </row>
    <row r="314" spans="1:54" x14ac:dyDescent="0.35">
      <c r="C314" s="37" t="s">
        <v>191</v>
      </c>
      <c r="D314" s="37"/>
      <c r="E314" s="37"/>
      <c r="F314" s="37"/>
      <c r="G314" s="37"/>
      <c r="H314" s="37"/>
      <c r="I314" s="37"/>
      <c r="J314" s="37"/>
      <c r="K314" s="37"/>
    </row>
    <row r="315" spans="1:54" x14ac:dyDescent="0.35">
      <c r="C315" s="2" t="s">
        <v>192</v>
      </c>
    </row>
    <row r="316" spans="1:54" x14ac:dyDescent="0.35">
      <c r="C316" s="2" t="s">
        <v>193</v>
      </c>
    </row>
    <row r="317" spans="1:54" ht="30" customHeight="1" x14ac:dyDescent="0.35">
      <c r="C317" s="82" t="s">
        <v>194</v>
      </c>
      <c r="D317" s="83"/>
      <c r="E317" s="83"/>
      <c r="F317" s="83"/>
      <c r="G317" s="83"/>
      <c r="H317" s="83"/>
      <c r="I317" s="83"/>
      <c r="J317" s="83"/>
      <c r="K317" s="83"/>
    </row>
    <row r="318" spans="1:54" x14ac:dyDescent="0.35">
      <c r="C318" s="2" t="s">
        <v>195</v>
      </c>
    </row>
    <row r="320" spans="1:54" x14ac:dyDescent="0.35">
      <c r="C320" s="79" t="s">
        <v>4945</v>
      </c>
      <c r="E320" s="79" t="s">
        <v>4946</v>
      </c>
      <c r="F320" s="80"/>
    </row>
    <row r="321" spans="5:5" x14ac:dyDescent="0.35">
      <c r="E321" s="2" t="s">
        <v>4999</v>
      </c>
    </row>
  </sheetData>
  <mergeCells count="1">
    <mergeCell ref="C317:K317"/>
  </mergeCells>
  <hyperlinks>
    <hyperlink ref="J2" location="'Index'!A1" display="'Index'!A1" xr:uid="{53897D78-C62C-45E7-8913-2256B79B7638}"/>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9AF5-0D42-4A73-BC28-E5195C93B3E6}">
  <sheetPr codeName="Sheet1"/>
  <dimension ref="A1:IV73"/>
  <sheetViews>
    <sheetView showGridLines="0" zoomScale="90" zoomScaleNormal="90" workbookViewId="0">
      <pane ySplit="6" topLeftCell="A6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4306</v>
      </c>
      <c r="J2" s="38" t="s">
        <v>4596</v>
      </c>
    </row>
    <row r="3" spans="1:54" ht="16" x14ac:dyDescent="0.4">
      <c r="C3" s="1" t="s">
        <v>28</v>
      </c>
      <c r="D3" s="21" t="s">
        <v>4307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719</v>
      </c>
      <c r="C24" s="57" t="s">
        <v>720</v>
      </c>
      <c r="D24" s="54" t="s">
        <v>721</v>
      </c>
      <c r="E24" s="6" t="s">
        <v>185</v>
      </c>
      <c r="F24" s="19">
        <v>220990000</v>
      </c>
      <c r="G24" s="24">
        <v>232436.4</v>
      </c>
      <c r="H24" s="24">
        <v>95.93</v>
      </c>
      <c r="I24" s="31">
        <v>6.9937923</v>
      </c>
      <c r="J24" s="31"/>
      <c r="K24" s="35"/>
    </row>
    <row r="25" spans="1:11" x14ac:dyDescent="0.35">
      <c r="B25" s="8" t="s">
        <v>722</v>
      </c>
      <c r="C25" s="57" t="s">
        <v>723</v>
      </c>
      <c r="D25" s="54" t="s">
        <v>724</v>
      </c>
      <c r="E25" s="6" t="s">
        <v>185</v>
      </c>
      <c r="F25" s="19">
        <v>6500000</v>
      </c>
      <c r="G25" s="24">
        <v>6651.11</v>
      </c>
      <c r="H25" s="24">
        <v>2.74</v>
      </c>
      <c r="I25" s="31">
        <v>6.9333928</v>
      </c>
      <c r="J25" s="31"/>
      <c r="K25" s="35"/>
    </row>
    <row r="26" spans="1:11" x14ac:dyDescent="0.35">
      <c r="C26" s="58" t="s">
        <v>171</v>
      </c>
      <c r="D26" s="54"/>
      <c r="E26" s="6"/>
      <c r="F26" s="19"/>
      <c r="G26" s="25">
        <v>239087.51</v>
      </c>
      <c r="H26" s="25">
        <v>98.67</v>
      </c>
      <c r="I26" s="31"/>
      <c r="J26" s="31"/>
      <c r="K26" s="35"/>
    </row>
    <row r="27" spans="1:11" x14ac:dyDescent="0.35">
      <c r="C27" s="57"/>
      <c r="D27" s="54"/>
      <c r="E27" s="6"/>
      <c r="F27" s="19"/>
      <c r="G27" s="24"/>
      <c r="H27" s="24"/>
      <c r="I27" s="31"/>
      <c r="J27" s="31"/>
      <c r="K27" s="35"/>
    </row>
    <row r="28" spans="1:11" x14ac:dyDescent="0.35">
      <c r="C28" s="58" t="s">
        <v>10</v>
      </c>
      <c r="D28" s="54"/>
      <c r="E28" s="6"/>
      <c r="F28" s="19"/>
      <c r="G28" s="24" t="s">
        <v>2</v>
      </c>
      <c r="H28" s="24" t="s">
        <v>2</v>
      </c>
      <c r="I28" s="31"/>
      <c r="J28" s="31"/>
      <c r="K28" s="35"/>
    </row>
    <row r="29" spans="1:11" x14ac:dyDescent="0.35">
      <c r="C29" s="57"/>
      <c r="D29" s="54"/>
      <c r="E29" s="6"/>
      <c r="F29" s="19"/>
      <c r="G29" s="24"/>
      <c r="H29" s="24"/>
      <c r="I29" s="31"/>
      <c r="J29" s="31"/>
      <c r="K29" s="35"/>
    </row>
    <row r="30" spans="1:11" x14ac:dyDescent="0.35">
      <c r="C30" s="58" t="s">
        <v>11</v>
      </c>
      <c r="D30" s="54"/>
      <c r="E30" s="6"/>
      <c r="F30" s="19"/>
      <c r="G30" s="24"/>
      <c r="H30" s="24"/>
      <c r="I30" s="31"/>
      <c r="J30" s="31"/>
      <c r="K30" s="35"/>
    </row>
    <row r="31" spans="1:11" x14ac:dyDescent="0.35">
      <c r="C31" s="57"/>
      <c r="D31" s="54"/>
      <c r="E31" s="6"/>
      <c r="F31" s="19"/>
      <c r="G31" s="24"/>
      <c r="H31" s="24"/>
      <c r="I31" s="31"/>
      <c r="J31" s="31"/>
      <c r="K31" s="35"/>
    </row>
    <row r="32" spans="1:11" x14ac:dyDescent="0.35">
      <c r="C32" s="58" t="s">
        <v>13</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14</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15</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16</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C40" s="58" t="s">
        <v>17</v>
      </c>
      <c r="D40" s="54"/>
      <c r="E40" s="6"/>
      <c r="F40" s="19"/>
      <c r="G40" s="24" t="s">
        <v>2</v>
      </c>
      <c r="H40" s="24" t="s">
        <v>2</v>
      </c>
      <c r="I40" s="31"/>
      <c r="J40" s="31"/>
      <c r="K40" s="35"/>
    </row>
    <row r="41" spans="1:11" x14ac:dyDescent="0.35">
      <c r="C41" s="57"/>
      <c r="D41" s="54"/>
      <c r="E41" s="6"/>
      <c r="F41" s="19"/>
      <c r="G41" s="24"/>
      <c r="H41" s="24"/>
      <c r="I41" s="31"/>
      <c r="J41" s="31"/>
      <c r="K41" s="35"/>
    </row>
    <row r="42" spans="1:11" x14ac:dyDescent="0.35">
      <c r="A42" s="10"/>
      <c r="B42" s="28"/>
      <c r="C42" s="58" t="s">
        <v>18</v>
      </c>
      <c r="D42" s="54"/>
      <c r="E42" s="6"/>
      <c r="F42" s="19"/>
      <c r="G42" s="24"/>
      <c r="H42" s="24"/>
      <c r="I42" s="31"/>
      <c r="J42" s="31"/>
      <c r="K42" s="35"/>
    </row>
    <row r="43" spans="1:11" x14ac:dyDescent="0.35">
      <c r="A43" s="28"/>
      <c r="B43" s="28"/>
      <c r="C43" s="58" t="s">
        <v>19</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A45" s="28"/>
      <c r="B45" s="28"/>
      <c r="C45" s="58" t="s">
        <v>20</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21</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22</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23</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1325.3</v>
      </c>
      <c r="H54" s="24">
        <v>0.55000000000000004</v>
      </c>
      <c r="I54" s="31"/>
      <c r="J54" s="31"/>
      <c r="K54" s="35"/>
    </row>
    <row r="55" spans="1:54" x14ac:dyDescent="0.35">
      <c r="C55" s="58" t="s">
        <v>171</v>
      </c>
      <c r="D55" s="54"/>
      <c r="E55" s="6"/>
      <c r="F55" s="19"/>
      <c r="G55" s="25">
        <v>1325.3</v>
      </c>
      <c r="H55" s="25">
        <v>0.55000000000000004</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1893.79</v>
      </c>
      <c r="H59" s="24">
        <v>0.78</v>
      </c>
      <c r="I59" s="31"/>
      <c r="J59" s="31"/>
      <c r="K59" s="35"/>
    </row>
    <row r="60" spans="1:54" x14ac:dyDescent="0.35">
      <c r="C60" s="58" t="s">
        <v>171</v>
      </c>
      <c r="D60" s="54"/>
      <c r="E60" s="6"/>
      <c r="F60" s="19"/>
      <c r="G60" s="25">
        <v>1893.79</v>
      </c>
      <c r="H60" s="25">
        <v>0.78</v>
      </c>
      <c r="I60" s="31"/>
      <c r="J60" s="31"/>
      <c r="K60" s="35"/>
    </row>
    <row r="61" spans="1:54" x14ac:dyDescent="0.35">
      <c r="C61" s="57"/>
      <c r="D61" s="54"/>
      <c r="E61" s="6"/>
      <c r="F61" s="19"/>
      <c r="G61" s="24"/>
      <c r="H61" s="24"/>
      <c r="I61" s="31"/>
      <c r="J61" s="31"/>
      <c r="K61" s="35"/>
    </row>
    <row r="62" spans="1:54" x14ac:dyDescent="0.35">
      <c r="C62" s="60" t="s">
        <v>189</v>
      </c>
      <c r="D62" s="55"/>
      <c r="E62" s="5"/>
      <c r="F62" s="20"/>
      <c r="G62" s="26">
        <v>242306.6</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2" spans="3:11" x14ac:dyDescent="0.35">
      <c r="C72" s="79" t="s">
        <v>4945</v>
      </c>
      <c r="E72" s="79" t="s">
        <v>4946</v>
      </c>
      <c r="F72" s="80"/>
    </row>
    <row r="73" spans="3:11" x14ac:dyDescent="0.35">
      <c r="E73" s="2" t="s">
        <v>5000</v>
      </c>
    </row>
  </sheetData>
  <mergeCells count="1">
    <mergeCell ref="C69:K69"/>
  </mergeCells>
  <hyperlinks>
    <hyperlink ref="J2" location="'Index'!A1" display="'Index'!A1" xr:uid="{548D3542-2723-4A8A-B468-DC702A26AE2D}"/>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4B0A-FAAB-4596-B9C0-DD239ABCA030}">
  <sheetPr codeName="Sheet1"/>
  <dimension ref="A1:IV72"/>
  <sheetViews>
    <sheetView showGridLines="0" zoomScale="90" zoomScaleNormal="90" workbookViewId="0">
      <pane ySplit="6" topLeftCell="A61"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4308</v>
      </c>
      <c r="J2" s="38" t="s">
        <v>4596</v>
      </c>
    </row>
    <row r="3" spans="1:54" ht="16" x14ac:dyDescent="0.4">
      <c r="C3" s="1" t="s">
        <v>28</v>
      </c>
      <c r="D3" s="21" t="s">
        <v>4309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3230</v>
      </c>
      <c r="C24" s="57" t="s">
        <v>3231</v>
      </c>
      <c r="D24" s="54" t="s">
        <v>3232</v>
      </c>
      <c r="E24" s="6" t="s">
        <v>185</v>
      </c>
      <c r="F24" s="19">
        <v>221308300</v>
      </c>
      <c r="G24" s="24">
        <v>224296.18</v>
      </c>
      <c r="H24" s="24">
        <v>98.32</v>
      </c>
      <c r="I24" s="31">
        <v>6.8423509999999998</v>
      </c>
      <c r="J24" s="31"/>
      <c r="K24" s="35"/>
    </row>
    <row r="25" spans="1:11" x14ac:dyDescent="0.35">
      <c r="C25" s="58" t="s">
        <v>171</v>
      </c>
      <c r="D25" s="54"/>
      <c r="E25" s="6"/>
      <c r="F25" s="19"/>
      <c r="G25" s="25">
        <v>224296.18</v>
      </c>
      <c r="H25" s="25">
        <v>98.32</v>
      </c>
      <c r="I25" s="31"/>
      <c r="J25" s="31"/>
      <c r="K25" s="35"/>
    </row>
    <row r="26" spans="1:11" x14ac:dyDescent="0.35">
      <c r="C26" s="57"/>
      <c r="D26" s="54"/>
      <c r="E26" s="6"/>
      <c r="F26" s="19"/>
      <c r="G26" s="24"/>
      <c r="H26" s="24"/>
      <c r="I26" s="31"/>
      <c r="J26" s="31"/>
      <c r="K26" s="35"/>
    </row>
    <row r="27" spans="1:11" x14ac:dyDescent="0.35">
      <c r="C27" s="58" t="s">
        <v>10</v>
      </c>
      <c r="D27" s="54"/>
      <c r="E27" s="6"/>
      <c r="F27" s="19"/>
      <c r="G27" s="24" t="s">
        <v>2</v>
      </c>
      <c r="H27" s="24" t="s">
        <v>2</v>
      </c>
      <c r="I27" s="31"/>
      <c r="J27" s="31"/>
      <c r="K27" s="35"/>
    </row>
    <row r="28" spans="1:11" x14ac:dyDescent="0.35">
      <c r="C28" s="57"/>
      <c r="D28" s="54"/>
      <c r="E28" s="6"/>
      <c r="F28" s="19"/>
      <c r="G28" s="24"/>
      <c r="H28" s="24"/>
      <c r="I28" s="31"/>
      <c r="J28" s="31"/>
      <c r="K28" s="35"/>
    </row>
    <row r="29" spans="1:11" x14ac:dyDescent="0.35">
      <c r="C29" s="58" t="s">
        <v>11</v>
      </c>
      <c r="D29" s="54"/>
      <c r="E29" s="6"/>
      <c r="F29" s="19"/>
      <c r="G29" s="24"/>
      <c r="H29" s="24"/>
      <c r="I29" s="31"/>
      <c r="J29" s="31"/>
      <c r="K29" s="35"/>
    </row>
    <row r="30" spans="1:11" x14ac:dyDescent="0.35">
      <c r="C30" s="57"/>
      <c r="D30" s="54"/>
      <c r="E30" s="6"/>
      <c r="F30" s="19"/>
      <c r="G30" s="24"/>
      <c r="H30" s="24"/>
      <c r="I30" s="31"/>
      <c r="J30" s="31"/>
      <c r="K30" s="35"/>
    </row>
    <row r="31" spans="1:11" x14ac:dyDescent="0.35">
      <c r="C31" s="58" t="s">
        <v>13</v>
      </c>
      <c r="D31" s="54"/>
      <c r="E31" s="6"/>
      <c r="F31" s="19"/>
      <c r="G31" s="24" t="s">
        <v>2</v>
      </c>
      <c r="H31" s="24" t="s">
        <v>2</v>
      </c>
      <c r="I31" s="31"/>
      <c r="J31" s="31"/>
      <c r="K31" s="35"/>
    </row>
    <row r="32" spans="1:11" x14ac:dyDescent="0.35">
      <c r="C32" s="57"/>
      <c r="D32" s="54"/>
      <c r="E32" s="6"/>
      <c r="F32" s="19"/>
      <c r="G32" s="24"/>
      <c r="H32" s="24"/>
      <c r="I32" s="31"/>
      <c r="J32" s="31"/>
      <c r="K32" s="35"/>
    </row>
    <row r="33" spans="1:11" x14ac:dyDescent="0.35">
      <c r="C33" s="58" t="s">
        <v>14</v>
      </c>
      <c r="D33" s="54"/>
      <c r="E33" s="6"/>
      <c r="F33" s="19"/>
      <c r="G33" s="24" t="s">
        <v>2</v>
      </c>
      <c r="H33" s="24" t="s">
        <v>2</v>
      </c>
      <c r="I33" s="31"/>
      <c r="J33" s="31"/>
      <c r="K33" s="35"/>
    </row>
    <row r="34" spans="1:11" x14ac:dyDescent="0.35">
      <c r="C34" s="57"/>
      <c r="D34" s="54"/>
      <c r="E34" s="6"/>
      <c r="F34" s="19"/>
      <c r="G34" s="24"/>
      <c r="H34" s="24"/>
      <c r="I34" s="31"/>
      <c r="J34" s="31"/>
      <c r="K34" s="35"/>
    </row>
    <row r="35" spans="1:11" x14ac:dyDescent="0.35">
      <c r="C35" s="58" t="s">
        <v>15</v>
      </c>
      <c r="D35" s="54"/>
      <c r="E35" s="6"/>
      <c r="F35" s="19"/>
      <c r="G35" s="24" t="s">
        <v>2</v>
      </c>
      <c r="H35" s="24" t="s">
        <v>2</v>
      </c>
      <c r="I35" s="31"/>
      <c r="J35" s="31"/>
      <c r="K35" s="35"/>
    </row>
    <row r="36" spans="1:11" x14ac:dyDescent="0.35">
      <c r="C36" s="57"/>
      <c r="D36" s="54"/>
      <c r="E36" s="6"/>
      <c r="F36" s="19"/>
      <c r="G36" s="24"/>
      <c r="H36" s="24"/>
      <c r="I36" s="31"/>
      <c r="J36" s="31"/>
      <c r="K36" s="35"/>
    </row>
    <row r="37" spans="1:11" x14ac:dyDescent="0.35">
      <c r="C37" s="58" t="s">
        <v>16</v>
      </c>
      <c r="D37" s="54"/>
      <c r="E37" s="6"/>
      <c r="F37" s="19"/>
      <c r="G37" s="24" t="s">
        <v>2</v>
      </c>
      <c r="H37" s="24" t="s">
        <v>2</v>
      </c>
      <c r="I37" s="31"/>
      <c r="J37" s="31"/>
      <c r="K37" s="35"/>
    </row>
    <row r="38" spans="1:11" x14ac:dyDescent="0.35">
      <c r="C38" s="57"/>
      <c r="D38" s="54"/>
      <c r="E38" s="6"/>
      <c r="F38" s="19"/>
      <c r="G38" s="24"/>
      <c r="H38" s="24"/>
      <c r="I38" s="31"/>
      <c r="J38" s="31"/>
      <c r="K38" s="35"/>
    </row>
    <row r="39" spans="1:11" x14ac:dyDescent="0.35">
      <c r="C39" s="58" t="s">
        <v>17</v>
      </c>
      <c r="D39" s="54"/>
      <c r="E39" s="6"/>
      <c r="F39" s="19"/>
      <c r="G39" s="24" t="s">
        <v>2</v>
      </c>
      <c r="H39" s="24" t="s">
        <v>2</v>
      </c>
      <c r="I39" s="31"/>
      <c r="J39" s="31"/>
      <c r="K39" s="35"/>
    </row>
    <row r="40" spans="1:11" x14ac:dyDescent="0.35">
      <c r="C40" s="57"/>
      <c r="D40" s="54"/>
      <c r="E40" s="6"/>
      <c r="F40" s="19"/>
      <c r="G40" s="24"/>
      <c r="H40" s="24"/>
      <c r="I40" s="31"/>
      <c r="J40" s="31"/>
      <c r="K40" s="35"/>
    </row>
    <row r="41" spans="1:11" x14ac:dyDescent="0.35">
      <c r="A41" s="10"/>
      <c r="B41" s="28"/>
      <c r="C41" s="58" t="s">
        <v>18</v>
      </c>
      <c r="D41" s="54"/>
      <c r="E41" s="6"/>
      <c r="F41" s="19"/>
      <c r="G41" s="24"/>
      <c r="H41" s="24"/>
      <c r="I41" s="31"/>
      <c r="J41" s="31"/>
      <c r="K41" s="35"/>
    </row>
    <row r="42" spans="1:11" x14ac:dyDescent="0.35">
      <c r="A42" s="28"/>
      <c r="B42" s="28"/>
      <c r="C42" s="58" t="s">
        <v>19</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20</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A46" s="28"/>
      <c r="B46" s="28"/>
      <c r="C46" s="58" t="s">
        <v>21</v>
      </c>
      <c r="D46" s="54"/>
      <c r="E46" s="6"/>
      <c r="F46" s="19"/>
      <c r="G46" s="24" t="s">
        <v>2</v>
      </c>
      <c r="H46" s="24" t="s">
        <v>2</v>
      </c>
      <c r="I46" s="31"/>
      <c r="J46" s="31"/>
      <c r="K46" s="35"/>
    </row>
    <row r="47" spans="1:11" x14ac:dyDescent="0.35">
      <c r="A47" s="28"/>
      <c r="B47" s="28"/>
      <c r="C47" s="58"/>
      <c r="D47" s="54"/>
      <c r="E47" s="6"/>
      <c r="F47" s="19"/>
      <c r="G47" s="24"/>
      <c r="H47" s="24"/>
      <c r="I47" s="31"/>
      <c r="J47" s="31"/>
      <c r="K47" s="35"/>
    </row>
    <row r="48" spans="1:11" x14ac:dyDescent="0.35">
      <c r="A48" s="28"/>
      <c r="B48" s="28"/>
      <c r="C48" s="58" t="s">
        <v>22</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23</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C52" s="59" t="s">
        <v>24</v>
      </c>
      <c r="D52" s="54"/>
      <c r="E52" s="6"/>
      <c r="F52" s="19"/>
      <c r="G52" s="24"/>
      <c r="H52" s="24"/>
      <c r="I52" s="31"/>
      <c r="J52" s="31"/>
      <c r="K52" s="35"/>
    </row>
    <row r="53" spans="1:54" x14ac:dyDescent="0.35">
      <c r="B53" s="8" t="s">
        <v>186</v>
      </c>
      <c r="C53" s="57" t="s">
        <v>187</v>
      </c>
      <c r="D53" s="54"/>
      <c r="E53" s="6"/>
      <c r="F53" s="19"/>
      <c r="G53" s="24">
        <v>717.18</v>
      </c>
      <c r="H53" s="24">
        <v>0.31</v>
      </c>
      <c r="I53" s="31"/>
      <c r="J53" s="31"/>
      <c r="K53" s="35"/>
    </row>
    <row r="54" spans="1:54" x14ac:dyDescent="0.35">
      <c r="C54" s="58" t="s">
        <v>171</v>
      </c>
      <c r="D54" s="54"/>
      <c r="E54" s="6"/>
      <c r="F54" s="19"/>
      <c r="G54" s="25">
        <v>717.18</v>
      </c>
      <c r="H54" s="25">
        <v>0.31</v>
      </c>
      <c r="I54" s="31"/>
      <c r="J54" s="31"/>
      <c r="K54" s="35"/>
    </row>
    <row r="55" spans="1:54" x14ac:dyDescent="0.35">
      <c r="C55" s="57"/>
      <c r="D55" s="54"/>
      <c r="E55" s="6"/>
      <c r="F55" s="19"/>
      <c r="G55" s="24"/>
      <c r="H55" s="24"/>
      <c r="I55" s="31"/>
      <c r="J55" s="31"/>
      <c r="K55" s="35"/>
    </row>
    <row r="56" spans="1:54" x14ac:dyDescent="0.35">
      <c r="A56" s="10"/>
      <c r="B56" s="28"/>
      <c r="C56" s="58" t="s">
        <v>25</v>
      </c>
      <c r="D56" s="54"/>
      <c r="E56" s="6"/>
      <c r="F56" s="19"/>
      <c r="G56" s="24"/>
      <c r="H56" s="24"/>
      <c r="I56" s="31"/>
      <c r="J56" s="31"/>
      <c r="K56" s="35"/>
    </row>
    <row r="57" spans="1:54" s="2" customFormat="1" ht="13.5" x14ac:dyDescent="0.35">
      <c r="A57" s="28"/>
      <c r="B57" s="28"/>
      <c r="C57" s="57" t="s">
        <v>4860</v>
      </c>
      <c r="D57" s="54"/>
      <c r="E57" s="6"/>
      <c r="F57" s="19"/>
      <c r="G57" s="24" t="s">
        <v>2</v>
      </c>
      <c r="H57" s="24" t="s">
        <v>2</v>
      </c>
      <c r="I57" s="31"/>
      <c r="J57" s="31"/>
      <c r="K57" s="35"/>
      <c r="L57" s="3"/>
      <c r="AI57" s="3"/>
      <c r="AV57" s="3"/>
      <c r="AX57" s="3"/>
      <c r="BB57" s="3"/>
    </row>
    <row r="58" spans="1:54" x14ac:dyDescent="0.35">
      <c r="B58" s="8"/>
      <c r="C58" s="57" t="s">
        <v>188</v>
      </c>
      <c r="D58" s="54"/>
      <c r="E58" s="6"/>
      <c r="F58" s="19"/>
      <c r="G58" s="24">
        <v>3104.11</v>
      </c>
      <c r="H58" s="24">
        <v>1.37</v>
      </c>
      <c r="I58" s="31"/>
      <c r="J58" s="31"/>
      <c r="K58" s="35"/>
    </row>
    <row r="59" spans="1:54" x14ac:dyDescent="0.35">
      <c r="C59" s="58" t="s">
        <v>171</v>
      </c>
      <c r="D59" s="54"/>
      <c r="E59" s="6"/>
      <c r="F59" s="19"/>
      <c r="G59" s="25">
        <v>3104.11</v>
      </c>
      <c r="H59" s="25">
        <v>1.37</v>
      </c>
      <c r="I59" s="31"/>
      <c r="J59" s="31"/>
      <c r="K59" s="35"/>
    </row>
    <row r="60" spans="1:54" x14ac:dyDescent="0.35">
      <c r="C60" s="57"/>
      <c r="D60" s="54"/>
      <c r="E60" s="6"/>
      <c r="F60" s="19"/>
      <c r="G60" s="24"/>
      <c r="H60" s="24"/>
      <c r="I60" s="31"/>
      <c r="J60" s="31"/>
      <c r="K60" s="35"/>
    </row>
    <row r="61" spans="1:54" x14ac:dyDescent="0.35">
      <c r="C61" s="60" t="s">
        <v>189</v>
      </c>
      <c r="D61" s="55"/>
      <c r="E61" s="5"/>
      <c r="F61" s="20"/>
      <c r="G61" s="26">
        <v>228117.47</v>
      </c>
      <c r="H61" s="26">
        <v>100</v>
      </c>
      <c r="I61" s="32"/>
      <c r="J61" s="32"/>
      <c r="K61" s="36"/>
    </row>
    <row r="64" spans="1:54" x14ac:dyDescent="0.35">
      <c r="C64" s="1" t="s">
        <v>190</v>
      </c>
    </row>
    <row r="65" spans="3:11" x14ac:dyDescent="0.35">
      <c r="C65" s="37" t="s">
        <v>191</v>
      </c>
      <c r="D65" s="37"/>
      <c r="E65" s="37"/>
      <c r="F65" s="37"/>
      <c r="G65" s="37"/>
      <c r="H65" s="37"/>
      <c r="I65" s="37"/>
      <c r="J65" s="37"/>
      <c r="K65" s="37"/>
    </row>
    <row r="66" spans="3:11" x14ac:dyDescent="0.35">
      <c r="C66" s="2" t="s">
        <v>192</v>
      </c>
    </row>
    <row r="67" spans="3:11" x14ac:dyDescent="0.35">
      <c r="C67" s="2" t="s">
        <v>193</v>
      </c>
    </row>
    <row r="68" spans="3:11" ht="30" customHeight="1" x14ac:dyDescent="0.35">
      <c r="C68" s="82" t="s">
        <v>194</v>
      </c>
      <c r="D68" s="83"/>
      <c r="E68" s="83"/>
      <c r="F68" s="83"/>
      <c r="G68" s="83"/>
      <c r="H68" s="83"/>
      <c r="I68" s="83"/>
      <c r="J68" s="83"/>
      <c r="K68" s="83"/>
    </row>
    <row r="69" spans="3:11" x14ac:dyDescent="0.35">
      <c r="C69" s="2" t="s">
        <v>195</v>
      </c>
    </row>
    <row r="71" spans="3:11" x14ac:dyDescent="0.35">
      <c r="C71" s="79" t="s">
        <v>4945</v>
      </c>
      <c r="E71" s="79" t="s">
        <v>4946</v>
      </c>
      <c r="F71" s="80"/>
    </row>
    <row r="72" spans="3:11" x14ac:dyDescent="0.35">
      <c r="E72" s="2" t="s">
        <v>5001</v>
      </c>
    </row>
  </sheetData>
  <mergeCells count="1">
    <mergeCell ref="C68:K68"/>
  </mergeCells>
  <hyperlinks>
    <hyperlink ref="J2" location="'Index'!A1" display="'Index'!A1" xr:uid="{C9C5A5FA-214F-4A02-8FF3-BBAFED099883}"/>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C2C0-D996-4BB1-AE28-57B315270891}">
  <sheetPr codeName="Sheet1"/>
  <dimension ref="A1:IV90"/>
  <sheetViews>
    <sheetView showGridLines="0" zoomScale="90" zoomScaleNormal="90" workbookViewId="0">
      <pane ySplit="6" topLeftCell="A79"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4310</v>
      </c>
      <c r="J2" s="38" t="s">
        <v>4596</v>
      </c>
    </row>
    <row r="3" spans="1:54" ht="16" x14ac:dyDescent="0.4">
      <c r="C3" s="1" t="s">
        <v>28</v>
      </c>
      <c r="D3" s="21" t="s">
        <v>4311</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1758</v>
      </c>
      <c r="C24" s="57" t="s">
        <v>1759</v>
      </c>
      <c r="D24" s="54" t="s">
        <v>1760</v>
      </c>
      <c r="E24" s="6" t="s">
        <v>185</v>
      </c>
      <c r="F24" s="19">
        <v>3500000</v>
      </c>
      <c r="G24" s="24">
        <v>3551.5</v>
      </c>
      <c r="H24" s="24">
        <v>3.2</v>
      </c>
      <c r="I24" s="31">
        <v>6.8348798999999998</v>
      </c>
      <c r="J24" s="31"/>
      <c r="K24" s="35"/>
    </row>
    <row r="25" spans="1:11" x14ac:dyDescent="0.35">
      <c r="C25" s="58" t="s">
        <v>171</v>
      </c>
      <c r="D25" s="54"/>
      <c r="E25" s="6"/>
      <c r="F25" s="19"/>
      <c r="G25" s="25">
        <v>3551.5</v>
      </c>
      <c r="H25" s="25">
        <v>3.2</v>
      </c>
      <c r="I25" s="31"/>
      <c r="J25" s="31"/>
      <c r="K25" s="35"/>
    </row>
    <row r="26" spans="1:11" x14ac:dyDescent="0.35">
      <c r="C26" s="57"/>
      <c r="D26" s="54"/>
      <c r="E26" s="6"/>
      <c r="F26" s="19"/>
      <c r="G26" s="24"/>
      <c r="H26" s="24"/>
      <c r="I26" s="31"/>
      <c r="J26" s="31"/>
      <c r="K26" s="35"/>
    </row>
    <row r="27" spans="1:11" x14ac:dyDescent="0.35">
      <c r="C27" s="59" t="s">
        <v>10</v>
      </c>
      <c r="D27" s="54"/>
      <c r="E27" s="6"/>
      <c r="F27" s="19"/>
      <c r="G27" s="24"/>
      <c r="H27" s="24"/>
      <c r="I27" s="31"/>
      <c r="J27" s="31"/>
      <c r="K27" s="35"/>
    </row>
    <row r="28" spans="1:11" x14ac:dyDescent="0.35">
      <c r="B28" s="8" t="s">
        <v>4312</v>
      </c>
      <c r="C28" s="57" t="s">
        <v>4313</v>
      </c>
      <c r="D28" s="54" t="s">
        <v>4314</v>
      </c>
      <c r="E28" s="6" t="s">
        <v>185</v>
      </c>
      <c r="F28" s="19">
        <v>33500000</v>
      </c>
      <c r="G28" s="24">
        <v>33644.65</v>
      </c>
      <c r="H28" s="24">
        <v>30.35</v>
      </c>
      <c r="I28" s="31">
        <v>7.1124856000000003</v>
      </c>
      <c r="J28" s="31"/>
      <c r="K28" s="35"/>
    </row>
    <row r="29" spans="1:11" x14ac:dyDescent="0.35">
      <c r="B29" s="8" t="s">
        <v>4315</v>
      </c>
      <c r="C29" s="57" t="s">
        <v>4316</v>
      </c>
      <c r="D29" s="54" t="s">
        <v>4317</v>
      </c>
      <c r="E29" s="6" t="s">
        <v>185</v>
      </c>
      <c r="F29" s="19">
        <v>22000000</v>
      </c>
      <c r="G29" s="24">
        <v>22098.14</v>
      </c>
      <c r="H29" s="24">
        <v>19.93</v>
      </c>
      <c r="I29" s="31">
        <v>7.1280109999999999</v>
      </c>
      <c r="J29" s="31"/>
      <c r="K29" s="35"/>
    </row>
    <row r="30" spans="1:11" x14ac:dyDescent="0.35">
      <c r="B30" s="8" t="s">
        <v>4318</v>
      </c>
      <c r="C30" s="57" t="s">
        <v>4319</v>
      </c>
      <c r="D30" s="54" t="s">
        <v>4320</v>
      </c>
      <c r="E30" s="6" t="s">
        <v>185</v>
      </c>
      <c r="F30" s="19">
        <v>9800000</v>
      </c>
      <c r="G30" s="24">
        <v>9875.58</v>
      </c>
      <c r="H30" s="24">
        <v>8.91</v>
      </c>
      <c r="I30" s="31">
        <v>7.1280109999999999</v>
      </c>
      <c r="J30" s="31"/>
      <c r="K30" s="35"/>
    </row>
    <row r="31" spans="1:11" x14ac:dyDescent="0.35">
      <c r="B31" s="8" t="s">
        <v>4321</v>
      </c>
      <c r="C31" s="57" t="s">
        <v>4322</v>
      </c>
      <c r="D31" s="54" t="s">
        <v>4323</v>
      </c>
      <c r="E31" s="6" t="s">
        <v>185</v>
      </c>
      <c r="F31" s="19">
        <v>8000000</v>
      </c>
      <c r="G31" s="24">
        <v>8087.1</v>
      </c>
      <c r="H31" s="24">
        <v>7.29</v>
      </c>
      <c r="I31" s="31">
        <v>7.1223181000000002</v>
      </c>
      <c r="J31" s="31"/>
      <c r="K31" s="35"/>
    </row>
    <row r="32" spans="1:11" x14ac:dyDescent="0.35">
      <c r="B32" s="8" t="s">
        <v>4324</v>
      </c>
      <c r="C32" s="57" t="s">
        <v>4325</v>
      </c>
      <c r="D32" s="54" t="s">
        <v>4326</v>
      </c>
      <c r="E32" s="6" t="s">
        <v>185</v>
      </c>
      <c r="F32" s="19">
        <v>5450000</v>
      </c>
      <c r="G32" s="24">
        <v>5472.27</v>
      </c>
      <c r="H32" s="24">
        <v>4.9400000000000004</v>
      </c>
      <c r="I32" s="31">
        <v>7.1124856000000003</v>
      </c>
      <c r="J32" s="31"/>
      <c r="K32" s="35"/>
    </row>
    <row r="33" spans="2:11" x14ac:dyDescent="0.35">
      <c r="B33" s="8" t="s">
        <v>4327</v>
      </c>
      <c r="C33" s="57" t="s">
        <v>4328</v>
      </c>
      <c r="D33" s="54" t="s">
        <v>4329</v>
      </c>
      <c r="E33" s="6" t="s">
        <v>185</v>
      </c>
      <c r="F33" s="19">
        <v>5000000</v>
      </c>
      <c r="G33" s="24">
        <v>5031.75</v>
      </c>
      <c r="H33" s="24">
        <v>4.54</v>
      </c>
      <c r="I33" s="31">
        <v>7.1124856000000003</v>
      </c>
      <c r="J33" s="31"/>
      <c r="K33" s="35"/>
    </row>
    <row r="34" spans="2:11" x14ac:dyDescent="0.35">
      <c r="B34" s="8" t="s">
        <v>4330</v>
      </c>
      <c r="C34" s="57" t="s">
        <v>4331</v>
      </c>
      <c r="D34" s="54" t="s">
        <v>4332</v>
      </c>
      <c r="E34" s="6" t="s">
        <v>185</v>
      </c>
      <c r="F34" s="19">
        <v>4000000</v>
      </c>
      <c r="G34" s="24">
        <v>4043.68</v>
      </c>
      <c r="H34" s="24">
        <v>3.65</v>
      </c>
      <c r="I34" s="31">
        <v>7.1311944</v>
      </c>
      <c r="J34" s="31"/>
      <c r="K34" s="35"/>
    </row>
    <row r="35" spans="2:11" x14ac:dyDescent="0.35">
      <c r="B35" s="8" t="s">
        <v>4333</v>
      </c>
      <c r="C35" s="57" t="s">
        <v>4334</v>
      </c>
      <c r="D35" s="54" t="s">
        <v>4335</v>
      </c>
      <c r="E35" s="6" t="s">
        <v>185</v>
      </c>
      <c r="F35" s="19">
        <v>3500000</v>
      </c>
      <c r="G35" s="24">
        <v>3536.12</v>
      </c>
      <c r="H35" s="24">
        <v>3.19</v>
      </c>
      <c r="I35" s="31">
        <v>7.1665162999999996</v>
      </c>
      <c r="J35" s="31"/>
      <c r="K35" s="35"/>
    </row>
    <row r="36" spans="2:11" x14ac:dyDescent="0.35">
      <c r="B36" s="8" t="s">
        <v>4336</v>
      </c>
      <c r="C36" s="57" t="s">
        <v>4337</v>
      </c>
      <c r="D36" s="54" t="s">
        <v>4338</v>
      </c>
      <c r="E36" s="6" t="s">
        <v>185</v>
      </c>
      <c r="F36" s="19">
        <v>3000000</v>
      </c>
      <c r="G36" s="24">
        <v>3017.4</v>
      </c>
      <c r="H36" s="24">
        <v>2.72</v>
      </c>
      <c r="I36" s="31">
        <v>7.1579262999999997</v>
      </c>
      <c r="J36" s="31"/>
      <c r="K36" s="35"/>
    </row>
    <row r="37" spans="2:11" x14ac:dyDescent="0.35">
      <c r="B37" s="8" t="s">
        <v>4339</v>
      </c>
      <c r="C37" s="57" t="s">
        <v>4340</v>
      </c>
      <c r="D37" s="54" t="s">
        <v>4341</v>
      </c>
      <c r="E37" s="6" t="s">
        <v>185</v>
      </c>
      <c r="F37" s="19">
        <v>2500000</v>
      </c>
      <c r="G37" s="24">
        <v>2542.63</v>
      </c>
      <c r="H37" s="24">
        <v>2.29</v>
      </c>
      <c r="I37" s="31">
        <v>7.1171435000000001</v>
      </c>
      <c r="J37" s="31"/>
      <c r="K37" s="35"/>
    </row>
    <row r="38" spans="2:11" x14ac:dyDescent="0.35">
      <c r="B38" s="8" t="s">
        <v>3647</v>
      </c>
      <c r="C38" s="57" t="s">
        <v>3648</v>
      </c>
      <c r="D38" s="54" t="s">
        <v>3649</v>
      </c>
      <c r="E38" s="6" t="s">
        <v>185</v>
      </c>
      <c r="F38" s="19">
        <v>2000000</v>
      </c>
      <c r="G38" s="24">
        <v>2012.86</v>
      </c>
      <c r="H38" s="24">
        <v>1.82</v>
      </c>
      <c r="I38" s="31">
        <v>7.0954866000000001</v>
      </c>
      <c r="J38" s="31"/>
      <c r="K38" s="35"/>
    </row>
    <row r="39" spans="2:11" x14ac:dyDescent="0.35">
      <c r="B39" s="8" t="s">
        <v>4342</v>
      </c>
      <c r="C39" s="57" t="s">
        <v>4343</v>
      </c>
      <c r="D39" s="54" t="s">
        <v>4344</v>
      </c>
      <c r="E39" s="6" t="s">
        <v>185</v>
      </c>
      <c r="F39" s="19">
        <v>1000000</v>
      </c>
      <c r="G39" s="24">
        <v>1005.06</v>
      </c>
      <c r="H39" s="24">
        <v>0.91</v>
      </c>
      <c r="I39" s="31">
        <v>7.1501101</v>
      </c>
      <c r="J39" s="31"/>
      <c r="K39" s="35"/>
    </row>
    <row r="40" spans="2:11" x14ac:dyDescent="0.35">
      <c r="B40" s="8" t="s">
        <v>4345</v>
      </c>
      <c r="C40" s="57" t="s">
        <v>4346</v>
      </c>
      <c r="D40" s="54" t="s">
        <v>4347</v>
      </c>
      <c r="E40" s="6" t="s">
        <v>185</v>
      </c>
      <c r="F40" s="19">
        <v>1000000</v>
      </c>
      <c r="G40" s="24">
        <v>1003.53</v>
      </c>
      <c r="H40" s="24">
        <v>0.91</v>
      </c>
      <c r="I40" s="31">
        <v>7.1579262999999997</v>
      </c>
      <c r="J40" s="31"/>
      <c r="K40" s="35"/>
    </row>
    <row r="41" spans="2:11" x14ac:dyDescent="0.35">
      <c r="B41" s="8" t="s">
        <v>4348</v>
      </c>
      <c r="C41" s="57" t="s">
        <v>4349</v>
      </c>
      <c r="D41" s="54" t="s">
        <v>4350</v>
      </c>
      <c r="E41" s="6" t="s">
        <v>185</v>
      </c>
      <c r="F41" s="19">
        <v>500000</v>
      </c>
      <c r="G41" s="24">
        <v>503.02</v>
      </c>
      <c r="H41" s="24">
        <v>0.45</v>
      </c>
      <c r="I41" s="31">
        <v>7.1124856000000003</v>
      </c>
      <c r="J41" s="31"/>
      <c r="K41" s="35"/>
    </row>
    <row r="42" spans="2:11" x14ac:dyDescent="0.35">
      <c r="B42" s="8" t="s">
        <v>3671</v>
      </c>
      <c r="C42" s="57" t="s">
        <v>3672</v>
      </c>
      <c r="D42" s="54" t="s">
        <v>3673</v>
      </c>
      <c r="E42" s="6" t="s">
        <v>185</v>
      </c>
      <c r="F42" s="19">
        <v>500000</v>
      </c>
      <c r="G42" s="24">
        <v>502.47</v>
      </c>
      <c r="H42" s="24">
        <v>0.45</v>
      </c>
      <c r="I42" s="31">
        <v>7.0969356000000001</v>
      </c>
      <c r="J42" s="31"/>
      <c r="K42" s="35"/>
    </row>
    <row r="43" spans="2:11" x14ac:dyDescent="0.35">
      <c r="B43" s="8" t="s">
        <v>3650</v>
      </c>
      <c r="C43" s="57" t="s">
        <v>3651</v>
      </c>
      <c r="D43" s="54" t="s">
        <v>3652</v>
      </c>
      <c r="E43" s="6" t="s">
        <v>185</v>
      </c>
      <c r="F43" s="19">
        <v>474700</v>
      </c>
      <c r="G43" s="24">
        <v>477.58</v>
      </c>
      <c r="H43" s="24">
        <v>0.43</v>
      </c>
      <c r="I43" s="31">
        <v>7.0918123</v>
      </c>
      <c r="J43" s="31"/>
      <c r="K43" s="35"/>
    </row>
    <row r="44" spans="2:11" x14ac:dyDescent="0.35">
      <c r="B44" s="8" t="s">
        <v>3668</v>
      </c>
      <c r="C44" s="57" t="s">
        <v>3669</v>
      </c>
      <c r="D44" s="54" t="s">
        <v>3670</v>
      </c>
      <c r="E44" s="6" t="s">
        <v>185</v>
      </c>
      <c r="F44" s="19">
        <v>25000</v>
      </c>
      <c r="G44" s="24">
        <v>25.14</v>
      </c>
      <c r="H44" s="24">
        <v>0.02</v>
      </c>
      <c r="I44" s="31">
        <v>7.0918123</v>
      </c>
      <c r="J44" s="31"/>
      <c r="K44" s="35"/>
    </row>
    <row r="45" spans="2:11" x14ac:dyDescent="0.35">
      <c r="C45" s="58" t="s">
        <v>171</v>
      </c>
      <c r="D45" s="54"/>
      <c r="E45" s="6"/>
      <c r="F45" s="19"/>
      <c r="G45" s="25">
        <v>102878.98</v>
      </c>
      <c r="H45" s="25">
        <v>92.8</v>
      </c>
      <c r="I45" s="31"/>
      <c r="J45" s="31"/>
      <c r="K45" s="35"/>
    </row>
    <row r="46" spans="2:11" x14ac:dyDescent="0.35">
      <c r="C46" s="57"/>
      <c r="D46" s="54"/>
      <c r="E46" s="6"/>
      <c r="F46" s="19"/>
      <c r="G46" s="24"/>
      <c r="H46" s="24"/>
      <c r="I46" s="31"/>
      <c r="J46" s="31"/>
      <c r="K46" s="35"/>
    </row>
    <row r="47" spans="2:11" x14ac:dyDescent="0.35">
      <c r="C47" s="58" t="s">
        <v>11</v>
      </c>
      <c r="D47" s="54"/>
      <c r="E47" s="6"/>
      <c r="F47" s="19"/>
      <c r="G47" s="24"/>
      <c r="H47" s="24"/>
      <c r="I47" s="31"/>
      <c r="J47" s="31"/>
      <c r="K47" s="35"/>
    </row>
    <row r="48" spans="2:11" x14ac:dyDescent="0.35">
      <c r="C48" s="57"/>
      <c r="D48" s="54"/>
      <c r="E48" s="6"/>
      <c r="F48" s="19"/>
      <c r="G48" s="24"/>
      <c r="H48" s="24"/>
      <c r="I48" s="31"/>
      <c r="J48" s="31"/>
      <c r="K48" s="35"/>
    </row>
    <row r="49" spans="1:11" x14ac:dyDescent="0.35">
      <c r="C49" s="58" t="s">
        <v>13</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14</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C53" s="58" t="s">
        <v>15</v>
      </c>
      <c r="D53" s="54"/>
      <c r="E53" s="6"/>
      <c r="F53" s="19"/>
      <c r="G53" s="24" t="s">
        <v>2</v>
      </c>
      <c r="H53" s="24" t="s">
        <v>2</v>
      </c>
      <c r="I53" s="31"/>
      <c r="J53" s="31"/>
      <c r="K53" s="35"/>
    </row>
    <row r="54" spans="1:11" x14ac:dyDescent="0.35">
      <c r="C54" s="57"/>
      <c r="D54" s="54"/>
      <c r="E54" s="6"/>
      <c r="F54" s="19"/>
      <c r="G54" s="24"/>
      <c r="H54" s="24"/>
      <c r="I54" s="31"/>
      <c r="J54" s="31"/>
      <c r="K54" s="35"/>
    </row>
    <row r="55" spans="1:11" x14ac:dyDescent="0.35">
      <c r="C55" s="58" t="s">
        <v>16</v>
      </c>
      <c r="D55" s="54"/>
      <c r="E55" s="6"/>
      <c r="F55" s="19"/>
      <c r="G55" s="24" t="s">
        <v>2</v>
      </c>
      <c r="H55" s="24" t="s">
        <v>2</v>
      </c>
      <c r="I55" s="31"/>
      <c r="J55" s="31"/>
      <c r="K55" s="35"/>
    </row>
    <row r="56" spans="1:11" x14ac:dyDescent="0.35">
      <c r="C56" s="57"/>
      <c r="D56" s="54"/>
      <c r="E56" s="6"/>
      <c r="F56" s="19"/>
      <c r="G56" s="24"/>
      <c r="H56" s="24"/>
      <c r="I56" s="31"/>
      <c r="J56" s="31"/>
      <c r="K56" s="35"/>
    </row>
    <row r="57" spans="1:11" x14ac:dyDescent="0.35">
      <c r="C57" s="58" t="s">
        <v>17</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A59" s="10"/>
      <c r="B59" s="28"/>
      <c r="C59" s="58" t="s">
        <v>18</v>
      </c>
      <c r="D59" s="54"/>
      <c r="E59" s="6"/>
      <c r="F59" s="19"/>
      <c r="G59" s="24"/>
      <c r="H59" s="24"/>
      <c r="I59" s="31"/>
      <c r="J59" s="31"/>
      <c r="K59" s="35"/>
    </row>
    <row r="60" spans="1:11" x14ac:dyDescent="0.35">
      <c r="A60" s="28"/>
      <c r="B60" s="28"/>
      <c r="C60" s="58" t="s">
        <v>19</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20</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A64" s="28"/>
      <c r="B64" s="28"/>
      <c r="C64" s="58" t="s">
        <v>21</v>
      </c>
      <c r="D64" s="54"/>
      <c r="E64" s="6"/>
      <c r="F64" s="19"/>
      <c r="G64" s="24" t="s">
        <v>2</v>
      </c>
      <c r="H64" s="24" t="s">
        <v>2</v>
      </c>
      <c r="I64" s="31"/>
      <c r="J64" s="31"/>
      <c r="K64" s="35"/>
    </row>
    <row r="65" spans="1:54" x14ac:dyDescent="0.35">
      <c r="A65" s="28"/>
      <c r="B65" s="28"/>
      <c r="C65" s="58"/>
      <c r="D65" s="54"/>
      <c r="E65" s="6"/>
      <c r="F65" s="19"/>
      <c r="G65" s="24"/>
      <c r="H65" s="24"/>
      <c r="I65" s="31"/>
      <c r="J65" s="31"/>
      <c r="K65" s="35"/>
    </row>
    <row r="66" spans="1:54" x14ac:dyDescent="0.35">
      <c r="A66" s="28"/>
      <c r="B66" s="28"/>
      <c r="C66" s="58" t="s">
        <v>22</v>
      </c>
      <c r="D66" s="54"/>
      <c r="E66" s="6"/>
      <c r="F66" s="19"/>
      <c r="G66" s="24" t="s">
        <v>2</v>
      </c>
      <c r="H66" s="24" t="s">
        <v>2</v>
      </c>
      <c r="I66" s="31"/>
      <c r="J66" s="31"/>
      <c r="K66" s="35"/>
    </row>
    <row r="67" spans="1:54" x14ac:dyDescent="0.35">
      <c r="A67" s="28"/>
      <c r="B67" s="28"/>
      <c r="C67" s="58"/>
      <c r="D67" s="54"/>
      <c r="E67" s="6"/>
      <c r="F67" s="19"/>
      <c r="G67" s="24"/>
      <c r="H67" s="24"/>
      <c r="I67" s="31"/>
      <c r="J67" s="31"/>
      <c r="K67" s="35"/>
    </row>
    <row r="68" spans="1:54" x14ac:dyDescent="0.35">
      <c r="A68" s="28"/>
      <c r="B68" s="28"/>
      <c r="C68" s="58" t="s">
        <v>23</v>
      </c>
      <c r="D68" s="54"/>
      <c r="E68" s="6"/>
      <c r="F68" s="19"/>
      <c r="G68" s="24" t="s">
        <v>2</v>
      </c>
      <c r="H68" s="24" t="s">
        <v>2</v>
      </c>
      <c r="I68" s="31"/>
      <c r="J68" s="31"/>
      <c r="K68" s="35"/>
    </row>
    <row r="69" spans="1:54" x14ac:dyDescent="0.35">
      <c r="A69" s="28"/>
      <c r="B69" s="28"/>
      <c r="C69" s="58"/>
      <c r="D69" s="54"/>
      <c r="E69" s="6"/>
      <c r="F69" s="19"/>
      <c r="G69" s="24"/>
      <c r="H69" s="24"/>
      <c r="I69" s="31"/>
      <c r="J69" s="31"/>
      <c r="K69" s="35"/>
    </row>
    <row r="70" spans="1:54" x14ac:dyDescent="0.35">
      <c r="C70" s="59" t="s">
        <v>24</v>
      </c>
      <c r="D70" s="54"/>
      <c r="E70" s="6"/>
      <c r="F70" s="19"/>
      <c r="G70" s="24"/>
      <c r="H70" s="24"/>
      <c r="I70" s="31"/>
      <c r="J70" s="31"/>
      <c r="K70" s="35"/>
    </row>
    <row r="71" spans="1:54" x14ac:dyDescent="0.35">
      <c r="B71" s="8" t="s">
        <v>186</v>
      </c>
      <c r="C71" s="57" t="s">
        <v>187</v>
      </c>
      <c r="D71" s="54"/>
      <c r="E71" s="6"/>
      <c r="F71" s="19"/>
      <c r="G71" s="24">
        <v>1714.21</v>
      </c>
      <c r="H71" s="24">
        <v>1.55</v>
      </c>
      <c r="I71" s="31"/>
      <c r="J71" s="31"/>
      <c r="K71" s="35"/>
    </row>
    <row r="72" spans="1:54" x14ac:dyDescent="0.35">
      <c r="C72" s="58" t="s">
        <v>171</v>
      </c>
      <c r="D72" s="54"/>
      <c r="E72" s="6"/>
      <c r="F72" s="19"/>
      <c r="G72" s="25">
        <v>1714.21</v>
      </c>
      <c r="H72" s="25">
        <v>1.55</v>
      </c>
      <c r="I72" s="31"/>
      <c r="J72" s="31"/>
      <c r="K72" s="35"/>
    </row>
    <row r="73" spans="1:54" x14ac:dyDescent="0.35">
      <c r="C73" s="57"/>
      <c r="D73" s="54"/>
      <c r="E73" s="6"/>
      <c r="F73" s="19"/>
      <c r="G73" s="24"/>
      <c r="H73" s="24"/>
      <c r="I73" s="31"/>
      <c r="J73" s="31"/>
      <c r="K73" s="35"/>
    </row>
    <row r="74" spans="1:54" x14ac:dyDescent="0.35">
      <c r="A74" s="10"/>
      <c r="B74" s="28"/>
      <c r="C74" s="58" t="s">
        <v>25</v>
      </c>
      <c r="D74" s="54"/>
      <c r="E74" s="6"/>
      <c r="F74" s="19"/>
      <c r="G74" s="24"/>
      <c r="H74" s="24"/>
      <c r="I74" s="31"/>
      <c r="J74" s="31"/>
      <c r="K74" s="35"/>
    </row>
    <row r="75" spans="1:54" s="2" customFormat="1" ht="13.5" x14ac:dyDescent="0.35">
      <c r="A75" s="28"/>
      <c r="B75" s="28"/>
      <c r="C75" s="57" t="s">
        <v>4860</v>
      </c>
      <c r="D75" s="54"/>
      <c r="E75" s="6"/>
      <c r="F75" s="19"/>
      <c r="G75" s="24" t="s">
        <v>2</v>
      </c>
      <c r="H75" s="24" t="s">
        <v>2</v>
      </c>
      <c r="I75" s="31"/>
      <c r="J75" s="31"/>
      <c r="K75" s="35"/>
      <c r="L75" s="3"/>
      <c r="AI75" s="3"/>
      <c r="AV75" s="3"/>
      <c r="AX75" s="3"/>
      <c r="BB75" s="3"/>
    </row>
    <row r="76" spans="1:54" x14ac:dyDescent="0.35">
      <c r="B76" s="8"/>
      <c r="C76" s="57" t="s">
        <v>188</v>
      </c>
      <c r="D76" s="54"/>
      <c r="E76" s="6"/>
      <c r="F76" s="19"/>
      <c r="G76" s="24">
        <v>2722.58</v>
      </c>
      <c r="H76" s="24">
        <v>2.4500000000000002</v>
      </c>
      <c r="I76" s="31"/>
      <c r="J76" s="31"/>
      <c r="K76" s="35"/>
    </row>
    <row r="77" spans="1:54" x14ac:dyDescent="0.35">
      <c r="C77" s="58" t="s">
        <v>171</v>
      </c>
      <c r="D77" s="54"/>
      <c r="E77" s="6"/>
      <c r="F77" s="19"/>
      <c r="G77" s="25">
        <v>2722.58</v>
      </c>
      <c r="H77" s="25">
        <v>2.4500000000000002</v>
      </c>
      <c r="I77" s="31"/>
      <c r="J77" s="31"/>
      <c r="K77" s="35"/>
    </row>
    <row r="78" spans="1:54" x14ac:dyDescent="0.35">
      <c r="C78" s="57"/>
      <c r="D78" s="54"/>
      <c r="E78" s="6"/>
      <c r="F78" s="19"/>
      <c r="G78" s="24"/>
      <c r="H78" s="24"/>
      <c r="I78" s="31"/>
      <c r="J78" s="31"/>
      <c r="K78" s="35"/>
    </row>
    <row r="79" spans="1:54" x14ac:dyDescent="0.35">
      <c r="C79" s="60" t="s">
        <v>189</v>
      </c>
      <c r="D79" s="55"/>
      <c r="E79" s="5"/>
      <c r="F79" s="20"/>
      <c r="G79" s="26">
        <v>110867.27</v>
      </c>
      <c r="H79" s="26">
        <v>100</v>
      </c>
      <c r="I79" s="32"/>
      <c r="J79" s="32"/>
      <c r="K79" s="36"/>
    </row>
    <row r="82" spans="3:11" x14ac:dyDescent="0.35">
      <c r="C82" s="1" t="s">
        <v>190</v>
      </c>
    </row>
    <row r="83" spans="3:11" x14ac:dyDescent="0.35">
      <c r="C83" s="37" t="s">
        <v>191</v>
      </c>
      <c r="D83" s="37"/>
      <c r="E83" s="37"/>
      <c r="F83" s="37"/>
      <c r="G83" s="37"/>
      <c r="H83" s="37"/>
      <c r="I83" s="37"/>
      <c r="J83" s="37"/>
      <c r="K83" s="37"/>
    </row>
    <row r="84" spans="3:11" x14ac:dyDescent="0.35">
      <c r="C84" s="2" t="s">
        <v>192</v>
      </c>
    </row>
    <row r="85" spans="3:11" x14ac:dyDescent="0.35">
      <c r="C85" s="2" t="s">
        <v>193</v>
      </c>
    </row>
    <row r="86" spans="3:11" ht="30" customHeight="1" x14ac:dyDescent="0.35">
      <c r="C86" s="82" t="s">
        <v>194</v>
      </c>
      <c r="D86" s="83"/>
      <c r="E86" s="83"/>
      <c r="F86" s="83"/>
      <c r="G86" s="83"/>
      <c r="H86" s="83"/>
      <c r="I86" s="83"/>
      <c r="J86" s="83"/>
      <c r="K86" s="83"/>
    </row>
    <row r="87" spans="3:11" x14ac:dyDescent="0.35">
      <c r="C87" s="2" t="s">
        <v>195</v>
      </c>
    </row>
    <row r="89" spans="3:11" x14ac:dyDescent="0.35">
      <c r="C89" s="79" t="s">
        <v>4945</v>
      </c>
      <c r="E89" s="79" t="s">
        <v>4946</v>
      </c>
      <c r="F89" s="80"/>
    </row>
    <row r="90" spans="3:11" x14ac:dyDescent="0.35">
      <c r="E90" s="2" t="s">
        <v>5002</v>
      </c>
    </row>
  </sheetData>
  <mergeCells count="1">
    <mergeCell ref="C86:K86"/>
  </mergeCells>
  <hyperlinks>
    <hyperlink ref="J2" location="'Index'!A1" display="'Index'!A1" xr:uid="{F3A90E0D-E192-433F-ADD3-B1EC2E1B4876}"/>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E4BC-579B-4197-8D81-1489F8C73E32}">
  <sheetPr codeName="Sheet1"/>
  <dimension ref="A1:IV75"/>
  <sheetViews>
    <sheetView showGridLines="0" zoomScale="90" zoomScaleNormal="90" workbookViewId="0">
      <pane ySplit="6" topLeftCell="A6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4351</v>
      </c>
      <c r="J2" s="38" t="s">
        <v>4596</v>
      </c>
    </row>
    <row r="3" spans="1:54" ht="16" x14ac:dyDescent="0.4">
      <c r="C3" s="1" t="s">
        <v>28</v>
      </c>
      <c r="D3" s="21" t="s">
        <v>4352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1:11" x14ac:dyDescent="0.35">
      <c r="C17" s="57"/>
      <c r="D17" s="54"/>
      <c r="E17" s="6"/>
      <c r="F17" s="19"/>
      <c r="G17" s="24"/>
      <c r="H17" s="24"/>
      <c r="I17" s="31"/>
      <c r="J17" s="31"/>
      <c r="K17" s="35"/>
    </row>
    <row r="18" spans="1:11" x14ac:dyDescent="0.35">
      <c r="C18" s="58" t="s">
        <v>6</v>
      </c>
      <c r="D18" s="54"/>
      <c r="E18" s="6"/>
      <c r="F18" s="19"/>
      <c r="G18" s="24" t="s">
        <v>2</v>
      </c>
      <c r="H18" s="24" t="s">
        <v>2</v>
      </c>
      <c r="I18" s="31"/>
      <c r="J18" s="31"/>
      <c r="K18" s="35"/>
    </row>
    <row r="19" spans="1:11" x14ac:dyDescent="0.35">
      <c r="C19" s="57"/>
      <c r="D19" s="54"/>
      <c r="E19" s="6"/>
      <c r="F19" s="19"/>
      <c r="G19" s="24"/>
      <c r="H19" s="24"/>
      <c r="I19" s="31"/>
      <c r="J19" s="31"/>
      <c r="K19" s="35"/>
    </row>
    <row r="20" spans="1:11" x14ac:dyDescent="0.35">
      <c r="C20" s="58" t="s">
        <v>7</v>
      </c>
      <c r="D20" s="54"/>
      <c r="E20" s="6"/>
      <c r="F20" s="19"/>
      <c r="G20" s="24" t="s">
        <v>2</v>
      </c>
      <c r="H20" s="24" t="s">
        <v>2</v>
      </c>
      <c r="I20" s="31"/>
      <c r="J20" s="31"/>
      <c r="K20" s="35"/>
    </row>
    <row r="21" spans="1:11" x14ac:dyDescent="0.35">
      <c r="C21" s="57"/>
      <c r="D21" s="54"/>
      <c r="E21" s="6"/>
      <c r="F21" s="19"/>
      <c r="G21" s="24"/>
      <c r="H21" s="24"/>
      <c r="I21" s="31"/>
      <c r="J21" s="31"/>
      <c r="K21" s="35"/>
    </row>
    <row r="22" spans="1:11" x14ac:dyDescent="0.35">
      <c r="C22" s="58" t="s">
        <v>8</v>
      </c>
      <c r="D22" s="54"/>
      <c r="E22" s="6"/>
      <c r="F22" s="19"/>
      <c r="G22" s="24" t="s">
        <v>2</v>
      </c>
      <c r="H22" s="24" t="s">
        <v>2</v>
      </c>
      <c r="I22" s="31"/>
      <c r="J22" s="31"/>
      <c r="K22" s="35"/>
    </row>
    <row r="23" spans="1:11" x14ac:dyDescent="0.35">
      <c r="C23" s="57"/>
      <c r="D23" s="54"/>
      <c r="E23" s="6"/>
      <c r="F23" s="19"/>
      <c r="G23" s="24"/>
      <c r="H23" s="24"/>
      <c r="I23" s="31"/>
      <c r="J23" s="31"/>
      <c r="K23" s="35"/>
    </row>
    <row r="24" spans="1:11" x14ac:dyDescent="0.35">
      <c r="C24" s="58" t="s">
        <v>9</v>
      </c>
      <c r="D24" s="54"/>
      <c r="E24" s="6"/>
      <c r="F24" s="19"/>
      <c r="G24" s="24" t="s">
        <v>2</v>
      </c>
      <c r="H24" s="24" t="s">
        <v>2</v>
      </c>
      <c r="I24" s="31"/>
      <c r="J24" s="31"/>
      <c r="K24" s="35"/>
    </row>
    <row r="25" spans="1:11" x14ac:dyDescent="0.35">
      <c r="C25" s="57"/>
      <c r="D25" s="54"/>
      <c r="E25" s="6"/>
      <c r="F25" s="19"/>
      <c r="G25" s="24"/>
      <c r="H25" s="24"/>
      <c r="I25" s="31"/>
      <c r="J25" s="31"/>
      <c r="K25" s="35"/>
    </row>
    <row r="26" spans="1:11" x14ac:dyDescent="0.35">
      <c r="C26" s="58" t="s">
        <v>10</v>
      </c>
      <c r="D26" s="54"/>
      <c r="E26" s="6"/>
      <c r="F26" s="19"/>
      <c r="G26" s="24" t="s">
        <v>2</v>
      </c>
      <c r="H26" s="24" t="s">
        <v>2</v>
      </c>
      <c r="I26" s="31"/>
      <c r="J26" s="31"/>
      <c r="K26" s="35"/>
    </row>
    <row r="27" spans="1:11" x14ac:dyDescent="0.35">
      <c r="C27" s="57"/>
      <c r="D27" s="54"/>
      <c r="E27" s="6"/>
      <c r="F27" s="19"/>
      <c r="G27" s="24"/>
      <c r="H27" s="24"/>
      <c r="I27" s="31"/>
      <c r="J27" s="31"/>
      <c r="K27" s="35"/>
    </row>
    <row r="28" spans="1:11" x14ac:dyDescent="0.35">
      <c r="A28" s="10"/>
      <c r="B28" s="28"/>
      <c r="C28" s="58" t="s">
        <v>11</v>
      </c>
      <c r="D28" s="54"/>
      <c r="E28" s="6"/>
      <c r="F28" s="19"/>
      <c r="G28" s="24"/>
      <c r="H28" s="24"/>
      <c r="I28" s="31"/>
      <c r="J28" s="31"/>
      <c r="K28" s="35"/>
    </row>
    <row r="29" spans="1:11" x14ac:dyDescent="0.35">
      <c r="A29" s="28"/>
      <c r="B29" s="28"/>
      <c r="C29" s="58" t="s">
        <v>13</v>
      </c>
      <c r="D29" s="54"/>
      <c r="E29" s="6"/>
      <c r="F29" s="19"/>
      <c r="G29" s="24" t="s">
        <v>2</v>
      </c>
      <c r="H29" s="24" t="s">
        <v>2</v>
      </c>
      <c r="I29" s="31"/>
      <c r="J29" s="31"/>
      <c r="K29" s="35"/>
    </row>
    <row r="30" spans="1:11" x14ac:dyDescent="0.35">
      <c r="A30" s="28"/>
      <c r="B30" s="28"/>
      <c r="C30" s="58"/>
      <c r="D30" s="54"/>
      <c r="E30" s="6"/>
      <c r="F30" s="19"/>
      <c r="G30" s="24"/>
      <c r="H30" s="24"/>
      <c r="I30" s="31"/>
      <c r="J30" s="31"/>
      <c r="K30" s="35"/>
    </row>
    <row r="31" spans="1:11" x14ac:dyDescent="0.35">
      <c r="A31" s="28"/>
      <c r="B31" s="28"/>
      <c r="C31" s="58" t="s">
        <v>14</v>
      </c>
      <c r="D31" s="54"/>
      <c r="E31" s="6"/>
      <c r="F31" s="19"/>
      <c r="G31" s="24" t="s">
        <v>2</v>
      </c>
      <c r="H31" s="24" t="s">
        <v>2</v>
      </c>
      <c r="I31" s="31"/>
      <c r="J31" s="31"/>
      <c r="K31" s="35"/>
    </row>
    <row r="32" spans="1:11" x14ac:dyDescent="0.35">
      <c r="A32" s="28"/>
      <c r="B32" s="28"/>
      <c r="C32" s="58"/>
      <c r="D32" s="54"/>
      <c r="E32" s="6"/>
      <c r="F32" s="19"/>
      <c r="G32" s="24"/>
      <c r="H32" s="24"/>
      <c r="I32" s="31"/>
      <c r="J32" s="31"/>
      <c r="K32" s="35"/>
    </row>
    <row r="33" spans="1:11" x14ac:dyDescent="0.35">
      <c r="A33" s="28"/>
      <c r="B33" s="28"/>
      <c r="C33" s="58" t="s">
        <v>15</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16</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C37" s="59" t="s">
        <v>17</v>
      </c>
      <c r="D37" s="54"/>
      <c r="E37" s="6"/>
      <c r="F37" s="19"/>
      <c r="G37" s="24"/>
      <c r="H37" s="24"/>
      <c r="I37" s="31"/>
      <c r="J37" s="31"/>
      <c r="K37" s="35"/>
    </row>
    <row r="38" spans="1:11" x14ac:dyDescent="0.35">
      <c r="B38" s="8" t="s">
        <v>3748</v>
      </c>
      <c r="C38" s="57" t="s">
        <v>3749</v>
      </c>
      <c r="D38" s="54" t="s">
        <v>3750</v>
      </c>
      <c r="E38" s="6" t="s">
        <v>185</v>
      </c>
      <c r="F38" s="19">
        <v>34000000</v>
      </c>
      <c r="G38" s="24">
        <v>31226.080000000002</v>
      </c>
      <c r="H38" s="24">
        <v>95.26</v>
      </c>
      <c r="I38" s="31">
        <v>6.8720216000000001</v>
      </c>
      <c r="J38" s="31"/>
      <c r="K38" s="35"/>
    </row>
    <row r="39" spans="1:11" x14ac:dyDescent="0.35">
      <c r="B39" s="8" t="s">
        <v>3751</v>
      </c>
      <c r="C39" s="57" t="s">
        <v>3749</v>
      </c>
      <c r="D39" s="54" t="s">
        <v>3752</v>
      </c>
      <c r="E39" s="6" t="s">
        <v>185</v>
      </c>
      <c r="F39" s="19">
        <v>957100</v>
      </c>
      <c r="G39" s="24">
        <v>879.01</v>
      </c>
      <c r="H39" s="24">
        <v>2.68</v>
      </c>
      <c r="I39" s="31">
        <v>6.8720216000000001</v>
      </c>
      <c r="J39" s="31"/>
      <c r="K39" s="35"/>
    </row>
    <row r="40" spans="1:11" x14ac:dyDescent="0.35">
      <c r="B40" s="8" t="s">
        <v>3083</v>
      </c>
      <c r="C40" s="57" t="s">
        <v>3084</v>
      </c>
      <c r="D40" s="54" t="s">
        <v>3085</v>
      </c>
      <c r="E40" s="6" t="s">
        <v>185</v>
      </c>
      <c r="F40" s="19">
        <v>575000</v>
      </c>
      <c r="G40" s="24">
        <v>539.29</v>
      </c>
      <c r="H40" s="24">
        <v>1.65</v>
      </c>
      <c r="I40" s="31">
        <v>6.858778</v>
      </c>
      <c r="J40" s="31"/>
      <c r="K40" s="35"/>
    </row>
    <row r="41" spans="1:11" x14ac:dyDescent="0.35">
      <c r="B41" s="8" t="s">
        <v>3065</v>
      </c>
      <c r="C41" s="57" t="s">
        <v>3066</v>
      </c>
      <c r="D41" s="54" t="s">
        <v>3067</v>
      </c>
      <c r="E41" s="6" t="s">
        <v>185</v>
      </c>
      <c r="F41" s="19">
        <v>125000</v>
      </c>
      <c r="G41" s="24">
        <v>115.43</v>
      </c>
      <c r="H41" s="24">
        <v>0.35</v>
      </c>
      <c r="I41" s="31">
        <v>6.8803948000000004</v>
      </c>
      <c r="J41" s="31"/>
      <c r="K41" s="35"/>
    </row>
    <row r="42" spans="1:11" x14ac:dyDescent="0.35">
      <c r="C42" s="58" t="s">
        <v>171</v>
      </c>
      <c r="D42" s="54"/>
      <c r="E42" s="6"/>
      <c r="F42" s="19"/>
      <c r="G42" s="25">
        <v>32759.81</v>
      </c>
      <c r="H42" s="25">
        <v>99.94</v>
      </c>
      <c r="I42" s="31"/>
      <c r="J42" s="31"/>
      <c r="K42" s="35"/>
    </row>
    <row r="43" spans="1:11" x14ac:dyDescent="0.35">
      <c r="C43" s="57"/>
      <c r="D43" s="54"/>
      <c r="E43" s="6"/>
      <c r="F43" s="19"/>
      <c r="G43" s="24"/>
      <c r="H43" s="24"/>
      <c r="I43" s="31"/>
      <c r="J43" s="31"/>
      <c r="K43" s="35"/>
    </row>
    <row r="44" spans="1:11" x14ac:dyDescent="0.35">
      <c r="A44" s="10"/>
      <c r="B44" s="28"/>
      <c r="C44" s="58" t="s">
        <v>18</v>
      </c>
      <c r="D44" s="54"/>
      <c r="E44" s="6"/>
      <c r="F44" s="19"/>
      <c r="G44" s="24"/>
      <c r="H44" s="24"/>
      <c r="I44" s="31"/>
      <c r="J44" s="31"/>
      <c r="K44" s="35"/>
    </row>
    <row r="45" spans="1:11" x14ac:dyDescent="0.35">
      <c r="A45" s="28"/>
      <c r="B45" s="28"/>
      <c r="C45" s="58" t="s">
        <v>19</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20</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21</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22</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23</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C55" s="59" t="s">
        <v>24</v>
      </c>
      <c r="D55" s="54"/>
      <c r="E55" s="6"/>
      <c r="F55" s="19"/>
      <c r="G55" s="24"/>
      <c r="H55" s="24"/>
      <c r="I55" s="31"/>
      <c r="J55" s="31"/>
      <c r="K55" s="35"/>
    </row>
    <row r="56" spans="1:54" x14ac:dyDescent="0.35">
      <c r="B56" s="8" t="s">
        <v>186</v>
      </c>
      <c r="C56" s="57" t="s">
        <v>187</v>
      </c>
      <c r="D56" s="54"/>
      <c r="E56" s="6"/>
      <c r="F56" s="19"/>
      <c r="G56" s="24">
        <v>15</v>
      </c>
      <c r="H56" s="24">
        <v>0.05</v>
      </c>
      <c r="I56" s="31"/>
      <c r="J56" s="31"/>
      <c r="K56" s="35"/>
    </row>
    <row r="57" spans="1:54" x14ac:dyDescent="0.35">
      <c r="C57" s="58" t="s">
        <v>171</v>
      </c>
      <c r="D57" s="54"/>
      <c r="E57" s="6"/>
      <c r="F57" s="19"/>
      <c r="G57" s="25">
        <v>15</v>
      </c>
      <c r="H57" s="25">
        <v>0.05</v>
      </c>
      <c r="I57" s="31"/>
      <c r="J57" s="31"/>
      <c r="K57" s="35"/>
    </row>
    <row r="58" spans="1:54" x14ac:dyDescent="0.35">
      <c r="C58" s="57"/>
      <c r="D58" s="54"/>
      <c r="E58" s="6"/>
      <c r="F58" s="19"/>
      <c r="G58" s="24"/>
      <c r="H58" s="24"/>
      <c r="I58" s="31"/>
      <c r="J58" s="31"/>
      <c r="K58" s="35"/>
    </row>
    <row r="59" spans="1:54" x14ac:dyDescent="0.35">
      <c r="A59" s="10"/>
      <c r="B59" s="28"/>
      <c r="C59" s="58" t="s">
        <v>25</v>
      </c>
      <c r="D59" s="54"/>
      <c r="E59" s="6"/>
      <c r="F59" s="19"/>
      <c r="G59" s="24"/>
      <c r="H59" s="24"/>
      <c r="I59" s="31"/>
      <c r="J59" s="31"/>
      <c r="K59" s="35"/>
    </row>
    <row r="60" spans="1:54" s="2" customFormat="1" ht="13.5" x14ac:dyDescent="0.35">
      <c r="A60" s="28"/>
      <c r="B60" s="28"/>
      <c r="C60" s="57" t="s">
        <v>4860</v>
      </c>
      <c r="D60" s="54"/>
      <c r="E60" s="6"/>
      <c r="F60" s="19"/>
      <c r="G60" s="24" t="s">
        <v>2</v>
      </c>
      <c r="H60" s="24" t="s">
        <v>2</v>
      </c>
      <c r="I60" s="31"/>
      <c r="J60" s="31"/>
      <c r="K60" s="35"/>
      <c r="L60" s="3"/>
      <c r="AI60" s="3"/>
      <c r="AV60" s="3"/>
      <c r="AX60" s="3"/>
      <c r="BB60" s="3"/>
    </row>
    <row r="61" spans="1:54" x14ac:dyDescent="0.35">
      <c r="B61" s="8"/>
      <c r="C61" s="57" t="s">
        <v>188</v>
      </c>
      <c r="D61" s="54"/>
      <c r="E61" s="6"/>
      <c r="F61" s="19"/>
      <c r="G61" s="24">
        <v>4.8</v>
      </c>
      <c r="H61" s="24">
        <v>0.01</v>
      </c>
      <c r="I61" s="31"/>
      <c r="J61" s="31"/>
      <c r="K61" s="35"/>
    </row>
    <row r="62" spans="1:54" x14ac:dyDescent="0.35">
      <c r="C62" s="58" t="s">
        <v>171</v>
      </c>
      <c r="D62" s="54"/>
      <c r="E62" s="6"/>
      <c r="F62" s="19"/>
      <c r="G62" s="25">
        <v>4.8</v>
      </c>
      <c r="H62" s="25">
        <v>0.01</v>
      </c>
      <c r="I62" s="31"/>
      <c r="J62" s="31"/>
      <c r="K62" s="35"/>
    </row>
    <row r="63" spans="1:54" x14ac:dyDescent="0.35">
      <c r="C63" s="57"/>
      <c r="D63" s="54"/>
      <c r="E63" s="6"/>
      <c r="F63" s="19"/>
      <c r="G63" s="24"/>
      <c r="H63" s="24"/>
      <c r="I63" s="31"/>
      <c r="J63" s="31"/>
      <c r="K63" s="35"/>
    </row>
    <row r="64" spans="1:54" x14ac:dyDescent="0.35">
      <c r="C64" s="60" t="s">
        <v>189</v>
      </c>
      <c r="D64" s="55"/>
      <c r="E64" s="5"/>
      <c r="F64" s="20"/>
      <c r="G64" s="26">
        <v>32779.61</v>
      </c>
      <c r="H64" s="26">
        <v>100</v>
      </c>
      <c r="I64" s="32"/>
      <c r="J64" s="32"/>
      <c r="K64" s="36"/>
    </row>
    <row r="67" spans="3:11" x14ac:dyDescent="0.35">
      <c r="C67" s="1" t="s">
        <v>190</v>
      </c>
    </row>
    <row r="68" spans="3:11" x14ac:dyDescent="0.35">
      <c r="C68" s="37" t="s">
        <v>191</v>
      </c>
      <c r="D68" s="37"/>
      <c r="E68" s="37"/>
      <c r="F68" s="37"/>
      <c r="G68" s="37"/>
      <c r="H68" s="37"/>
      <c r="I68" s="37"/>
      <c r="J68" s="37"/>
      <c r="K68" s="37"/>
    </row>
    <row r="69" spans="3:11" x14ac:dyDescent="0.35">
      <c r="C69" s="2" t="s">
        <v>192</v>
      </c>
    </row>
    <row r="70" spans="3:11" x14ac:dyDescent="0.35">
      <c r="C70" s="2" t="s">
        <v>193</v>
      </c>
    </row>
    <row r="71" spans="3:11" ht="30" customHeight="1" x14ac:dyDescent="0.35">
      <c r="C71" s="82" t="s">
        <v>194</v>
      </c>
      <c r="D71" s="83"/>
      <c r="E71" s="83"/>
      <c r="F71" s="83"/>
      <c r="G71" s="83"/>
      <c r="H71" s="83"/>
      <c r="I71" s="83"/>
      <c r="J71" s="83"/>
      <c r="K71" s="83"/>
    </row>
    <row r="72" spans="3:11" x14ac:dyDescent="0.35">
      <c r="C72" s="2" t="s">
        <v>195</v>
      </c>
    </row>
    <row r="74" spans="3:11" x14ac:dyDescent="0.35">
      <c r="C74" s="79" t="s">
        <v>4945</v>
      </c>
      <c r="E74" s="79" t="s">
        <v>4946</v>
      </c>
      <c r="F74" s="80"/>
    </row>
    <row r="75" spans="3:11" x14ac:dyDescent="0.35">
      <c r="E75" s="2" t="s">
        <v>4994</v>
      </c>
    </row>
  </sheetData>
  <mergeCells count="1">
    <mergeCell ref="C71:K71"/>
  </mergeCells>
  <hyperlinks>
    <hyperlink ref="J2" location="'Index'!A1" display="'Index'!A1" xr:uid="{85D5D66C-3683-439F-ACC8-37562111C63D}"/>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5870-F283-4CA0-8F2E-7492516E1D99}">
  <sheetPr codeName="Sheet1"/>
  <dimension ref="A1:IV75"/>
  <sheetViews>
    <sheetView showGridLines="0" zoomScale="90" zoomScaleNormal="90" workbookViewId="0">
      <pane ySplit="6" topLeftCell="A6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4353</v>
      </c>
      <c r="J2" s="38" t="s">
        <v>4596</v>
      </c>
    </row>
    <row r="3" spans="1:54" ht="16" x14ac:dyDescent="0.4">
      <c r="C3" s="1" t="s">
        <v>28</v>
      </c>
      <c r="D3" s="21" t="s">
        <v>4354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1:11" x14ac:dyDescent="0.35">
      <c r="C17" s="57"/>
      <c r="D17" s="54"/>
      <c r="E17" s="6"/>
      <c r="F17" s="19"/>
      <c r="G17" s="24"/>
      <c r="H17" s="24"/>
      <c r="I17" s="31"/>
      <c r="J17" s="31"/>
      <c r="K17" s="35"/>
    </row>
    <row r="18" spans="1:11" x14ac:dyDescent="0.35">
      <c r="C18" s="58" t="s">
        <v>6</v>
      </c>
      <c r="D18" s="54"/>
      <c r="E18" s="6"/>
      <c r="F18" s="19"/>
      <c r="G18" s="24" t="s">
        <v>2</v>
      </c>
      <c r="H18" s="24" t="s">
        <v>2</v>
      </c>
      <c r="I18" s="31"/>
      <c r="J18" s="31"/>
      <c r="K18" s="35"/>
    </row>
    <row r="19" spans="1:11" x14ac:dyDescent="0.35">
      <c r="C19" s="57"/>
      <c r="D19" s="54"/>
      <c r="E19" s="6"/>
      <c r="F19" s="19"/>
      <c r="G19" s="24"/>
      <c r="H19" s="24"/>
      <c r="I19" s="31"/>
      <c r="J19" s="31"/>
      <c r="K19" s="35"/>
    </row>
    <row r="20" spans="1:11" x14ac:dyDescent="0.35">
      <c r="C20" s="58" t="s">
        <v>7</v>
      </c>
      <c r="D20" s="54"/>
      <c r="E20" s="6"/>
      <c r="F20" s="19"/>
      <c r="G20" s="24" t="s">
        <v>2</v>
      </c>
      <c r="H20" s="24" t="s">
        <v>2</v>
      </c>
      <c r="I20" s="31"/>
      <c r="J20" s="31"/>
      <c r="K20" s="35"/>
    </row>
    <row r="21" spans="1:11" x14ac:dyDescent="0.35">
      <c r="C21" s="57"/>
      <c r="D21" s="54"/>
      <c r="E21" s="6"/>
      <c r="F21" s="19"/>
      <c r="G21" s="24"/>
      <c r="H21" s="24"/>
      <c r="I21" s="31"/>
      <c r="J21" s="31"/>
      <c r="K21" s="35"/>
    </row>
    <row r="22" spans="1:11" x14ac:dyDescent="0.35">
      <c r="C22" s="58" t="s">
        <v>8</v>
      </c>
      <c r="D22" s="54"/>
      <c r="E22" s="6"/>
      <c r="F22" s="19"/>
      <c r="G22" s="24" t="s">
        <v>2</v>
      </c>
      <c r="H22" s="24" t="s">
        <v>2</v>
      </c>
      <c r="I22" s="31"/>
      <c r="J22" s="31"/>
      <c r="K22" s="35"/>
    </row>
    <row r="23" spans="1:11" x14ac:dyDescent="0.35">
      <c r="C23" s="57"/>
      <c r="D23" s="54"/>
      <c r="E23" s="6"/>
      <c r="F23" s="19"/>
      <c r="G23" s="24"/>
      <c r="H23" s="24"/>
      <c r="I23" s="31"/>
      <c r="J23" s="31"/>
      <c r="K23" s="35"/>
    </row>
    <row r="24" spans="1:11" x14ac:dyDescent="0.35">
      <c r="C24" s="58" t="s">
        <v>9</v>
      </c>
      <c r="D24" s="54"/>
      <c r="E24" s="6"/>
      <c r="F24" s="19"/>
      <c r="G24" s="24" t="s">
        <v>2</v>
      </c>
      <c r="H24" s="24" t="s">
        <v>2</v>
      </c>
      <c r="I24" s="31"/>
      <c r="J24" s="31"/>
      <c r="K24" s="35"/>
    </row>
    <row r="25" spans="1:11" x14ac:dyDescent="0.35">
      <c r="C25" s="57"/>
      <c r="D25" s="54"/>
      <c r="E25" s="6"/>
      <c r="F25" s="19"/>
      <c r="G25" s="24"/>
      <c r="H25" s="24"/>
      <c r="I25" s="31"/>
      <c r="J25" s="31"/>
      <c r="K25" s="35"/>
    </row>
    <row r="26" spans="1:11" x14ac:dyDescent="0.35">
      <c r="C26" s="58" t="s">
        <v>10</v>
      </c>
      <c r="D26" s="54"/>
      <c r="E26" s="6"/>
      <c r="F26" s="19"/>
      <c r="G26" s="24" t="s">
        <v>2</v>
      </c>
      <c r="H26" s="24" t="s">
        <v>2</v>
      </c>
      <c r="I26" s="31"/>
      <c r="J26" s="31"/>
      <c r="K26" s="35"/>
    </row>
    <row r="27" spans="1:11" x14ac:dyDescent="0.35">
      <c r="C27" s="57"/>
      <c r="D27" s="54"/>
      <c r="E27" s="6"/>
      <c r="F27" s="19"/>
      <c r="G27" s="24"/>
      <c r="H27" s="24"/>
      <c r="I27" s="31"/>
      <c r="J27" s="31"/>
      <c r="K27" s="35"/>
    </row>
    <row r="28" spans="1:11" x14ac:dyDescent="0.35">
      <c r="A28" s="10"/>
      <c r="B28" s="28"/>
      <c r="C28" s="58" t="s">
        <v>11</v>
      </c>
      <c r="D28" s="54"/>
      <c r="E28" s="6"/>
      <c r="F28" s="19"/>
      <c r="G28" s="24"/>
      <c r="H28" s="24"/>
      <c r="I28" s="31"/>
      <c r="J28" s="31"/>
      <c r="K28" s="35"/>
    </row>
    <row r="29" spans="1:11" x14ac:dyDescent="0.35">
      <c r="A29" s="28"/>
      <c r="B29" s="28"/>
      <c r="C29" s="58" t="s">
        <v>13</v>
      </c>
      <c r="D29" s="54"/>
      <c r="E29" s="6"/>
      <c r="F29" s="19"/>
      <c r="G29" s="24" t="s">
        <v>2</v>
      </c>
      <c r="H29" s="24" t="s">
        <v>2</v>
      </c>
      <c r="I29" s="31"/>
      <c r="J29" s="31"/>
      <c r="K29" s="35"/>
    </row>
    <row r="30" spans="1:11" x14ac:dyDescent="0.35">
      <c r="A30" s="28"/>
      <c r="B30" s="28"/>
      <c r="C30" s="58"/>
      <c r="D30" s="54"/>
      <c r="E30" s="6"/>
      <c r="F30" s="19"/>
      <c r="G30" s="24"/>
      <c r="H30" s="24"/>
      <c r="I30" s="31"/>
      <c r="J30" s="31"/>
      <c r="K30" s="35"/>
    </row>
    <row r="31" spans="1:11" x14ac:dyDescent="0.35">
      <c r="A31" s="28"/>
      <c r="B31" s="28"/>
      <c r="C31" s="58" t="s">
        <v>14</v>
      </c>
      <c r="D31" s="54"/>
      <c r="E31" s="6"/>
      <c r="F31" s="19"/>
      <c r="G31" s="24" t="s">
        <v>2</v>
      </c>
      <c r="H31" s="24" t="s">
        <v>2</v>
      </c>
      <c r="I31" s="31"/>
      <c r="J31" s="31"/>
      <c r="K31" s="35"/>
    </row>
    <row r="32" spans="1:11" x14ac:dyDescent="0.35">
      <c r="A32" s="28"/>
      <c r="B32" s="28"/>
      <c r="C32" s="58"/>
      <c r="D32" s="54"/>
      <c r="E32" s="6"/>
      <c r="F32" s="19"/>
      <c r="G32" s="24"/>
      <c r="H32" s="24"/>
      <c r="I32" s="31"/>
      <c r="J32" s="31"/>
      <c r="K32" s="35"/>
    </row>
    <row r="33" spans="1:11" x14ac:dyDescent="0.35">
      <c r="A33" s="28"/>
      <c r="B33" s="28"/>
      <c r="C33" s="58" t="s">
        <v>15</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16</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C37" s="59" t="s">
        <v>17</v>
      </c>
      <c r="D37" s="54"/>
      <c r="E37" s="6"/>
      <c r="F37" s="19"/>
      <c r="G37" s="24"/>
      <c r="H37" s="24"/>
      <c r="I37" s="31"/>
      <c r="J37" s="31"/>
      <c r="K37" s="35"/>
    </row>
    <row r="38" spans="1:11" x14ac:dyDescent="0.35">
      <c r="B38" s="8" t="s">
        <v>3748</v>
      </c>
      <c r="C38" s="57" t="s">
        <v>3749</v>
      </c>
      <c r="D38" s="54" t="s">
        <v>3750</v>
      </c>
      <c r="E38" s="6" t="s">
        <v>185</v>
      </c>
      <c r="F38" s="19">
        <v>18000000</v>
      </c>
      <c r="G38" s="24">
        <v>16531.45</v>
      </c>
      <c r="H38" s="24">
        <v>84.34</v>
      </c>
      <c r="I38" s="31">
        <v>6.8720216000000001</v>
      </c>
      <c r="J38" s="31"/>
      <c r="K38" s="35"/>
    </row>
    <row r="39" spans="1:11" x14ac:dyDescent="0.35">
      <c r="B39" s="8" t="s">
        <v>3071</v>
      </c>
      <c r="C39" s="57" t="s">
        <v>3072</v>
      </c>
      <c r="D39" s="54" t="s">
        <v>3073</v>
      </c>
      <c r="E39" s="6" t="s">
        <v>185</v>
      </c>
      <c r="F39" s="19">
        <v>2300000</v>
      </c>
      <c r="G39" s="24">
        <v>2121.13</v>
      </c>
      <c r="H39" s="24">
        <v>10.82</v>
      </c>
      <c r="I39" s="31">
        <v>6.8805497999999998</v>
      </c>
      <c r="J39" s="31"/>
      <c r="K39" s="35"/>
    </row>
    <row r="40" spans="1:11" x14ac:dyDescent="0.35">
      <c r="B40" s="8" t="s">
        <v>3751</v>
      </c>
      <c r="C40" s="57" t="s">
        <v>3749</v>
      </c>
      <c r="D40" s="54" t="s">
        <v>3752</v>
      </c>
      <c r="E40" s="6" t="s">
        <v>185</v>
      </c>
      <c r="F40" s="19">
        <v>506700</v>
      </c>
      <c r="G40" s="24">
        <v>465.36</v>
      </c>
      <c r="H40" s="24">
        <v>2.37</v>
      </c>
      <c r="I40" s="31">
        <v>6.8720216000000001</v>
      </c>
      <c r="J40" s="31"/>
      <c r="K40" s="35"/>
    </row>
    <row r="41" spans="1:11" x14ac:dyDescent="0.35">
      <c r="B41" s="8" t="s">
        <v>3065</v>
      </c>
      <c r="C41" s="57" t="s">
        <v>3066</v>
      </c>
      <c r="D41" s="54" t="s">
        <v>3067</v>
      </c>
      <c r="E41" s="6" t="s">
        <v>185</v>
      </c>
      <c r="F41" s="19">
        <v>500000</v>
      </c>
      <c r="G41" s="24">
        <v>461.71</v>
      </c>
      <c r="H41" s="24">
        <v>2.36</v>
      </c>
      <c r="I41" s="31">
        <v>6.8803948000000004</v>
      </c>
      <c r="J41" s="31"/>
      <c r="K41" s="35"/>
    </row>
    <row r="42" spans="1:11" x14ac:dyDescent="0.35">
      <c r="C42" s="58" t="s">
        <v>171</v>
      </c>
      <c r="D42" s="54"/>
      <c r="E42" s="6"/>
      <c r="F42" s="19"/>
      <c r="G42" s="25">
        <v>19579.650000000001</v>
      </c>
      <c r="H42" s="25">
        <v>99.89</v>
      </c>
      <c r="I42" s="31"/>
      <c r="J42" s="31"/>
      <c r="K42" s="35"/>
    </row>
    <row r="43" spans="1:11" x14ac:dyDescent="0.35">
      <c r="C43" s="57"/>
      <c r="D43" s="54"/>
      <c r="E43" s="6"/>
      <c r="F43" s="19"/>
      <c r="G43" s="24"/>
      <c r="H43" s="24"/>
      <c r="I43" s="31"/>
      <c r="J43" s="31"/>
      <c r="K43" s="35"/>
    </row>
    <row r="44" spans="1:11" x14ac:dyDescent="0.35">
      <c r="A44" s="10"/>
      <c r="B44" s="28"/>
      <c r="C44" s="58" t="s">
        <v>18</v>
      </c>
      <c r="D44" s="54"/>
      <c r="E44" s="6"/>
      <c r="F44" s="19"/>
      <c r="G44" s="24"/>
      <c r="H44" s="24"/>
      <c r="I44" s="31"/>
      <c r="J44" s="31"/>
      <c r="K44" s="35"/>
    </row>
    <row r="45" spans="1:11" x14ac:dyDescent="0.35">
      <c r="A45" s="28"/>
      <c r="B45" s="28"/>
      <c r="C45" s="58" t="s">
        <v>19</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20</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21</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22</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A53" s="28"/>
      <c r="B53" s="28"/>
      <c r="C53" s="58" t="s">
        <v>23</v>
      </c>
      <c r="D53" s="54"/>
      <c r="E53" s="6"/>
      <c r="F53" s="19"/>
      <c r="G53" s="24" t="s">
        <v>2</v>
      </c>
      <c r="H53" s="24" t="s">
        <v>2</v>
      </c>
      <c r="I53" s="31"/>
      <c r="J53" s="31"/>
      <c r="K53" s="35"/>
    </row>
    <row r="54" spans="1:54" x14ac:dyDescent="0.35">
      <c r="A54" s="28"/>
      <c r="B54" s="28"/>
      <c r="C54" s="58"/>
      <c r="D54" s="54"/>
      <c r="E54" s="6"/>
      <c r="F54" s="19"/>
      <c r="G54" s="24"/>
      <c r="H54" s="24"/>
      <c r="I54" s="31"/>
      <c r="J54" s="31"/>
      <c r="K54" s="35"/>
    </row>
    <row r="55" spans="1:54" x14ac:dyDescent="0.35">
      <c r="C55" s="59" t="s">
        <v>24</v>
      </c>
      <c r="D55" s="54"/>
      <c r="E55" s="6"/>
      <c r="F55" s="19"/>
      <c r="G55" s="24"/>
      <c r="H55" s="24"/>
      <c r="I55" s="31"/>
      <c r="J55" s="31"/>
      <c r="K55" s="35"/>
    </row>
    <row r="56" spans="1:54" x14ac:dyDescent="0.35">
      <c r="B56" s="8" t="s">
        <v>186</v>
      </c>
      <c r="C56" s="57" t="s">
        <v>187</v>
      </c>
      <c r="D56" s="54"/>
      <c r="E56" s="6"/>
      <c r="F56" s="19"/>
      <c r="G56" s="24">
        <v>14.23</v>
      </c>
      <c r="H56" s="24">
        <v>7.0000000000000007E-2</v>
      </c>
      <c r="I56" s="31"/>
      <c r="J56" s="31"/>
      <c r="K56" s="35"/>
    </row>
    <row r="57" spans="1:54" x14ac:dyDescent="0.35">
      <c r="C57" s="58" t="s">
        <v>171</v>
      </c>
      <c r="D57" s="54"/>
      <c r="E57" s="6"/>
      <c r="F57" s="19"/>
      <c r="G57" s="25">
        <v>14.23</v>
      </c>
      <c r="H57" s="25">
        <v>7.0000000000000007E-2</v>
      </c>
      <c r="I57" s="31"/>
      <c r="J57" s="31"/>
      <c r="K57" s="35"/>
    </row>
    <row r="58" spans="1:54" x14ac:dyDescent="0.35">
      <c r="C58" s="57"/>
      <c r="D58" s="54"/>
      <c r="E58" s="6"/>
      <c r="F58" s="19"/>
      <c r="G58" s="24"/>
      <c r="H58" s="24"/>
      <c r="I58" s="31"/>
      <c r="J58" s="31"/>
      <c r="K58" s="35"/>
    </row>
    <row r="59" spans="1:54" x14ac:dyDescent="0.35">
      <c r="A59" s="10"/>
      <c r="B59" s="28"/>
      <c r="C59" s="58" t="s">
        <v>25</v>
      </c>
      <c r="D59" s="54"/>
      <c r="E59" s="6"/>
      <c r="F59" s="19"/>
      <c r="G59" s="24"/>
      <c r="H59" s="24"/>
      <c r="I59" s="31"/>
      <c r="J59" s="31"/>
      <c r="K59" s="35"/>
    </row>
    <row r="60" spans="1:54" s="2" customFormat="1" ht="13.5" x14ac:dyDescent="0.35">
      <c r="A60" s="28"/>
      <c r="B60" s="28"/>
      <c r="C60" s="57" t="s">
        <v>4860</v>
      </c>
      <c r="D60" s="54"/>
      <c r="E60" s="6"/>
      <c r="F60" s="19"/>
      <c r="G60" s="24" t="s">
        <v>2</v>
      </c>
      <c r="H60" s="24" t="s">
        <v>2</v>
      </c>
      <c r="I60" s="31"/>
      <c r="J60" s="31"/>
      <c r="K60" s="35"/>
      <c r="L60" s="3"/>
      <c r="AI60" s="3"/>
      <c r="AV60" s="3"/>
      <c r="AX60" s="3"/>
      <c r="BB60" s="3"/>
    </row>
    <row r="61" spans="1:54" x14ac:dyDescent="0.35">
      <c r="B61" s="8"/>
      <c r="C61" s="57" t="s">
        <v>188</v>
      </c>
      <c r="D61" s="54"/>
      <c r="E61" s="6"/>
      <c r="F61" s="19"/>
      <c r="G61" s="24">
        <v>7.33</v>
      </c>
      <c r="H61" s="24">
        <v>0.04</v>
      </c>
      <c r="I61" s="31"/>
      <c r="J61" s="31"/>
      <c r="K61" s="35"/>
    </row>
    <row r="62" spans="1:54" x14ac:dyDescent="0.35">
      <c r="C62" s="58" t="s">
        <v>171</v>
      </c>
      <c r="D62" s="54"/>
      <c r="E62" s="6"/>
      <c r="F62" s="19"/>
      <c r="G62" s="25">
        <v>7.33</v>
      </c>
      <c r="H62" s="25">
        <v>0.04</v>
      </c>
      <c r="I62" s="31"/>
      <c r="J62" s="31"/>
      <c r="K62" s="35"/>
    </row>
    <row r="63" spans="1:54" x14ac:dyDescent="0.35">
      <c r="C63" s="57"/>
      <c r="D63" s="54"/>
      <c r="E63" s="6"/>
      <c r="F63" s="19"/>
      <c r="G63" s="24"/>
      <c r="H63" s="24"/>
      <c r="I63" s="31"/>
      <c r="J63" s="31"/>
      <c r="K63" s="35"/>
    </row>
    <row r="64" spans="1:54" x14ac:dyDescent="0.35">
      <c r="C64" s="60" t="s">
        <v>189</v>
      </c>
      <c r="D64" s="55"/>
      <c r="E64" s="5"/>
      <c r="F64" s="20"/>
      <c r="G64" s="26">
        <v>19601.21</v>
      </c>
      <c r="H64" s="26">
        <v>100</v>
      </c>
      <c r="I64" s="32"/>
      <c r="J64" s="32"/>
      <c r="K64" s="36"/>
    </row>
    <row r="67" spans="3:11" x14ac:dyDescent="0.35">
      <c r="C67" s="1" t="s">
        <v>190</v>
      </c>
    </row>
    <row r="68" spans="3:11" x14ac:dyDescent="0.35">
      <c r="C68" s="37" t="s">
        <v>191</v>
      </c>
      <c r="D68" s="37"/>
      <c r="E68" s="37"/>
      <c r="F68" s="37"/>
      <c r="G68" s="37"/>
      <c r="H68" s="37"/>
      <c r="I68" s="37"/>
      <c r="J68" s="37"/>
      <c r="K68" s="37"/>
    </row>
    <row r="69" spans="3:11" x14ac:dyDescent="0.35">
      <c r="C69" s="2" t="s">
        <v>192</v>
      </c>
    </row>
    <row r="70" spans="3:11" x14ac:dyDescent="0.35">
      <c r="C70" s="2" t="s">
        <v>193</v>
      </c>
    </row>
    <row r="71" spans="3:11" ht="30" customHeight="1" x14ac:dyDescent="0.35">
      <c r="C71" s="82" t="s">
        <v>194</v>
      </c>
      <c r="D71" s="83"/>
      <c r="E71" s="83"/>
      <c r="F71" s="83"/>
      <c r="G71" s="83"/>
      <c r="H71" s="83"/>
      <c r="I71" s="83"/>
      <c r="J71" s="83"/>
      <c r="K71" s="83"/>
    </row>
    <row r="72" spans="3:11" x14ac:dyDescent="0.35">
      <c r="C72" s="2" t="s">
        <v>195</v>
      </c>
    </row>
    <row r="74" spans="3:11" x14ac:dyDescent="0.35">
      <c r="C74" s="79" t="s">
        <v>4945</v>
      </c>
      <c r="E74" s="79" t="s">
        <v>4946</v>
      </c>
      <c r="F74" s="80"/>
    </row>
    <row r="75" spans="3:11" x14ac:dyDescent="0.35">
      <c r="E75" s="2" t="s">
        <v>4994</v>
      </c>
    </row>
  </sheetData>
  <mergeCells count="1">
    <mergeCell ref="C71:K71"/>
  </mergeCells>
  <hyperlinks>
    <hyperlink ref="J2" location="'Index'!A1" display="'Index'!A1" xr:uid="{19EE7209-C5C8-4F00-A55C-3CEBE279A5DA}"/>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4C04-5749-4D87-9A4A-DA51443D138B}">
  <sheetPr codeName="Sheet1"/>
  <dimension ref="A1:IV83"/>
  <sheetViews>
    <sheetView showGridLines="0" zoomScale="90" zoomScaleNormal="90" workbookViewId="0">
      <pane ySplit="6" topLeftCell="A7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4355</v>
      </c>
      <c r="J2" s="38" t="s">
        <v>4596</v>
      </c>
    </row>
    <row r="3" spans="1:54" ht="16" x14ac:dyDescent="0.4">
      <c r="C3" s="1" t="s">
        <v>28</v>
      </c>
      <c r="D3" s="21" t="s">
        <v>4356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C23" s="59" t="s">
        <v>9</v>
      </c>
      <c r="D23" s="54"/>
      <c r="E23" s="6"/>
      <c r="F23" s="19"/>
      <c r="G23" s="24"/>
      <c r="H23" s="24"/>
      <c r="I23" s="31"/>
      <c r="J23" s="31"/>
      <c r="K23" s="35"/>
    </row>
    <row r="24" spans="1:11" x14ac:dyDescent="0.35">
      <c r="B24" s="8" t="s">
        <v>704</v>
      </c>
      <c r="C24" s="57" t="s">
        <v>705</v>
      </c>
      <c r="D24" s="54" t="s">
        <v>706</v>
      </c>
      <c r="E24" s="6" t="s">
        <v>185</v>
      </c>
      <c r="F24" s="19">
        <v>141000000</v>
      </c>
      <c r="G24" s="24">
        <v>145898.76</v>
      </c>
      <c r="H24" s="24">
        <v>51.55</v>
      </c>
      <c r="I24" s="31">
        <v>7.1391821000000002</v>
      </c>
      <c r="J24" s="31"/>
      <c r="K24" s="35"/>
    </row>
    <row r="25" spans="1:11" x14ac:dyDescent="0.35">
      <c r="B25" s="8" t="s">
        <v>4357</v>
      </c>
      <c r="C25" s="57" t="s">
        <v>4358</v>
      </c>
      <c r="D25" s="54" t="s">
        <v>4359</v>
      </c>
      <c r="E25" s="6" t="s">
        <v>185</v>
      </c>
      <c r="F25" s="19">
        <v>33000000</v>
      </c>
      <c r="G25" s="24">
        <v>31975.71</v>
      </c>
      <c r="H25" s="24">
        <v>11.3</v>
      </c>
      <c r="I25" s="31">
        <v>7.1617150000000001</v>
      </c>
      <c r="J25" s="31"/>
      <c r="K25" s="35"/>
    </row>
    <row r="26" spans="1:11" x14ac:dyDescent="0.35">
      <c r="B26" s="8" t="s">
        <v>4360</v>
      </c>
      <c r="C26" s="57" t="s">
        <v>4361</v>
      </c>
      <c r="D26" s="54" t="s">
        <v>4362</v>
      </c>
      <c r="E26" s="6" t="s">
        <v>185</v>
      </c>
      <c r="F26" s="19">
        <v>29530200</v>
      </c>
      <c r="G26" s="24">
        <v>30911.59</v>
      </c>
      <c r="H26" s="24">
        <v>10.92</v>
      </c>
      <c r="I26" s="31">
        <v>7.1672083000000004</v>
      </c>
      <c r="J26" s="31"/>
      <c r="K26" s="35"/>
    </row>
    <row r="27" spans="1:11" x14ac:dyDescent="0.35">
      <c r="B27" s="8" t="s">
        <v>4363</v>
      </c>
      <c r="C27" s="57" t="s">
        <v>4364</v>
      </c>
      <c r="D27" s="54" t="s">
        <v>4365</v>
      </c>
      <c r="E27" s="6" t="s">
        <v>185</v>
      </c>
      <c r="F27" s="19">
        <v>27500000</v>
      </c>
      <c r="G27" s="24">
        <v>27713.4</v>
      </c>
      <c r="H27" s="24">
        <v>9.7899999999999991</v>
      </c>
      <c r="I27" s="31">
        <v>7.1500164000000002</v>
      </c>
      <c r="J27" s="31"/>
      <c r="K27" s="35"/>
    </row>
    <row r="28" spans="1:11" x14ac:dyDescent="0.35">
      <c r="B28" s="8" t="s">
        <v>4366</v>
      </c>
      <c r="C28" s="57" t="s">
        <v>4367</v>
      </c>
      <c r="D28" s="54" t="s">
        <v>4368</v>
      </c>
      <c r="E28" s="6" t="s">
        <v>185</v>
      </c>
      <c r="F28" s="19">
        <v>14400000</v>
      </c>
      <c r="G28" s="24">
        <v>15040.21</v>
      </c>
      <c r="H28" s="24">
        <v>5.31</v>
      </c>
      <c r="I28" s="31">
        <v>7.1156845999999998</v>
      </c>
      <c r="J28" s="31"/>
      <c r="K28" s="35"/>
    </row>
    <row r="29" spans="1:11" x14ac:dyDescent="0.35">
      <c r="B29" s="8" t="s">
        <v>4369</v>
      </c>
      <c r="C29" s="57" t="s">
        <v>4370</v>
      </c>
      <c r="D29" s="54" t="s">
        <v>4371</v>
      </c>
      <c r="E29" s="6" t="s">
        <v>185</v>
      </c>
      <c r="F29" s="19">
        <v>5000000</v>
      </c>
      <c r="G29" s="24">
        <v>5370.32</v>
      </c>
      <c r="H29" s="24">
        <v>1.9</v>
      </c>
      <c r="I29" s="31">
        <v>7.1788056999999998</v>
      </c>
      <c r="J29" s="31"/>
      <c r="K29" s="35"/>
    </row>
    <row r="30" spans="1:11" x14ac:dyDescent="0.35">
      <c r="B30" s="8" t="s">
        <v>4372</v>
      </c>
      <c r="C30" s="57" t="s">
        <v>4373</v>
      </c>
      <c r="D30" s="54" t="s">
        <v>4374</v>
      </c>
      <c r="E30" s="6" t="s">
        <v>185</v>
      </c>
      <c r="F30" s="19">
        <v>3000000</v>
      </c>
      <c r="G30" s="24">
        <v>2863.37</v>
      </c>
      <c r="H30" s="24">
        <v>1.01</v>
      </c>
      <c r="I30" s="31">
        <v>7.1198044999999999</v>
      </c>
      <c r="J30" s="31"/>
      <c r="K30" s="35"/>
    </row>
    <row r="31" spans="1:11" x14ac:dyDescent="0.35">
      <c r="B31" s="8" t="s">
        <v>707</v>
      </c>
      <c r="C31" s="57" t="s">
        <v>708</v>
      </c>
      <c r="D31" s="54" t="s">
        <v>709</v>
      </c>
      <c r="E31" s="6" t="s">
        <v>185</v>
      </c>
      <c r="F31" s="19">
        <v>2500000</v>
      </c>
      <c r="G31" s="24">
        <v>2552.17</v>
      </c>
      <c r="H31" s="24">
        <v>0.9</v>
      </c>
      <c r="I31" s="31">
        <v>6.9060936999999996</v>
      </c>
      <c r="J31" s="31"/>
      <c r="K31" s="35"/>
    </row>
    <row r="32" spans="1:11" x14ac:dyDescent="0.35">
      <c r="B32" s="8" t="s">
        <v>4375</v>
      </c>
      <c r="C32" s="57" t="s">
        <v>4376</v>
      </c>
      <c r="D32" s="54" t="s">
        <v>4377</v>
      </c>
      <c r="E32" s="6" t="s">
        <v>185</v>
      </c>
      <c r="F32" s="19">
        <v>2500000</v>
      </c>
      <c r="G32" s="24">
        <v>2545.15</v>
      </c>
      <c r="H32" s="24">
        <v>0.9</v>
      </c>
      <c r="I32" s="31">
        <v>7.1740246000000001</v>
      </c>
      <c r="J32" s="31"/>
      <c r="K32" s="35"/>
    </row>
    <row r="33" spans="2:11" x14ac:dyDescent="0.35">
      <c r="B33" s="8" t="s">
        <v>4378</v>
      </c>
      <c r="C33" s="57" t="s">
        <v>4379</v>
      </c>
      <c r="D33" s="54" t="s">
        <v>4380</v>
      </c>
      <c r="E33" s="6" t="s">
        <v>185</v>
      </c>
      <c r="F33" s="19">
        <v>1390300</v>
      </c>
      <c r="G33" s="24">
        <v>1513.35</v>
      </c>
      <c r="H33" s="24">
        <v>0.53</v>
      </c>
      <c r="I33" s="31">
        <v>7.1367916999999998</v>
      </c>
      <c r="J33" s="31"/>
      <c r="K33" s="35"/>
    </row>
    <row r="34" spans="2:11" x14ac:dyDescent="0.35">
      <c r="C34" s="58" t="s">
        <v>171</v>
      </c>
      <c r="D34" s="54"/>
      <c r="E34" s="6"/>
      <c r="F34" s="19"/>
      <c r="G34" s="25">
        <v>266384.03000000003</v>
      </c>
      <c r="H34" s="25">
        <v>94.11</v>
      </c>
      <c r="I34" s="31"/>
      <c r="J34" s="31"/>
      <c r="K34" s="35"/>
    </row>
    <row r="35" spans="2:11" x14ac:dyDescent="0.35">
      <c r="C35" s="57"/>
      <c r="D35" s="54"/>
      <c r="E35" s="6"/>
      <c r="F35" s="19"/>
      <c r="G35" s="24"/>
      <c r="H35" s="24"/>
      <c r="I35" s="31"/>
      <c r="J35" s="31"/>
      <c r="K35" s="35"/>
    </row>
    <row r="36" spans="2:11" x14ac:dyDescent="0.35">
      <c r="C36" s="58" t="s">
        <v>10</v>
      </c>
      <c r="D36" s="54"/>
      <c r="E36" s="6"/>
      <c r="F36" s="19"/>
      <c r="G36" s="24" t="s">
        <v>2</v>
      </c>
      <c r="H36" s="24" t="s">
        <v>2</v>
      </c>
      <c r="I36" s="31"/>
      <c r="J36" s="31"/>
      <c r="K36" s="35"/>
    </row>
    <row r="37" spans="2:11" x14ac:dyDescent="0.35">
      <c r="C37" s="57"/>
      <c r="D37" s="54"/>
      <c r="E37" s="6"/>
      <c r="F37" s="19"/>
      <c r="G37" s="24"/>
      <c r="H37" s="24"/>
      <c r="I37" s="31"/>
      <c r="J37" s="31"/>
      <c r="K37" s="35"/>
    </row>
    <row r="38" spans="2:11" x14ac:dyDescent="0.35">
      <c r="C38" s="58" t="s">
        <v>11</v>
      </c>
      <c r="D38" s="54"/>
      <c r="E38" s="6"/>
      <c r="F38" s="19"/>
      <c r="G38" s="24"/>
      <c r="H38" s="24"/>
      <c r="I38" s="31"/>
      <c r="J38" s="31"/>
      <c r="K38" s="35"/>
    </row>
    <row r="39" spans="2:11" x14ac:dyDescent="0.35">
      <c r="C39" s="57"/>
      <c r="D39" s="54"/>
      <c r="E39" s="6"/>
      <c r="F39" s="19"/>
      <c r="G39" s="24"/>
      <c r="H39" s="24"/>
      <c r="I39" s="31"/>
      <c r="J39" s="31"/>
      <c r="K39" s="35"/>
    </row>
    <row r="40" spans="2:11" x14ac:dyDescent="0.35">
      <c r="C40" s="58" t="s">
        <v>13</v>
      </c>
      <c r="D40" s="54"/>
      <c r="E40" s="6"/>
      <c r="F40" s="19"/>
      <c r="G40" s="24" t="s">
        <v>2</v>
      </c>
      <c r="H40" s="24" t="s">
        <v>2</v>
      </c>
      <c r="I40" s="31"/>
      <c r="J40" s="31"/>
      <c r="K40" s="35"/>
    </row>
    <row r="41" spans="2:11" x14ac:dyDescent="0.35">
      <c r="C41" s="57"/>
      <c r="D41" s="54"/>
      <c r="E41" s="6"/>
      <c r="F41" s="19"/>
      <c r="G41" s="24"/>
      <c r="H41" s="24"/>
      <c r="I41" s="31"/>
      <c r="J41" s="31"/>
      <c r="K41" s="35"/>
    </row>
    <row r="42" spans="2:11" x14ac:dyDescent="0.35">
      <c r="C42" s="58" t="s">
        <v>14</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15</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16</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8" t="s">
        <v>17</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A50" s="10"/>
      <c r="B50" s="28"/>
      <c r="C50" s="58" t="s">
        <v>18</v>
      </c>
      <c r="D50" s="54"/>
      <c r="E50" s="6"/>
      <c r="F50" s="19"/>
      <c r="G50" s="24"/>
      <c r="H50" s="24"/>
      <c r="I50" s="31"/>
      <c r="J50" s="31"/>
      <c r="K50" s="35"/>
    </row>
    <row r="51" spans="1:11" x14ac:dyDescent="0.35">
      <c r="A51" s="28"/>
      <c r="B51" s="28"/>
      <c r="C51" s="58" t="s">
        <v>19</v>
      </c>
      <c r="D51" s="54"/>
      <c r="E51" s="6"/>
      <c r="F51" s="19"/>
      <c r="G51" s="24" t="s">
        <v>2</v>
      </c>
      <c r="H51" s="24" t="s">
        <v>2</v>
      </c>
      <c r="I51" s="31"/>
      <c r="J51" s="31"/>
      <c r="K51" s="35"/>
    </row>
    <row r="52" spans="1:11" x14ac:dyDescent="0.35">
      <c r="A52" s="28"/>
      <c r="B52" s="28"/>
      <c r="C52" s="58"/>
      <c r="D52" s="54"/>
      <c r="E52" s="6"/>
      <c r="F52" s="19"/>
      <c r="G52" s="24"/>
      <c r="H52" s="24"/>
      <c r="I52" s="31"/>
      <c r="J52" s="31"/>
      <c r="K52" s="35"/>
    </row>
    <row r="53" spans="1:11" x14ac:dyDescent="0.35">
      <c r="C53" s="59" t="s">
        <v>20</v>
      </c>
      <c r="D53" s="54"/>
      <c r="E53" s="6"/>
      <c r="F53" s="19"/>
      <c r="G53" s="24"/>
      <c r="H53" s="24"/>
      <c r="I53" s="31"/>
      <c r="J53" s="31"/>
      <c r="K53" s="35"/>
    </row>
    <row r="54" spans="1:11" x14ac:dyDescent="0.35">
      <c r="B54" s="8" t="s">
        <v>776</v>
      </c>
      <c r="C54" s="57" t="s">
        <v>4873</v>
      </c>
      <c r="D54" s="54" t="s">
        <v>777</v>
      </c>
      <c r="E54" s="6" t="s">
        <v>778</v>
      </c>
      <c r="F54" s="19">
        <v>4743.63</v>
      </c>
      <c r="G54" s="24">
        <v>514.48</v>
      </c>
      <c r="H54" s="24">
        <v>0.18</v>
      </c>
      <c r="I54" s="31">
        <v>6.7</v>
      </c>
      <c r="J54" s="31"/>
      <c r="K54" s="35"/>
    </row>
    <row r="55" spans="1:11" x14ac:dyDescent="0.35">
      <c r="C55" s="58" t="s">
        <v>171</v>
      </c>
      <c r="D55" s="54"/>
      <c r="E55" s="6"/>
      <c r="F55" s="19"/>
      <c r="G55" s="25">
        <v>514.48</v>
      </c>
      <c r="H55" s="25">
        <v>0.18</v>
      </c>
      <c r="I55" s="31"/>
      <c r="J55" s="31"/>
      <c r="K55" s="35"/>
    </row>
    <row r="56" spans="1:11" x14ac:dyDescent="0.35">
      <c r="C56" s="57"/>
      <c r="D56" s="54"/>
      <c r="E56" s="6"/>
      <c r="F56" s="19"/>
      <c r="G56" s="24"/>
      <c r="H56" s="24"/>
      <c r="I56" s="31"/>
      <c r="J56" s="31"/>
      <c r="K56" s="35"/>
    </row>
    <row r="57" spans="1:11" x14ac:dyDescent="0.35">
      <c r="C57" s="58" t="s">
        <v>21</v>
      </c>
      <c r="D57" s="54"/>
      <c r="E57" s="6"/>
      <c r="F57" s="19"/>
      <c r="G57" s="24" t="s">
        <v>2</v>
      </c>
      <c r="H57" s="24" t="s">
        <v>2</v>
      </c>
      <c r="I57" s="31"/>
      <c r="J57" s="31"/>
      <c r="K57" s="35"/>
    </row>
    <row r="58" spans="1:11" x14ac:dyDescent="0.35">
      <c r="C58" s="57"/>
      <c r="D58" s="54"/>
      <c r="E58" s="6"/>
      <c r="F58" s="19"/>
      <c r="G58" s="24"/>
      <c r="H58" s="24"/>
      <c r="I58" s="31"/>
      <c r="J58" s="31"/>
      <c r="K58" s="35"/>
    </row>
    <row r="59" spans="1:11" x14ac:dyDescent="0.35">
      <c r="C59" s="58" t="s">
        <v>22</v>
      </c>
      <c r="D59" s="54"/>
      <c r="E59" s="6"/>
      <c r="F59" s="19"/>
      <c r="G59" s="24" t="s">
        <v>2</v>
      </c>
      <c r="H59" s="24" t="s">
        <v>2</v>
      </c>
      <c r="I59" s="31"/>
      <c r="J59" s="31"/>
      <c r="K59" s="35"/>
    </row>
    <row r="60" spans="1:11" x14ac:dyDescent="0.35">
      <c r="C60" s="57"/>
      <c r="D60" s="54"/>
      <c r="E60" s="6"/>
      <c r="F60" s="19"/>
      <c r="G60" s="24"/>
      <c r="H60" s="24"/>
      <c r="I60" s="31"/>
      <c r="J60" s="31"/>
      <c r="K60" s="35"/>
    </row>
    <row r="61" spans="1:11" x14ac:dyDescent="0.35">
      <c r="C61" s="58" t="s">
        <v>23</v>
      </c>
      <c r="D61" s="54"/>
      <c r="E61" s="6"/>
      <c r="F61" s="19"/>
      <c r="G61" s="24" t="s">
        <v>2</v>
      </c>
      <c r="H61" s="24" t="s">
        <v>2</v>
      </c>
      <c r="I61" s="31"/>
      <c r="J61" s="31"/>
      <c r="K61" s="35"/>
    </row>
    <row r="62" spans="1:11" x14ac:dyDescent="0.35">
      <c r="C62" s="57"/>
      <c r="D62" s="54"/>
      <c r="E62" s="6"/>
      <c r="F62" s="19"/>
      <c r="G62" s="24"/>
      <c r="H62" s="24"/>
      <c r="I62" s="31"/>
      <c r="J62" s="31"/>
      <c r="K62" s="35"/>
    </row>
    <row r="63" spans="1:11" x14ac:dyDescent="0.35">
      <c r="C63" s="59" t="s">
        <v>24</v>
      </c>
      <c r="D63" s="54"/>
      <c r="E63" s="6"/>
      <c r="F63" s="19"/>
      <c r="G63" s="24"/>
      <c r="H63" s="24"/>
      <c r="I63" s="31"/>
      <c r="J63" s="31"/>
      <c r="K63" s="35"/>
    </row>
    <row r="64" spans="1:11" x14ac:dyDescent="0.35">
      <c r="B64" s="8" t="s">
        <v>186</v>
      </c>
      <c r="C64" s="57" t="s">
        <v>187</v>
      </c>
      <c r="D64" s="54"/>
      <c r="E64" s="6"/>
      <c r="F64" s="19"/>
      <c r="G64" s="24">
        <v>14975.03</v>
      </c>
      <c r="H64" s="24">
        <v>5.29</v>
      </c>
      <c r="I64" s="31"/>
      <c r="J64" s="31"/>
      <c r="K64" s="35"/>
    </row>
    <row r="65" spans="1:54" x14ac:dyDescent="0.35">
      <c r="C65" s="58" t="s">
        <v>171</v>
      </c>
      <c r="D65" s="54"/>
      <c r="E65" s="6"/>
      <c r="F65" s="19"/>
      <c r="G65" s="25">
        <v>14975.03</v>
      </c>
      <c r="H65" s="25">
        <v>5.29</v>
      </c>
      <c r="I65" s="31"/>
      <c r="J65" s="31"/>
      <c r="K65" s="35"/>
    </row>
    <row r="66" spans="1:54" x14ac:dyDescent="0.35">
      <c r="C66" s="57"/>
      <c r="D66" s="54"/>
      <c r="E66" s="6"/>
      <c r="F66" s="19"/>
      <c r="G66" s="24"/>
      <c r="H66" s="24"/>
      <c r="I66" s="31"/>
      <c r="J66" s="31"/>
      <c r="K66" s="35"/>
    </row>
    <row r="67" spans="1:54" x14ac:dyDescent="0.35">
      <c r="A67" s="10"/>
      <c r="B67" s="28"/>
      <c r="C67" s="58" t="s">
        <v>25</v>
      </c>
      <c r="D67" s="54"/>
      <c r="E67" s="6"/>
      <c r="F67" s="19"/>
      <c r="G67" s="24"/>
      <c r="H67" s="24"/>
      <c r="I67" s="31"/>
      <c r="J67" s="31"/>
      <c r="K67" s="35"/>
    </row>
    <row r="68" spans="1:54" s="2" customFormat="1" ht="13.5" x14ac:dyDescent="0.35">
      <c r="A68" s="28"/>
      <c r="B68" s="28"/>
      <c r="C68" s="57" t="s">
        <v>4860</v>
      </c>
      <c r="D68" s="54"/>
      <c r="E68" s="6"/>
      <c r="F68" s="19"/>
      <c r="G68" s="24" t="s">
        <v>2</v>
      </c>
      <c r="H68" s="24" t="s">
        <v>2</v>
      </c>
      <c r="I68" s="31"/>
      <c r="J68" s="31"/>
      <c r="K68" s="35"/>
      <c r="L68" s="3"/>
      <c r="AI68" s="3"/>
      <c r="AV68" s="3"/>
      <c r="AX68" s="3"/>
      <c r="BB68" s="3"/>
    </row>
    <row r="69" spans="1:54" x14ac:dyDescent="0.35">
      <c r="B69" s="8"/>
      <c r="C69" s="57" t="s">
        <v>188</v>
      </c>
      <c r="D69" s="54"/>
      <c r="E69" s="6"/>
      <c r="F69" s="19"/>
      <c r="G69" s="24">
        <v>1164.22</v>
      </c>
      <c r="H69" s="24">
        <v>0.42</v>
      </c>
      <c r="I69" s="31"/>
      <c r="J69" s="31"/>
      <c r="K69" s="35"/>
    </row>
    <row r="70" spans="1:54" x14ac:dyDescent="0.35">
      <c r="C70" s="58" t="s">
        <v>171</v>
      </c>
      <c r="D70" s="54"/>
      <c r="E70" s="6"/>
      <c r="F70" s="19"/>
      <c r="G70" s="25">
        <v>1164.22</v>
      </c>
      <c r="H70" s="25">
        <v>0.42</v>
      </c>
      <c r="I70" s="31"/>
      <c r="J70" s="31"/>
      <c r="K70" s="35"/>
    </row>
    <row r="71" spans="1:54" x14ac:dyDescent="0.35">
      <c r="C71" s="57"/>
      <c r="D71" s="54"/>
      <c r="E71" s="6"/>
      <c r="F71" s="19"/>
      <c r="G71" s="24"/>
      <c r="H71" s="24"/>
      <c r="I71" s="31"/>
      <c r="J71" s="31"/>
      <c r="K71" s="35"/>
    </row>
    <row r="72" spans="1:54" x14ac:dyDescent="0.35">
      <c r="C72" s="60" t="s">
        <v>189</v>
      </c>
      <c r="D72" s="55"/>
      <c r="E72" s="5"/>
      <c r="F72" s="20"/>
      <c r="G72" s="26">
        <v>283037.76</v>
      </c>
      <c r="H72" s="26">
        <v>100.00000000000001</v>
      </c>
      <c r="I72" s="32"/>
      <c r="J72" s="32"/>
      <c r="K72" s="36"/>
    </row>
    <row r="75" spans="1:54" x14ac:dyDescent="0.35">
      <c r="C75" s="1" t="s">
        <v>190</v>
      </c>
    </row>
    <row r="76" spans="1:54" x14ac:dyDescent="0.35">
      <c r="C76" s="37" t="s">
        <v>191</v>
      </c>
      <c r="D76" s="37"/>
      <c r="E76" s="37"/>
      <c r="F76" s="37"/>
      <c r="G76" s="37"/>
      <c r="H76" s="37"/>
      <c r="I76" s="37"/>
      <c r="J76" s="37"/>
      <c r="K76" s="37"/>
    </row>
    <row r="77" spans="1:54" x14ac:dyDescent="0.35">
      <c r="C77" s="2" t="s">
        <v>192</v>
      </c>
    </row>
    <row r="78" spans="1:54" x14ac:dyDescent="0.35">
      <c r="C78" s="2" t="s">
        <v>193</v>
      </c>
    </row>
    <row r="79" spans="1:54" ht="30" customHeight="1" x14ac:dyDescent="0.35">
      <c r="C79" s="82" t="s">
        <v>194</v>
      </c>
      <c r="D79" s="83"/>
      <c r="E79" s="83"/>
      <c r="F79" s="83"/>
      <c r="G79" s="83"/>
      <c r="H79" s="83"/>
      <c r="I79" s="83"/>
      <c r="J79" s="83"/>
      <c r="K79" s="83"/>
    </row>
    <row r="80" spans="1:54" x14ac:dyDescent="0.35">
      <c r="C80" s="2" t="s">
        <v>195</v>
      </c>
    </row>
    <row r="82" spans="3:6" x14ac:dyDescent="0.35">
      <c r="C82" s="79" t="s">
        <v>4945</v>
      </c>
      <c r="E82" s="79" t="s">
        <v>4946</v>
      </c>
      <c r="F82" s="80"/>
    </row>
    <row r="83" spans="3:6" x14ac:dyDescent="0.35">
      <c r="E83" s="2" t="s">
        <v>5003</v>
      </c>
    </row>
  </sheetData>
  <mergeCells count="1">
    <mergeCell ref="C79:K79"/>
  </mergeCells>
  <hyperlinks>
    <hyperlink ref="J2" location="'Index'!A1" display="'Index'!A1" xr:uid="{43F8FB9B-6CFA-45F5-BEDD-A23168E14055}"/>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166F-74B8-47A4-9DFE-FB9A3DE64DAE}">
  <sheetPr codeName="Sheet1"/>
  <dimension ref="A1:IV84"/>
  <sheetViews>
    <sheetView showGridLines="0" zoomScale="90" zoomScaleNormal="90" workbookViewId="0">
      <pane ySplit="6" topLeftCell="A73"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4381</v>
      </c>
      <c r="J2" s="38" t="s">
        <v>4596</v>
      </c>
    </row>
    <row r="3" spans="1:54" ht="16" x14ac:dyDescent="0.4">
      <c r="C3" s="1" t="s">
        <v>28</v>
      </c>
      <c r="D3" s="21" t="s">
        <v>4382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A17" s="28"/>
      <c r="B17" s="28"/>
      <c r="C17" s="58" t="s">
        <v>6</v>
      </c>
      <c r="D17" s="54"/>
      <c r="E17" s="6"/>
      <c r="F17" s="19"/>
      <c r="G17" s="24" t="s">
        <v>2</v>
      </c>
      <c r="H17" s="24" t="s">
        <v>2</v>
      </c>
      <c r="I17" s="31"/>
      <c r="J17" s="31"/>
      <c r="K17" s="35"/>
    </row>
    <row r="18" spans="1:11" x14ac:dyDescent="0.35">
      <c r="A18" s="28"/>
      <c r="B18" s="28"/>
      <c r="C18" s="58"/>
      <c r="D18" s="54"/>
      <c r="E18" s="6"/>
      <c r="F18" s="19"/>
      <c r="G18" s="24"/>
      <c r="H18" s="24"/>
      <c r="I18" s="31"/>
      <c r="J18" s="31"/>
      <c r="K18" s="35"/>
    </row>
    <row r="19" spans="1:11" x14ac:dyDescent="0.35">
      <c r="A19" s="28"/>
      <c r="B19" s="28"/>
      <c r="C19" s="58" t="s">
        <v>7</v>
      </c>
      <c r="D19" s="54"/>
      <c r="E19" s="6"/>
      <c r="F19" s="19"/>
      <c r="G19" s="24" t="s">
        <v>2</v>
      </c>
      <c r="H19" s="24" t="s">
        <v>2</v>
      </c>
      <c r="I19" s="31"/>
      <c r="J19" s="31"/>
      <c r="K19" s="35"/>
    </row>
    <row r="20" spans="1:11" x14ac:dyDescent="0.35">
      <c r="A20" s="28"/>
      <c r="B20" s="28"/>
      <c r="C20" s="58"/>
      <c r="D20" s="54"/>
      <c r="E20" s="6"/>
      <c r="F20" s="19"/>
      <c r="G20" s="24"/>
      <c r="H20" s="24"/>
      <c r="I20" s="31"/>
      <c r="J20" s="31"/>
      <c r="K20" s="35"/>
    </row>
    <row r="21" spans="1:11" x14ac:dyDescent="0.35">
      <c r="A21" s="28"/>
      <c r="B21" s="28"/>
      <c r="C21" s="58" t="s">
        <v>8</v>
      </c>
      <c r="D21" s="54"/>
      <c r="E21" s="6"/>
      <c r="F21" s="19"/>
      <c r="G21" s="24" t="s">
        <v>2</v>
      </c>
      <c r="H21" s="24" t="s">
        <v>2</v>
      </c>
      <c r="I21" s="31"/>
      <c r="J21" s="31"/>
      <c r="K21" s="35"/>
    </row>
    <row r="22" spans="1:11" x14ac:dyDescent="0.35">
      <c r="A22" s="28"/>
      <c r="B22" s="28"/>
      <c r="C22" s="58"/>
      <c r="D22" s="54"/>
      <c r="E22" s="6"/>
      <c r="F22" s="19"/>
      <c r="G22" s="24"/>
      <c r="H22" s="24"/>
      <c r="I22" s="31"/>
      <c r="J22" s="31"/>
      <c r="K22" s="35"/>
    </row>
    <row r="23" spans="1:11" x14ac:dyDescent="0.35">
      <c r="A23" s="28"/>
      <c r="B23" s="28"/>
      <c r="C23" s="58" t="s">
        <v>9</v>
      </c>
      <c r="D23" s="54"/>
      <c r="E23" s="6"/>
      <c r="F23" s="19"/>
      <c r="G23" s="24" t="s">
        <v>2</v>
      </c>
      <c r="H23" s="24" t="s">
        <v>2</v>
      </c>
      <c r="I23" s="31"/>
      <c r="J23" s="31"/>
      <c r="K23" s="35"/>
    </row>
    <row r="24" spans="1:11" x14ac:dyDescent="0.35">
      <c r="A24" s="28"/>
      <c r="B24" s="28"/>
      <c r="C24" s="58"/>
      <c r="D24" s="54"/>
      <c r="E24" s="6"/>
      <c r="F24" s="19"/>
      <c r="G24" s="24"/>
      <c r="H24" s="24"/>
      <c r="I24" s="31"/>
      <c r="J24" s="31"/>
      <c r="K24" s="35"/>
    </row>
    <row r="25" spans="1:11" x14ac:dyDescent="0.35">
      <c r="C25" s="59" t="s">
        <v>10</v>
      </c>
      <c r="D25" s="54"/>
      <c r="E25" s="6"/>
      <c r="F25" s="19"/>
      <c r="G25" s="24"/>
      <c r="H25" s="24"/>
      <c r="I25" s="31"/>
      <c r="J25" s="31"/>
      <c r="K25" s="35"/>
    </row>
    <row r="26" spans="1:11" x14ac:dyDescent="0.35">
      <c r="B26" s="8" t="s">
        <v>4383</v>
      </c>
      <c r="C26" s="57" t="s">
        <v>4384</v>
      </c>
      <c r="D26" s="54" t="s">
        <v>4385</v>
      </c>
      <c r="E26" s="6" t="s">
        <v>185</v>
      </c>
      <c r="F26" s="19">
        <v>3000000</v>
      </c>
      <c r="G26" s="24">
        <v>3051.52</v>
      </c>
      <c r="H26" s="24">
        <v>19.8</v>
      </c>
      <c r="I26" s="31">
        <v>7.1062021</v>
      </c>
      <c r="J26" s="31"/>
      <c r="K26" s="35"/>
    </row>
    <row r="27" spans="1:11" x14ac:dyDescent="0.35">
      <c r="B27" s="8" t="s">
        <v>3020</v>
      </c>
      <c r="C27" s="57" t="s">
        <v>3021</v>
      </c>
      <c r="D27" s="54" t="s">
        <v>3022</v>
      </c>
      <c r="E27" s="6" t="s">
        <v>185</v>
      </c>
      <c r="F27" s="19">
        <v>3000000</v>
      </c>
      <c r="G27" s="24">
        <v>3044.04</v>
      </c>
      <c r="H27" s="24">
        <v>19.75</v>
      </c>
      <c r="I27" s="31">
        <v>7.0695164999999998</v>
      </c>
      <c r="J27" s="31"/>
      <c r="K27" s="35"/>
    </row>
    <row r="28" spans="1:11" x14ac:dyDescent="0.35">
      <c r="B28" s="8" t="s">
        <v>4386</v>
      </c>
      <c r="C28" s="57" t="s">
        <v>4387</v>
      </c>
      <c r="D28" s="54" t="s">
        <v>4388</v>
      </c>
      <c r="E28" s="6" t="s">
        <v>185</v>
      </c>
      <c r="F28" s="19">
        <v>3000000</v>
      </c>
      <c r="G28" s="24">
        <v>3036.98</v>
      </c>
      <c r="H28" s="24">
        <v>19.71</v>
      </c>
      <c r="I28" s="31">
        <v>7.0764455000000002</v>
      </c>
      <c r="J28" s="31"/>
      <c r="K28" s="35"/>
    </row>
    <row r="29" spans="1:11" x14ac:dyDescent="0.35">
      <c r="B29" s="8" t="s">
        <v>4389</v>
      </c>
      <c r="C29" s="57" t="s">
        <v>4390</v>
      </c>
      <c r="D29" s="54" t="s">
        <v>4391</v>
      </c>
      <c r="E29" s="6" t="s">
        <v>185</v>
      </c>
      <c r="F29" s="19">
        <v>2000000</v>
      </c>
      <c r="G29" s="24">
        <v>1978.3</v>
      </c>
      <c r="H29" s="24">
        <v>12.84</v>
      </c>
      <c r="I29" s="31">
        <v>7.0397080000000001</v>
      </c>
      <c r="J29" s="31"/>
      <c r="K29" s="35"/>
    </row>
    <row r="30" spans="1:11" x14ac:dyDescent="0.35">
      <c r="B30" s="8" t="s">
        <v>4392</v>
      </c>
      <c r="C30" s="57" t="s">
        <v>4393</v>
      </c>
      <c r="D30" s="54" t="s">
        <v>4394</v>
      </c>
      <c r="E30" s="6" t="s">
        <v>185</v>
      </c>
      <c r="F30" s="19">
        <v>500000</v>
      </c>
      <c r="G30" s="24">
        <v>508.7</v>
      </c>
      <c r="H30" s="24">
        <v>3.3</v>
      </c>
      <c r="I30" s="31">
        <v>7.0856602999999998</v>
      </c>
      <c r="J30" s="31"/>
      <c r="K30" s="35"/>
    </row>
    <row r="31" spans="1:11" x14ac:dyDescent="0.35">
      <c r="B31" s="8" t="s">
        <v>3166</v>
      </c>
      <c r="C31" s="57" t="s">
        <v>3167</v>
      </c>
      <c r="D31" s="54" t="s">
        <v>3168</v>
      </c>
      <c r="E31" s="6" t="s">
        <v>185</v>
      </c>
      <c r="F31" s="19">
        <v>500000</v>
      </c>
      <c r="G31" s="24">
        <v>506.79</v>
      </c>
      <c r="H31" s="24">
        <v>3.29</v>
      </c>
      <c r="I31" s="31">
        <v>7.0575628999999998</v>
      </c>
      <c r="J31" s="31"/>
      <c r="K31" s="35"/>
    </row>
    <row r="32" spans="1:11" x14ac:dyDescent="0.35">
      <c r="B32" s="8" t="s">
        <v>4395</v>
      </c>
      <c r="C32" s="57" t="s">
        <v>4396</v>
      </c>
      <c r="D32" s="54" t="s">
        <v>4397</v>
      </c>
      <c r="E32" s="6" t="s">
        <v>185</v>
      </c>
      <c r="F32" s="19">
        <v>500000</v>
      </c>
      <c r="G32" s="24">
        <v>500.24</v>
      </c>
      <c r="H32" s="24">
        <v>3.25</v>
      </c>
      <c r="I32" s="31">
        <v>7.0575562999999999</v>
      </c>
      <c r="J32" s="31"/>
      <c r="K32" s="35"/>
    </row>
    <row r="33" spans="1:11" x14ac:dyDescent="0.35">
      <c r="B33" s="8" t="s">
        <v>3172</v>
      </c>
      <c r="C33" s="57" t="s">
        <v>3173</v>
      </c>
      <c r="D33" s="54" t="s">
        <v>3174</v>
      </c>
      <c r="E33" s="6" t="s">
        <v>185</v>
      </c>
      <c r="F33" s="19">
        <v>270000</v>
      </c>
      <c r="G33" s="24">
        <v>273.64</v>
      </c>
      <c r="H33" s="24">
        <v>1.78</v>
      </c>
      <c r="I33" s="31">
        <v>7.0855021000000002</v>
      </c>
      <c r="J33" s="31"/>
      <c r="K33" s="35"/>
    </row>
    <row r="34" spans="1:11" x14ac:dyDescent="0.35">
      <c r="C34" s="58" t="s">
        <v>171</v>
      </c>
      <c r="D34" s="54"/>
      <c r="E34" s="6"/>
      <c r="F34" s="19"/>
      <c r="G34" s="25">
        <v>12900.21</v>
      </c>
      <c r="H34" s="25">
        <v>83.72</v>
      </c>
      <c r="I34" s="31"/>
      <c r="J34" s="31"/>
      <c r="K34" s="35"/>
    </row>
    <row r="35" spans="1:11" x14ac:dyDescent="0.35">
      <c r="C35" s="57"/>
      <c r="D35" s="54"/>
      <c r="E35" s="6"/>
      <c r="F35" s="19"/>
      <c r="G35" s="24"/>
      <c r="H35" s="24"/>
      <c r="I35" s="31"/>
      <c r="J35" s="31"/>
      <c r="K35" s="35"/>
    </row>
    <row r="36" spans="1:11" x14ac:dyDescent="0.35">
      <c r="A36" s="10"/>
      <c r="B36" s="28"/>
      <c r="C36" s="58" t="s">
        <v>11</v>
      </c>
      <c r="D36" s="54"/>
      <c r="E36" s="6"/>
      <c r="F36" s="19"/>
      <c r="G36" s="24"/>
      <c r="H36" s="24"/>
      <c r="I36" s="31"/>
      <c r="J36" s="31"/>
      <c r="K36" s="35"/>
    </row>
    <row r="37" spans="1:11" x14ac:dyDescent="0.35">
      <c r="A37" s="28"/>
      <c r="B37" s="28"/>
      <c r="C37" s="58" t="s">
        <v>13</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14</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15</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16</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17</v>
      </c>
      <c r="D45" s="54"/>
      <c r="E45" s="6"/>
      <c r="F45" s="19"/>
      <c r="G45" s="24"/>
      <c r="H45" s="24"/>
      <c r="I45" s="31"/>
      <c r="J45" s="31"/>
      <c r="K45" s="35"/>
    </row>
    <row r="46" spans="1:11" x14ac:dyDescent="0.35">
      <c r="B46" s="8" t="s">
        <v>3071</v>
      </c>
      <c r="C46" s="57" t="s">
        <v>3072</v>
      </c>
      <c r="D46" s="54" t="s">
        <v>3073</v>
      </c>
      <c r="E46" s="6" t="s">
        <v>185</v>
      </c>
      <c r="F46" s="19">
        <v>740000</v>
      </c>
      <c r="G46" s="24">
        <v>682.45</v>
      </c>
      <c r="H46" s="24">
        <v>4.43</v>
      </c>
      <c r="I46" s="31">
        <v>6.8805497999999998</v>
      </c>
      <c r="J46" s="31"/>
      <c r="K46" s="35"/>
    </row>
    <row r="47" spans="1:11" x14ac:dyDescent="0.35">
      <c r="B47" s="8" t="s">
        <v>3068</v>
      </c>
      <c r="C47" s="57" t="s">
        <v>3069</v>
      </c>
      <c r="D47" s="54" t="s">
        <v>3070</v>
      </c>
      <c r="E47" s="6" t="s">
        <v>185</v>
      </c>
      <c r="F47" s="19">
        <v>550000</v>
      </c>
      <c r="G47" s="24">
        <v>504.19</v>
      </c>
      <c r="H47" s="24">
        <v>3.27</v>
      </c>
      <c r="I47" s="31">
        <v>6.8723315999999999</v>
      </c>
      <c r="J47" s="31"/>
      <c r="K47" s="35"/>
    </row>
    <row r="48" spans="1:11" x14ac:dyDescent="0.35">
      <c r="B48" s="8" t="s">
        <v>3059</v>
      </c>
      <c r="C48" s="57" t="s">
        <v>3060</v>
      </c>
      <c r="D48" s="54" t="s">
        <v>3061</v>
      </c>
      <c r="E48" s="6" t="s">
        <v>185</v>
      </c>
      <c r="F48" s="19">
        <v>485000</v>
      </c>
      <c r="G48" s="24">
        <v>455.46</v>
      </c>
      <c r="H48" s="24">
        <v>2.96</v>
      </c>
      <c r="I48" s="31">
        <v>6.858778</v>
      </c>
      <c r="J48" s="31"/>
      <c r="K48" s="35"/>
    </row>
    <row r="49" spans="1:11" x14ac:dyDescent="0.35">
      <c r="B49" s="8" t="s">
        <v>3083</v>
      </c>
      <c r="C49" s="57" t="s">
        <v>3084</v>
      </c>
      <c r="D49" s="54" t="s">
        <v>3085</v>
      </c>
      <c r="E49" s="6" t="s">
        <v>185</v>
      </c>
      <c r="F49" s="19">
        <v>300000</v>
      </c>
      <c r="G49" s="24">
        <v>281.37</v>
      </c>
      <c r="H49" s="24">
        <v>1.83</v>
      </c>
      <c r="I49" s="31">
        <v>6.858778</v>
      </c>
      <c r="J49" s="31"/>
      <c r="K49" s="35"/>
    </row>
    <row r="50" spans="1:11" x14ac:dyDescent="0.35">
      <c r="B50" s="8" t="s">
        <v>3065</v>
      </c>
      <c r="C50" s="57" t="s">
        <v>3066</v>
      </c>
      <c r="D50" s="54" t="s">
        <v>3067</v>
      </c>
      <c r="E50" s="6" t="s">
        <v>185</v>
      </c>
      <c r="F50" s="19">
        <v>102400</v>
      </c>
      <c r="G50" s="24">
        <v>94.56</v>
      </c>
      <c r="H50" s="24">
        <v>0.61</v>
      </c>
      <c r="I50" s="31">
        <v>6.8803948000000004</v>
      </c>
      <c r="J50" s="31"/>
      <c r="K50" s="35"/>
    </row>
    <row r="51" spans="1:11" x14ac:dyDescent="0.35">
      <c r="C51" s="58" t="s">
        <v>171</v>
      </c>
      <c r="D51" s="54"/>
      <c r="E51" s="6"/>
      <c r="F51" s="19"/>
      <c r="G51" s="25">
        <v>2018.03</v>
      </c>
      <c r="H51" s="25">
        <v>13.1</v>
      </c>
      <c r="I51" s="31"/>
      <c r="J51" s="31"/>
      <c r="K51" s="35"/>
    </row>
    <row r="52" spans="1:11" x14ac:dyDescent="0.35">
      <c r="C52" s="57"/>
      <c r="D52" s="54"/>
      <c r="E52" s="6"/>
      <c r="F52" s="19"/>
      <c r="G52" s="24"/>
      <c r="H52" s="24"/>
      <c r="I52" s="31"/>
      <c r="J52" s="31"/>
      <c r="K52" s="35"/>
    </row>
    <row r="53" spans="1:11" x14ac:dyDescent="0.35">
      <c r="A53" s="10"/>
      <c r="B53" s="28"/>
      <c r="C53" s="58" t="s">
        <v>18</v>
      </c>
      <c r="D53" s="54"/>
      <c r="E53" s="6"/>
      <c r="F53" s="19"/>
      <c r="G53" s="24"/>
      <c r="H53" s="24"/>
      <c r="I53" s="31"/>
      <c r="J53" s="31"/>
      <c r="K53" s="35"/>
    </row>
    <row r="54" spans="1:11" x14ac:dyDescent="0.35">
      <c r="A54" s="28"/>
      <c r="B54" s="28"/>
      <c r="C54" s="58" t="s">
        <v>19</v>
      </c>
      <c r="D54" s="54"/>
      <c r="E54" s="6"/>
      <c r="F54" s="19"/>
      <c r="G54" s="24" t="s">
        <v>2</v>
      </c>
      <c r="H54" s="24" t="s">
        <v>2</v>
      </c>
      <c r="I54" s="31"/>
      <c r="J54" s="31"/>
      <c r="K54" s="35"/>
    </row>
    <row r="55" spans="1:11" x14ac:dyDescent="0.35">
      <c r="A55" s="28"/>
      <c r="B55" s="28"/>
      <c r="C55" s="58"/>
      <c r="D55" s="54"/>
      <c r="E55" s="6"/>
      <c r="F55" s="19"/>
      <c r="G55" s="24"/>
      <c r="H55" s="24"/>
      <c r="I55" s="31"/>
      <c r="J55" s="31"/>
      <c r="K55" s="35"/>
    </row>
    <row r="56" spans="1:11" x14ac:dyDescent="0.35">
      <c r="A56" s="28"/>
      <c r="B56" s="28"/>
      <c r="C56" s="58" t="s">
        <v>20</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21</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22</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A62" s="28"/>
      <c r="B62" s="28"/>
      <c r="C62" s="58" t="s">
        <v>23</v>
      </c>
      <c r="D62" s="54"/>
      <c r="E62" s="6"/>
      <c r="F62" s="19"/>
      <c r="G62" s="24" t="s">
        <v>2</v>
      </c>
      <c r="H62" s="24" t="s">
        <v>2</v>
      </c>
      <c r="I62" s="31"/>
      <c r="J62" s="31"/>
      <c r="K62" s="35"/>
    </row>
    <row r="63" spans="1:11" x14ac:dyDescent="0.35">
      <c r="A63" s="28"/>
      <c r="B63" s="28"/>
      <c r="C63" s="58"/>
      <c r="D63" s="54"/>
      <c r="E63" s="6"/>
      <c r="F63" s="19"/>
      <c r="G63" s="24"/>
      <c r="H63" s="24"/>
      <c r="I63" s="31"/>
      <c r="J63" s="31"/>
      <c r="K63" s="35"/>
    </row>
    <row r="64" spans="1:11" x14ac:dyDescent="0.35">
      <c r="C64" s="59" t="s">
        <v>24</v>
      </c>
      <c r="D64" s="54"/>
      <c r="E64" s="6"/>
      <c r="F64" s="19"/>
      <c r="G64" s="24"/>
      <c r="H64" s="24"/>
      <c r="I64" s="31"/>
      <c r="J64" s="31"/>
      <c r="K64" s="35"/>
    </row>
    <row r="65" spans="1:54" x14ac:dyDescent="0.35">
      <c r="B65" s="8" t="s">
        <v>186</v>
      </c>
      <c r="C65" s="57" t="s">
        <v>187</v>
      </c>
      <c r="D65" s="54"/>
      <c r="E65" s="6"/>
      <c r="F65" s="19"/>
      <c r="G65" s="24">
        <v>244.66</v>
      </c>
      <c r="H65" s="24">
        <v>1.59</v>
      </c>
      <c r="I65" s="31"/>
      <c r="J65" s="31"/>
      <c r="K65" s="35"/>
    </row>
    <row r="66" spans="1:54" x14ac:dyDescent="0.35">
      <c r="C66" s="58" t="s">
        <v>171</v>
      </c>
      <c r="D66" s="54"/>
      <c r="E66" s="6"/>
      <c r="F66" s="19"/>
      <c r="G66" s="25">
        <v>244.66</v>
      </c>
      <c r="H66" s="25">
        <v>1.59</v>
      </c>
      <c r="I66" s="31"/>
      <c r="J66" s="31"/>
      <c r="K66" s="35"/>
    </row>
    <row r="67" spans="1:54" x14ac:dyDescent="0.35">
      <c r="C67" s="57"/>
      <c r="D67" s="54"/>
      <c r="E67" s="6"/>
      <c r="F67" s="19"/>
      <c r="G67" s="24"/>
      <c r="H67" s="24"/>
      <c r="I67" s="31"/>
      <c r="J67" s="31"/>
      <c r="K67" s="35"/>
    </row>
    <row r="68" spans="1:54" x14ac:dyDescent="0.35">
      <c r="A68" s="10"/>
      <c r="B68" s="28"/>
      <c r="C68" s="58" t="s">
        <v>25</v>
      </c>
      <c r="D68" s="54"/>
      <c r="E68" s="6"/>
      <c r="F68" s="19"/>
      <c r="G68" s="24"/>
      <c r="H68" s="24"/>
      <c r="I68" s="31"/>
      <c r="J68" s="31"/>
      <c r="K68" s="35"/>
    </row>
    <row r="69" spans="1:54" s="2" customFormat="1" ht="13.5" x14ac:dyDescent="0.35">
      <c r="A69" s="28"/>
      <c r="B69" s="28"/>
      <c r="C69" s="57" t="s">
        <v>4860</v>
      </c>
      <c r="D69" s="54"/>
      <c r="E69" s="6"/>
      <c r="F69" s="19"/>
      <c r="G69" s="24" t="s">
        <v>2</v>
      </c>
      <c r="H69" s="24" t="s">
        <v>2</v>
      </c>
      <c r="I69" s="31"/>
      <c r="J69" s="31"/>
      <c r="K69" s="35"/>
      <c r="L69" s="3"/>
      <c r="AI69" s="3"/>
      <c r="AV69" s="3"/>
      <c r="AX69" s="3"/>
      <c r="BB69" s="3"/>
    </row>
    <row r="70" spans="1:54" x14ac:dyDescent="0.35">
      <c r="B70" s="8"/>
      <c r="C70" s="57" t="s">
        <v>188</v>
      </c>
      <c r="D70" s="54"/>
      <c r="E70" s="6"/>
      <c r="F70" s="19"/>
      <c r="G70" s="24">
        <v>247.99</v>
      </c>
      <c r="H70" s="24">
        <v>1.59</v>
      </c>
      <c r="I70" s="31"/>
      <c r="J70" s="31"/>
      <c r="K70" s="35"/>
    </row>
    <row r="71" spans="1:54" x14ac:dyDescent="0.35">
      <c r="C71" s="58" t="s">
        <v>171</v>
      </c>
      <c r="D71" s="54"/>
      <c r="E71" s="6"/>
      <c r="F71" s="19"/>
      <c r="G71" s="25">
        <v>247.99</v>
      </c>
      <c r="H71" s="25">
        <v>1.59</v>
      </c>
      <c r="I71" s="31"/>
      <c r="J71" s="31"/>
      <c r="K71" s="35"/>
    </row>
    <row r="72" spans="1:54" x14ac:dyDescent="0.35">
      <c r="C72" s="57"/>
      <c r="D72" s="54"/>
      <c r="E72" s="6"/>
      <c r="F72" s="19"/>
      <c r="G72" s="24"/>
      <c r="H72" s="24"/>
      <c r="I72" s="31"/>
      <c r="J72" s="31"/>
      <c r="K72" s="35"/>
    </row>
    <row r="73" spans="1:54" x14ac:dyDescent="0.35">
      <c r="C73" s="60" t="s">
        <v>189</v>
      </c>
      <c r="D73" s="55"/>
      <c r="E73" s="5"/>
      <c r="F73" s="20"/>
      <c r="G73" s="26">
        <v>15410.89</v>
      </c>
      <c r="H73" s="26">
        <v>100</v>
      </c>
      <c r="I73" s="32"/>
      <c r="J73" s="32"/>
      <c r="K73" s="36"/>
    </row>
    <row r="76" spans="1:54" x14ac:dyDescent="0.35">
      <c r="C76" s="1" t="s">
        <v>190</v>
      </c>
    </row>
    <row r="77" spans="1:54" x14ac:dyDescent="0.35">
      <c r="C77" s="37" t="s">
        <v>191</v>
      </c>
      <c r="D77" s="37"/>
      <c r="E77" s="37"/>
      <c r="F77" s="37"/>
      <c r="G77" s="37"/>
      <c r="H77" s="37"/>
      <c r="I77" s="37"/>
      <c r="J77" s="37"/>
      <c r="K77" s="37"/>
    </row>
    <row r="78" spans="1:54" x14ac:dyDescent="0.35">
      <c r="C78" s="2" t="s">
        <v>192</v>
      </c>
    </row>
    <row r="79" spans="1:54" x14ac:dyDescent="0.35">
      <c r="C79" s="2" t="s">
        <v>193</v>
      </c>
    </row>
    <row r="80" spans="1:54" ht="30" customHeight="1" x14ac:dyDescent="0.35">
      <c r="C80" s="82" t="s">
        <v>194</v>
      </c>
      <c r="D80" s="83"/>
      <c r="E80" s="83"/>
      <c r="F80" s="83"/>
      <c r="G80" s="83"/>
      <c r="H80" s="83"/>
      <c r="I80" s="83"/>
      <c r="J80" s="83"/>
      <c r="K80" s="83"/>
    </row>
    <row r="81" spans="3:6" x14ac:dyDescent="0.35">
      <c r="C81" s="2" t="s">
        <v>195</v>
      </c>
    </row>
    <row r="83" spans="3:6" x14ac:dyDescent="0.35">
      <c r="C83" s="79" t="s">
        <v>4945</v>
      </c>
      <c r="E83" s="79" t="s">
        <v>4946</v>
      </c>
      <c r="F83" s="80"/>
    </row>
    <row r="84" spans="3:6" x14ac:dyDescent="0.35">
      <c r="E84" s="2" t="s">
        <v>4994</v>
      </c>
    </row>
  </sheetData>
  <mergeCells count="1">
    <mergeCell ref="C80:K80"/>
  </mergeCells>
  <hyperlinks>
    <hyperlink ref="J2" location="'Index'!A1" display="'Index'!A1" xr:uid="{1CB99FD1-B31F-4C30-8E6C-EE2729B2203E}"/>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6181-B1F1-4C9E-B5C5-3BA23BFB1E30}">
  <sheetPr codeName="Sheet1"/>
  <dimension ref="A1:IV83"/>
  <sheetViews>
    <sheetView showGridLines="0" zoomScale="90" zoomScaleNormal="90" workbookViewId="0">
      <pane ySplit="6" topLeftCell="A7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4398</v>
      </c>
      <c r="J2" s="38" t="s">
        <v>4596</v>
      </c>
    </row>
    <row r="3" spans="1:54" ht="16" x14ac:dyDescent="0.4">
      <c r="C3" s="1" t="s">
        <v>28</v>
      </c>
      <c r="D3" s="21" t="s">
        <v>4399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2380</v>
      </c>
      <c r="C18" s="57" t="s">
        <v>1269</v>
      </c>
      <c r="D18" s="54" t="s">
        <v>2381</v>
      </c>
      <c r="E18" s="6" t="s">
        <v>619</v>
      </c>
      <c r="F18" s="19">
        <v>1000</v>
      </c>
      <c r="G18" s="24">
        <v>998.59</v>
      </c>
      <c r="H18" s="24">
        <v>6.19</v>
      </c>
      <c r="I18" s="31">
        <v>7.73</v>
      </c>
      <c r="J18" s="31"/>
      <c r="K18" s="35" t="s">
        <v>598</v>
      </c>
    </row>
    <row r="19" spans="2:11" x14ac:dyDescent="0.35">
      <c r="B19" s="8" t="s">
        <v>1189</v>
      </c>
      <c r="C19" s="57" t="s">
        <v>624</v>
      </c>
      <c r="D19" s="54" t="s">
        <v>1190</v>
      </c>
      <c r="E19" s="6" t="s">
        <v>619</v>
      </c>
      <c r="F19" s="19">
        <v>1000</v>
      </c>
      <c r="G19" s="24">
        <v>998.19</v>
      </c>
      <c r="H19" s="24">
        <v>6.18</v>
      </c>
      <c r="I19" s="31">
        <v>7.69</v>
      </c>
      <c r="J19" s="31"/>
      <c r="K19" s="35" t="s">
        <v>598</v>
      </c>
    </row>
    <row r="20" spans="2:11" x14ac:dyDescent="0.35">
      <c r="B20" s="8" t="s">
        <v>2664</v>
      </c>
      <c r="C20" s="57" t="s">
        <v>1039</v>
      </c>
      <c r="D20" s="54" t="s">
        <v>2665</v>
      </c>
      <c r="E20" s="6" t="s">
        <v>619</v>
      </c>
      <c r="F20" s="19">
        <v>20</v>
      </c>
      <c r="G20" s="24">
        <v>201.72</v>
      </c>
      <c r="H20" s="24">
        <v>1.25</v>
      </c>
      <c r="I20" s="31">
        <v>7.3</v>
      </c>
      <c r="J20" s="31"/>
      <c r="K20" s="35" t="s">
        <v>598</v>
      </c>
    </row>
    <row r="21" spans="2:11" x14ac:dyDescent="0.35">
      <c r="B21" s="8" t="s">
        <v>3455</v>
      </c>
      <c r="C21" s="57" t="s">
        <v>1039</v>
      </c>
      <c r="D21" s="54" t="s">
        <v>3456</v>
      </c>
      <c r="E21" s="6" t="s">
        <v>619</v>
      </c>
      <c r="F21" s="19">
        <v>100</v>
      </c>
      <c r="G21" s="24">
        <v>100.01</v>
      </c>
      <c r="H21" s="24">
        <v>0.62</v>
      </c>
      <c r="I21" s="31">
        <v>7.3</v>
      </c>
      <c r="J21" s="31"/>
      <c r="K21" s="35" t="s">
        <v>598</v>
      </c>
    </row>
    <row r="22" spans="2:11" x14ac:dyDescent="0.35">
      <c r="C22" s="58" t="s">
        <v>171</v>
      </c>
      <c r="D22" s="54"/>
      <c r="E22" s="6"/>
      <c r="F22" s="19"/>
      <c r="G22" s="25">
        <v>2298.5100000000002</v>
      </c>
      <c r="H22" s="25">
        <v>14.24</v>
      </c>
      <c r="I22" s="31"/>
      <c r="J22" s="31"/>
      <c r="K22" s="35"/>
    </row>
    <row r="23" spans="2:11" x14ac:dyDescent="0.35">
      <c r="C23" s="57"/>
      <c r="D23" s="54"/>
      <c r="E23" s="6"/>
      <c r="F23" s="19"/>
      <c r="G23" s="24"/>
      <c r="H23" s="24"/>
      <c r="I23" s="31"/>
      <c r="J23" s="31"/>
      <c r="K23" s="35"/>
    </row>
    <row r="24" spans="2:11" x14ac:dyDescent="0.35">
      <c r="C24" s="58" t="s">
        <v>7</v>
      </c>
      <c r="D24" s="54"/>
      <c r="E24" s="6"/>
      <c r="F24" s="19"/>
      <c r="G24" s="24" t="s">
        <v>2</v>
      </c>
      <c r="H24" s="24" t="s">
        <v>2</v>
      </c>
      <c r="I24" s="31"/>
      <c r="J24" s="31"/>
      <c r="K24" s="35"/>
    </row>
    <row r="25" spans="2:11" x14ac:dyDescent="0.35">
      <c r="C25" s="57"/>
      <c r="D25" s="54"/>
      <c r="E25" s="6"/>
      <c r="F25" s="19"/>
      <c r="G25" s="24"/>
      <c r="H25" s="24"/>
      <c r="I25" s="31"/>
      <c r="J25" s="31"/>
      <c r="K25" s="35"/>
    </row>
    <row r="26" spans="2:11" x14ac:dyDescent="0.35">
      <c r="C26" s="58" t="s">
        <v>8</v>
      </c>
      <c r="D26" s="54"/>
      <c r="E26" s="6"/>
      <c r="F26" s="19"/>
      <c r="G26" s="24" t="s">
        <v>2</v>
      </c>
      <c r="H26" s="24" t="s">
        <v>2</v>
      </c>
      <c r="I26" s="31"/>
      <c r="J26" s="31"/>
      <c r="K26" s="35"/>
    </row>
    <row r="27" spans="2:11" x14ac:dyDescent="0.35">
      <c r="C27" s="57"/>
      <c r="D27" s="54"/>
      <c r="E27" s="6"/>
      <c r="F27" s="19"/>
      <c r="G27" s="24"/>
      <c r="H27" s="24"/>
      <c r="I27" s="31"/>
      <c r="J27" s="31"/>
      <c r="K27" s="35"/>
    </row>
    <row r="28" spans="2:11" x14ac:dyDescent="0.35">
      <c r="C28" s="58" t="s">
        <v>9</v>
      </c>
      <c r="D28" s="54"/>
      <c r="E28" s="6"/>
      <c r="F28" s="19"/>
      <c r="G28" s="24" t="s">
        <v>2</v>
      </c>
      <c r="H28" s="24" t="s">
        <v>2</v>
      </c>
      <c r="I28" s="31"/>
      <c r="J28" s="31"/>
      <c r="K28" s="35"/>
    </row>
    <row r="29" spans="2:11" x14ac:dyDescent="0.35">
      <c r="C29" s="57"/>
      <c r="D29" s="54"/>
      <c r="E29" s="6"/>
      <c r="F29" s="19"/>
      <c r="G29" s="24"/>
      <c r="H29" s="24"/>
      <c r="I29" s="31"/>
      <c r="J29" s="31"/>
      <c r="K29" s="35"/>
    </row>
    <row r="30" spans="2:11" x14ac:dyDescent="0.35">
      <c r="C30" s="59" t="s">
        <v>10</v>
      </c>
      <c r="D30" s="54"/>
      <c r="E30" s="6"/>
      <c r="F30" s="19"/>
      <c r="G30" s="24"/>
      <c r="H30" s="24"/>
      <c r="I30" s="31"/>
      <c r="J30" s="31"/>
      <c r="K30" s="35"/>
    </row>
    <row r="31" spans="2:11" x14ac:dyDescent="0.35">
      <c r="B31" s="8" t="s">
        <v>3591</v>
      </c>
      <c r="C31" s="57" t="s">
        <v>3592</v>
      </c>
      <c r="D31" s="54" t="s">
        <v>3593</v>
      </c>
      <c r="E31" s="6" t="s">
        <v>185</v>
      </c>
      <c r="F31" s="19">
        <v>1500000</v>
      </c>
      <c r="G31" s="24">
        <v>1526.56</v>
      </c>
      <c r="H31" s="24">
        <v>9.4600000000000009</v>
      </c>
      <c r="I31" s="31">
        <v>7.0782591000000004</v>
      </c>
      <c r="J31" s="31"/>
      <c r="K31" s="35"/>
    </row>
    <row r="32" spans="2:11" x14ac:dyDescent="0.35">
      <c r="C32" s="58" t="s">
        <v>171</v>
      </c>
      <c r="D32" s="54"/>
      <c r="E32" s="6"/>
      <c r="F32" s="19"/>
      <c r="G32" s="25">
        <v>1526.56</v>
      </c>
      <c r="H32" s="25">
        <v>9.4600000000000009</v>
      </c>
      <c r="I32" s="31"/>
      <c r="J32" s="31"/>
      <c r="K32" s="35"/>
    </row>
    <row r="33" spans="1:11" x14ac:dyDescent="0.35">
      <c r="C33" s="57"/>
      <c r="D33" s="54"/>
      <c r="E33" s="6"/>
      <c r="F33" s="19"/>
      <c r="G33" s="24"/>
      <c r="H33" s="24"/>
      <c r="I33" s="31"/>
      <c r="J33" s="31"/>
      <c r="K33" s="35"/>
    </row>
    <row r="34" spans="1:11" x14ac:dyDescent="0.35">
      <c r="A34" s="10"/>
      <c r="B34" s="28"/>
      <c r="C34" s="58" t="s">
        <v>11</v>
      </c>
      <c r="D34" s="54"/>
      <c r="E34" s="6"/>
      <c r="F34" s="19"/>
      <c r="G34" s="24"/>
      <c r="H34" s="24"/>
      <c r="I34" s="31"/>
      <c r="J34" s="31"/>
      <c r="K34" s="35"/>
    </row>
    <row r="35" spans="1:11" x14ac:dyDescent="0.35">
      <c r="A35" s="28"/>
      <c r="B35" s="28"/>
      <c r="C35" s="58" t="s">
        <v>13</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14</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15</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A41" s="28"/>
      <c r="B41" s="28"/>
      <c r="C41" s="58" t="s">
        <v>16</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C43" s="59" t="s">
        <v>17</v>
      </c>
      <c r="D43" s="54"/>
      <c r="E43" s="6"/>
      <c r="F43" s="19"/>
      <c r="G43" s="24"/>
      <c r="H43" s="24"/>
      <c r="I43" s="31"/>
      <c r="J43" s="31"/>
      <c r="K43" s="35"/>
    </row>
    <row r="44" spans="1:11" x14ac:dyDescent="0.35">
      <c r="B44" s="8" t="s">
        <v>3062</v>
      </c>
      <c r="C44" s="57" t="s">
        <v>3063</v>
      </c>
      <c r="D44" s="54" t="s">
        <v>3064</v>
      </c>
      <c r="E44" s="6" t="s">
        <v>185</v>
      </c>
      <c r="F44" s="19">
        <v>4717000</v>
      </c>
      <c r="G44" s="24">
        <v>4371.97</v>
      </c>
      <c r="H44" s="24">
        <v>27.08</v>
      </c>
      <c r="I44" s="31">
        <v>6.8797747999999999</v>
      </c>
      <c r="J44" s="31"/>
      <c r="K44" s="35"/>
    </row>
    <row r="45" spans="1:11" x14ac:dyDescent="0.35">
      <c r="B45" s="8" t="s">
        <v>3071</v>
      </c>
      <c r="C45" s="57" t="s">
        <v>3072</v>
      </c>
      <c r="D45" s="54" t="s">
        <v>3073</v>
      </c>
      <c r="E45" s="6" t="s">
        <v>185</v>
      </c>
      <c r="F45" s="19">
        <v>4294000</v>
      </c>
      <c r="G45" s="24">
        <v>3960.06</v>
      </c>
      <c r="H45" s="24">
        <v>24.53</v>
      </c>
      <c r="I45" s="31">
        <v>6.8805497999999998</v>
      </c>
      <c r="J45" s="31"/>
      <c r="K45" s="35"/>
    </row>
    <row r="46" spans="1:11" x14ac:dyDescent="0.35">
      <c r="B46" s="8" t="s">
        <v>4400</v>
      </c>
      <c r="C46" s="57" t="s">
        <v>4401</v>
      </c>
      <c r="D46" s="54" t="s">
        <v>4402</v>
      </c>
      <c r="E46" s="6" t="s">
        <v>185</v>
      </c>
      <c r="F46" s="19">
        <v>2503600</v>
      </c>
      <c r="G46" s="24">
        <v>2293.39</v>
      </c>
      <c r="H46" s="24">
        <v>14.21</v>
      </c>
      <c r="I46" s="31">
        <v>6.8724349</v>
      </c>
      <c r="J46" s="31"/>
      <c r="K46" s="35"/>
    </row>
    <row r="47" spans="1:11" x14ac:dyDescent="0.35">
      <c r="B47" s="8" t="s">
        <v>3065</v>
      </c>
      <c r="C47" s="57" t="s">
        <v>3066</v>
      </c>
      <c r="D47" s="54" t="s">
        <v>3067</v>
      </c>
      <c r="E47" s="6" t="s">
        <v>185</v>
      </c>
      <c r="F47" s="19">
        <v>1350000</v>
      </c>
      <c r="G47" s="24">
        <v>1246.6300000000001</v>
      </c>
      <c r="H47" s="24">
        <v>7.72</v>
      </c>
      <c r="I47" s="31">
        <v>6.8803948000000004</v>
      </c>
      <c r="J47" s="31"/>
      <c r="K47" s="35"/>
    </row>
    <row r="48" spans="1:11" x14ac:dyDescent="0.35">
      <c r="B48" s="8" t="s">
        <v>3068</v>
      </c>
      <c r="C48" s="57" t="s">
        <v>3069</v>
      </c>
      <c r="D48" s="54" t="s">
        <v>3070</v>
      </c>
      <c r="E48" s="6" t="s">
        <v>185</v>
      </c>
      <c r="F48" s="19">
        <v>131000</v>
      </c>
      <c r="G48" s="24">
        <v>120.09</v>
      </c>
      <c r="H48" s="24">
        <v>0.74</v>
      </c>
      <c r="I48" s="31">
        <v>6.8723315999999999</v>
      </c>
      <c r="J48" s="31"/>
      <c r="K48" s="35"/>
    </row>
    <row r="49" spans="1:11" x14ac:dyDescent="0.35">
      <c r="B49" s="8" t="s">
        <v>3712</v>
      </c>
      <c r="C49" s="57" t="s">
        <v>3713</v>
      </c>
      <c r="D49" s="54" t="s">
        <v>3714</v>
      </c>
      <c r="E49" s="6" t="s">
        <v>185</v>
      </c>
      <c r="F49" s="19">
        <v>126900</v>
      </c>
      <c r="G49" s="24">
        <v>118.93</v>
      </c>
      <c r="H49" s="24">
        <v>0.74</v>
      </c>
      <c r="I49" s="31">
        <v>6.858778</v>
      </c>
      <c r="J49" s="31"/>
      <c r="K49" s="35"/>
    </row>
    <row r="50" spans="1:11" x14ac:dyDescent="0.35">
      <c r="C50" s="58" t="s">
        <v>171</v>
      </c>
      <c r="D50" s="54"/>
      <c r="E50" s="6"/>
      <c r="F50" s="19"/>
      <c r="G50" s="25">
        <v>12111.07</v>
      </c>
      <c r="H50" s="25">
        <v>75.02</v>
      </c>
      <c r="I50" s="31"/>
      <c r="J50" s="31"/>
      <c r="K50" s="35"/>
    </row>
    <row r="51" spans="1:11" x14ac:dyDescent="0.35">
      <c r="C51" s="57"/>
      <c r="D51" s="54"/>
      <c r="E51" s="6"/>
      <c r="F51" s="19"/>
      <c r="G51" s="24"/>
      <c r="H51" s="24"/>
      <c r="I51" s="31"/>
      <c r="J51" s="31"/>
      <c r="K51" s="35"/>
    </row>
    <row r="52" spans="1:11" x14ac:dyDescent="0.35">
      <c r="A52" s="10"/>
      <c r="B52" s="28"/>
      <c r="C52" s="58" t="s">
        <v>18</v>
      </c>
      <c r="D52" s="54"/>
      <c r="E52" s="6"/>
      <c r="F52" s="19"/>
      <c r="G52" s="24"/>
      <c r="H52" s="24"/>
      <c r="I52" s="31"/>
      <c r="J52" s="31"/>
      <c r="K52" s="35"/>
    </row>
    <row r="53" spans="1:11" x14ac:dyDescent="0.35">
      <c r="A53" s="28"/>
      <c r="B53" s="28"/>
      <c r="C53" s="58" t="s">
        <v>19</v>
      </c>
      <c r="D53" s="54"/>
      <c r="E53" s="6"/>
      <c r="F53" s="19"/>
      <c r="G53" s="24" t="s">
        <v>2</v>
      </c>
      <c r="H53" s="24" t="s">
        <v>2</v>
      </c>
      <c r="I53" s="31"/>
      <c r="J53" s="31"/>
      <c r="K53" s="35"/>
    </row>
    <row r="54" spans="1:11" x14ac:dyDescent="0.35">
      <c r="A54" s="28"/>
      <c r="B54" s="28"/>
      <c r="C54" s="58"/>
      <c r="D54" s="54"/>
      <c r="E54" s="6"/>
      <c r="F54" s="19"/>
      <c r="G54" s="24"/>
      <c r="H54" s="24"/>
      <c r="I54" s="31"/>
      <c r="J54" s="31"/>
      <c r="K54" s="35"/>
    </row>
    <row r="55" spans="1:11" x14ac:dyDescent="0.35">
      <c r="A55" s="28"/>
      <c r="B55" s="28"/>
      <c r="C55" s="58" t="s">
        <v>20</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21</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22</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23</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C63" s="59" t="s">
        <v>24</v>
      </c>
      <c r="D63" s="54"/>
      <c r="E63" s="6"/>
      <c r="F63" s="19"/>
      <c r="G63" s="24"/>
      <c r="H63" s="24"/>
      <c r="I63" s="31"/>
      <c r="J63" s="31"/>
      <c r="K63" s="35"/>
    </row>
    <row r="64" spans="1:11" x14ac:dyDescent="0.35">
      <c r="B64" s="8" t="s">
        <v>186</v>
      </c>
      <c r="C64" s="57" t="s">
        <v>187</v>
      </c>
      <c r="D64" s="54"/>
      <c r="E64" s="6"/>
      <c r="F64" s="19"/>
      <c r="G64" s="24">
        <v>12.35</v>
      </c>
      <c r="H64" s="24">
        <v>0.08</v>
      </c>
      <c r="I64" s="31"/>
      <c r="J64" s="31"/>
      <c r="K64" s="35"/>
    </row>
    <row r="65" spans="1:54" x14ac:dyDescent="0.35">
      <c r="C65" s="58" t="s">
        <v>171</v>
      </c>
      <c r="D65" s="54"/>
      <c r="E65" s="6"/>
      <c r="F65" s="19"/>
      <c r="G65" s="25">
        <v>12.35</v>
      </c>
      <c r="H65" s="25">
        <v>0.08</v>
      </c>
      <c r="I65" s="31"/>
      <c r="J65" s="31"/>
      <c r="K65" s="35"/>
    </row>
    <row r="66" spans="1:54" x14ac:dyDescent="0.35">
      <c r="C66" s="57"/>
      <c r="D66" s="54"/>
      <c r="E66" s="6"/>
      <c r="F66" s="19"/>
      <c r="G66" s="24"/>
      <c r="H66" s="24"/>
      <c r="I66" s="31"/>
      <c r="J66" s="31"/>
      <c r="K66" s="35"/>
    </row>
    <row r="67" spans="1:54" x14ac:dyDescent="0.35">
      <c r="A67" s="10"/>
      <c r="B67" s="28"/>
      <c r="C67" s="58" t="s">
        <v>25</v>
      </c>
      <c r="D67" s="54"/>
      <c r="E67" s="6"/>
      <c r="F67" s="19"/>
      <c r="G67" s="24"/>
      <c r="H67" s="24"/>
      <c r="I67" s="31"/>
      <c r="J67" s="31"/>
      <c r="K67" s="35"/>
    </row>
    <row r="68" spans="1:54" s="2" customFormat="1" ht="13.5" x14ac:dyDescent="0.35">
      <c r="A68" s="28"/>
      <c r="B68" s="28"/>
      <c r="C68" s="57" t="s">
        <v>4860</v>
      </c>
      <c r="D68" s="54"/>
      <c r="E68" s="6"/>
      <c r="F68" s="19"/>
      <c r="G68" s="24" t="s">
        <v>2</v>
      </c>
      <c r="H68" s="24" t="s">
        <v>2</v>
      </c>
      <c r="I68" s="31"/>
      <c r="J68" s="31"/>
      <c r="K68" s="35"/>
      <c r="L68" s="3"/>
      <c r="AI68" s="3"/>
      <c r="AV68" s="3"/>
      <c r="AX68" s="3"/>
      <c r="BB68" s="3"/>
    </row>
    <row r="69" spans="1:54" x14ac:dyDescent="0.35">
      <c r="B69" s="8"/>
      <c r="C69" s="57" t="s">
        <v>188</v>
      </c>
      <c r="D69" s="54"/>
      <c r="E69" s="6"/>
      <c r="F69" s="19"/>
      <c r="G69" s="24">
        <v>195.66</v>
      </c>
      <c r="H69" s="24">
        <v>1.2</v>
      </c>
      <c r="I69" s="31"/>
      <c r="J69" s="31"/>
      <c r="K69" s="35"/>
    </row>
    <row r="70" spans="1:54" x14ac:dyDescent="0.35">
      <c r="C70" s="58" t="s">
        <v>171</v>
      </c>
      <c r="D70" s="54"/>
      <c r="E70" s="6"/>
      <c r="F70" s="19"/>
      <c r="G70" s="25">
        <v>195.66</v>
      </c>
      <c r="H70" s="25">
        <v>1.2</v>
      </c>
      <c r="I70" s="31"/>
      <c r="J70" s="31"/>
      <c r="K70" s="35"/>
    </row>
    <row r="71" spans="1:54" x14ac:dyDescent="0.35">
      <c r="C71" s="57"/>
      <c r="D71" s="54"/>
      <c r="E71" s="6"/>
      <c r="F71" s="19"/>
      <c r="G71" s="24"/>
      <c r="H71" s="24"/>
      <c r="I71" s="31"/>
      <c r="J71" s="31"/>
      <c r="K71" s="35"/>
    </row>
    <row r="72" spans="1:54" x14ac:dyDescent="0.35">
      <c r="C72" s="60" t="s">
        <v>189</v>
      </c>
      <c r="D72" s="55"/>
      <c r="E72" s="5"/>
      <c r="F72" s="20"/>
      <c r="G72" s="26">
        <v>16144.15</v>
      </c>
      <c r="H72" s="26">
        <v>100</v>
      </c>
      <c r="I72" s="32"/>
      <c r="J72" s="32"/>
      <c r="K72" s="36"/>
    </row>
    <row r="75" spans="1:54" x14ac:dyDescent="0.35">
      <c r="C75" s="1" t="s">
        <v>190</v>
      </c>
    </row>
    <row r="76" spans="1:54" x14ac:dyDescent="0.35">
      <c r="C76" s="37" t="s">
        <v>191</v>
      </c>
      <c r="D76" s="37"/>
      <c r="E76" s="37"/>
      <c r="F76" s="37"/>
      <c r="G76" s="37"/>
      <c r="H76" s="37"/>
      <c r="I76" s="37"/>
      <c r="J76" s="37"/>
      <c r="K76" s="37"/>
    </row>
    <row r="77" spans="1:54" x14ac:dyDescent="0.35">
      <c r="C77" s="2" t="s">
        <v>192</v>
      </c>
    </row>
    <row r="78" spans="1:54" x14ac:dyDescent="0.35">
      <c r="C78" s="2" t="s">
        <v>193</v>
      </c>
    </row>
    <row r="79" spans="1:54" ht="30" customHeight="1" x14ac:dyDescent="0.35">
      <c r="C79" s="82" t="s">
        <v>194</v>
      </c>
      <c r="D79" s="83"/>
      <c r="E79" s="83"/>
      <c r="F79" s="83"/>
      <c r="G79" s="83"/>
      <c r="H79" s="83"/>
      <c r="I79" s="83"/>
      <c r="J79" s="83"/>
      <c r="K79" s="83"/>
    </row>
    <row r="80" spans="1:54" x14ac:dyDescent="0.35">
      <c r="C80" s="2" t="s">
        <v>195</v>
      </c>
    </row>
    <row r="82" spans="3:6" x14ac:dyDescent="0.35">
      <c r="C82" s="79" t="s">
        <v>4945</v>
      </c>
      <c r="E82" s="79" t="s">
        <v>4946</v>
      </c>
      <c r="F82" s="80"/>
    </row>
    <row r="83" spans="3:6" x14ac:dyDescent="0.35">
      <c r="E83" s="2" t="s">
        <v>4994</v>
      </c>
    </row>
  </sheetData>
  <mergeCells count="1">
    <mergeCell ref="C79:K79"/>
  </mergeCells>
  <hyperlinks>
    <hyperlink ref="J2" location="'Index'!A1" display="'Index'!A1" xr:uid="{178B586C-FC89-4041-AA5A-AD5667D8ECDD}"/>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3258-1A48-4EAB-9C59-5FEA2B44710D}">
  <sheetPr codeName="Sheet1"/>
  <dimension ref="A1:IV85"/>
  <sheetViews>
    <sheetView showGridLines="0" zoomScale="90" zoomScaleNormal="90" workbookViewId="0">
      <pane ySplit="6" topLeftCell="A7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4403</v>
      </c>
      <c r="J2" s="38" t="s">
        <v>4596</v>
      </c>
    </row>
    <row r="3" spans="1:54" ht="16" x14ac:dyDescent="0.4">
      <c r="C3" s="1" t="s">
        <v>28</v>
      </c>
      <c r="D3" s="21" t="s">
        <v>4404</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1189</v>
      </c>
      <c r="C18" s="57" t="s">
        <v>624</v>
      </c>
      <c r="D18" s="54" t="s">
        <v>1190</v>
      </c>
      <c r="E18" s="6" t="s">
        <v>619</v>
      </c>
      <c r="F18" s="19">
        <v>900</v>
      </c>
      <c r="G18" s="24">
        <v>898.37</v>
      </c>
      <c r="H18" s="24">
        <v>7.36</v>
      </c>
      <c r="I18" s="31">
        <v>7.69</v>
      </c>
      <c r="J18" s="31"/>
      <c r="K18" s="35" t="s">
        <v>598</v>
      </c>
    </row>
    <row r="19" spans="2:11" x14ac:dyDescent="0.35">
      <c r="B19" s="8" t="s">
        <v>2361</v>
      </c>
      <c r="C19" s="57" t="s">
        <v>1269</v>
      </c>
      <c r="D19" s="54" t="s">
        <v>2362</v>
      </c>
      <c r="E19" s="6" t="s">
        <v>642</v>
      </c>
      <c r="F19" s="19">
        <v>90</v>
      </c>
      <c r="G19" s="24">
        <v>894.03</v>
      </c>
      <c r="H19" s="24">
        <v>7.32</v>
      </c>
      <c r="I19" s="31">
        <v>7.73</v>
      </c>
      <c r="J19" s="31"/>
      <c r="K19" s="35" t="s">
        <v>598</v>
      </c>
    </row>
    <row r="20" spans="2:11" x14ac:dyDescent="0.35">
      <c r="B20" s="8" t="s">
        <v>2404</v>
      </c>
      <c r="C20" s="57" t="s">
        <v>1781</v>
      </c>
      <c r="D20" s="54" t="s">
        <v>2405</v>
      </c>
      <c r="E20" s="6" t="s">
        <v>619</v>
      </c>
      <c r="F20" s="19">
        <v>800</v>
      </c>
      <c r="G20" s="24">
        <v>799.19</v>
      </c>
      <c r="H20" s="24">
        <v>6.55</v>
      </c>
      <c r="I20" s="31">
        <v>7.66</v>
      </c>
      <c r="J20" s="31"/>
      <c r="K20" s="35"/>
    </row>
    <row r="21" spans="2:11" x14ac:dyDescent="0.35">
      <c r="B21" s="8" t="s">
        <v>2664</v>
      </c>
      <c r="C21" s="57" t="s">
        <v>1039</v>
      </c>
      <c r="D21" s="54" t="s">
        <v>2665</v>
      </c>
      <c r="E21" s="6" t="s">
        <v>619</v>
      </c>
      <c r="F21" s="19">
        <v>20</v>
      </c>
      <c r="G21" s="24">
        <v>201.72</v>
      </c>
      <c r="H21" s="24">
        <v>1.65</v>
      </c>
      <c r="I21" s="31">
        <v>7.3</v>
      </c>
      <c r="J21" s="31"/>
      <c r="K21" s="35" t="s">
        <v>598</v>
      </c>
    </row>
    <row r="22" spans="2:11" x14ac:dyDescent="0.35">
      <c r="B22" s="8" t="s">
        <v>3455</v>
      </c>
      <c r="C22" s="57" t="s">
        <v>1039</v>
      </c>
      <c r="D22" s="54" t="s">
        <v>3456</v>
      </c>
      <c r="E22" s="6" t="s">
        <v>619</v>
      </c>
      <c r="F22" s="19">
        <v>200</v>
      </c>
      <c r="G22" s="24">
        <v>200.01</v>
      </c>
      <c r="H22" s="24">
        <v>1.64</v>
      </c>
      <c r="I22" s="31">
        <v>7.3</v>
      </c>
      <c r="J22" s="31"/>
      <c r="K22" s="35" t="s">
        <v>598</v>
      </c>
    </row>
    <row r="23" spans="2:11" x14ac:dyDescent="0.35">
      <c r="C23" s="58" t="s">
        <v>171</v>
      </c>
      <c r="D23" s="54"/>
      <c r="E23" s="6"/>
      <c r="F23" s="19"/>
      <c r="G23" s="25">
        <v>2993.32</v>
      </c>
      <c r="H23" s="25">
        <v>24.52</v>
      </c>
      <c r="I23" s="31"/>
      <c r="J23" s="31"/>
      <c r="K23" s="35"/>
    </row>
    <row r="24" spans="2:11" x14ac:dyDescent="0.35">
      <c r="C24" s="57"/>
      <c r="D24" s="54"/>
      <c r="E24" s="6"/>
      <c r="F24" s="19"/>
      <c r="G24" s="24"/>
      <c r="H24" s="24"/>
      <c r="I24" s="31"/>
      <c r="J24" s="31"/>
      <c r="K24" s="35"/>
    </row>
    <row r="25" spans="2:11" x14ac:dyDescent="0.35">
      <c r="C25" s="58" t="s">
        <v>7</v>
      </c>
      <c r="D25" s="54"/>
      <c r="E25" s="6"/>
      <c r="F25" s="19"/>
      <c r="G25" s="24" t="s">
        <v>2</v>
      </c>
      <c r="H25" s="24" t="s">
        <v>2</v>
      </c>
      <c r="I25" s="31"/>
      <c r="J25" s="31"/>
      <c r="K25" s="35"/>
    </row>
    <row r="26" spans="2:11" x14ac:dyDescent="0.35">
      <c r="C26" s="57"/>
      <c r="D26" s="54"/>
      <c r="E26" s="6"/>
      <c r="F26" s="19"/>
      <c r="G26" s="24"/>
      <c r="H26" s="24"/>
      <c r="I26" s="31"/>
      <c r="J26" s="31"/>
      <c r="K26" s="35"/>
    </row>
    <row r="27" spans="2:11" x14ac:dyDescent="0.35">
      <c r="C27" s="58" t="s">
        <v>8</v>
      </c>
      <c r="D27" s="54"/>
      <c r="E27" s="6"/>
      <c r="F27" s="19"/>
      <c r="G27" s="24" t="s">
        <v>2</v>
      </c>
      <c r="H27" s="24" t="s">
        <v>2</v>
      </c>
      <c r="I27" s="31"/>
      <c r="J27" s="31"/>
      <c r="K27" s="35"/>
    </row>
    <row r="28" spans="2:11" x14ac:dyDescent="0.35">
      <c r="C28" s="57"/>
      <c r="D28" s="54"/>
      <c r="E28" s="6"/>
      <c r="F28" s="19"/>
      <c r="G28" s="24"/>
      <c r="H28" s="24"/>
      <c r="I28" s="31"/>
      <c r="J28" s="31"/>
      <c r="K28" s="35"/>
    </row>
    <row r="29" spans="2:11" x14ac:dyDescent="0.35">
      <c r="C29" s="58" t="s">
        <v>9</v>
      </c>
      <c r="D29" s="54"/>
      <c r="E29" s="6"/>
      <c r="F29" s="19"/>
      <c r="G29" s="24" t="s">
        <v>2</v>
      </c>
      <c r="H29" s="24" t="s">
        <v>2</v>
      </c>
      <c r="I29" s="31"/>
      <c r="J29" s="31"/>
      <c r="K29" s="35"/>
    </row>
    <row r="30" spans="2:11" x14ac:dyDescent="0.35">
      <c r="C30" s="57"/>
      <c r="D30" s="54"/>
      <c r="E30" s="6"/>
      <c r="F30" s="19"/>
      <c r="G30" s="24"/>
      <c r="H30" s="24"/>
      <c r="I30" s="31"/>
      <c r="J30" s="31"/>
      <c r="K30" s="35"/>
    </row>
    <row r="31" spans="2:11" x14ac:dyDescent="0.35">
      <c r="C31" s="59" t="s">
        <v>10</v>
      </c>
      <c r="D31" s="54"/>
      <c r="E31" s="6"/>
      <c r="F31" s="19"/>
      <c r="G31" s="24"/>
      <c r="H31" s="24"/>
      <c r="I31" s="31"/>
      <c r="J31" s="31"/>
      <c r="K31" s="35"/>
    </row>
    <row r="32" spans="2:11" x14ac:dyDescent="0.35">
      <c r="B32" s="8" t="s">
        <v>4405</v>
      </c>
      <c r="C32" s="57" t="s">
        <v>4406</v>
      </c>
      <c r="D32" s="54" t="s">
        <v>4407</v>
      </c>
      <c r="E32" s="6" t="s">
        <v>185</v>
      </c>
      <c r="F32" s="19">
        <v>3000000</v>
      </c>
      <c r="G32" s="24">
        <v>3047.56</v>
      </c>
      <c r="H32" s="24">
        <v>24.97</v>
      </c>
      <c r="I32" s="31">
        <v>7.0782591000000004</v>
      </c>
      <c r="J32" s="31"/>
      <c r="K32" s="35"/>
    </row>
    <row r="33" spans="1:11" x14ac:dyDescent="0.35">
      <c r="B33" s="8" t="s">
        <v>3020</v>
      </c>
      <c r="C33" s="57" t="s">
        <v>3021</v>
      </c>
      <c r="D33" s="54" t="s">
        <v>3022</v>
      </c>
      <c r="E33" s="6" t="s">
        <v>185</v>
      </c>
      <c r="F33" s="19">
        <v>3000000</v>
      </c>
      <c r="G33" s="24">
        <v>3044.04</v>
      </c>
      <c r="H33" s="24">
        <v>24.94</v>
      </c>
      <c r="I33" s="31">
        <v>7.0695164999999998</v>
      </c>
      <c r="J33" s="31"/>
      <c r="K33" s="35"/>
    </row>
    <row r="34" spans="1:11" x14ac:dyDescent="0.35">
      <c r="B34" s="8" t="s">
        <v>4408</v>
      </c>
      <c r="C34" s="57" t="s">
        <v>4409</v>
      </c>
      <c r="D34" s="54" t="s">
        <v>4410</v>
      </c>
      <c r="E34" s="6" t="s">
        <v>185</v>
      </c>
      <c r="F34" s="19">
        <v>500000</v>
      </c>
      <c r="G34" s="24">
        <v>509.85</v>
      </c>
      <c r="H34" s="24">
        <v>4.18</v>
      </c>
      <c r="I34" s="31">
        <v>7.1118138999999996</v>
      </c>
      <c r="J34" s="31"/>
      <c r="K34" s="35"/>
    </row>
    <row r="35" spans="1:11" x14ac:dyDescent="0.35">
      <c r="C35" s="58" t="s">
        <v>171</v>
      </c>
      <c r="D35" s="54"/>
      <c r="E35" s="6"/>
      <c r="F35" s="19"/>
      <c r="G35" s="25">
        <v>6601.45</v>
      </c>
      <c r="H35" s="25">
        <v>54.09</v>
      </c>
      <c r="I35" s="31"/>
      <c r="J35" s="31"/>
      <c r="K35" s="35"/>
    </row>
    <row r="36" spans="1:11" x14ac:dyDescent="0.35">
      <c r="C36" s="57"/>
      <c r="D36" s="54"/>
      <c r="E36" s="6"/>
      <c r="F36" s="19"/>
      <c r="G36" s="24"/>
      <c r="H36" s="24"/>
      <c r="I36" s="31"/>
      <c r="J36" s="31"/>
      <c r="K36" s="35"/>
    </row>
    <row r="37" spans="1:11" x14ac:dyDescent="0.35">
      <c r="A37" s="10"/>
      <c r="B37" s="28"/>
      <c r="C37" s="58" t="s">
        <v>11</v>
      </c>
      <c r="D37" s="54"/>
      <c r="E37" s="6"/>
      <c r="F37" s="19"/>
      <c r="G37" s="24"/>
      <c r="H37" s="24"/>
      <c r="I37" s="31"/>
      <c r="J37" s="31"/>
      <c r="K37" s="35"/>
    </row>
    <row r="38" spans="1:11" x14ac:dyDescent="0.35">
      <c r="A38" s="28"/>
      <c r="B38" s="28"/>
      <c r="C38" s="58" t="s">
        <v>13</v>
      </c>
      <c r="D38" s="54"/>
      <c r="E38" s="6"/>
      <c r="F38" s="19"/>
      <c r="G38" s="24" t="s">
        <v>2</v>
      </c>
      <c r="H38" s="24" t="s">
        <v>2</v>
      </c>
      <c r="I38" s="31"/>
      <c r="J38" s="31"/>
      <c r="K38" s="35"/>
    </row>
    <row r="39" spans="1:11" x14ac:dyDescent="0.35">
      <c r="A39" s="28"/>
      <c r="B39" s="28"/>
      <c r="C39" s="58"/>
      <c r="D39" s="54"/>
      <c r="E39" s="6"/>
      <c r="F39" s="19"/>
      <c r="G39" s="24"/>
      <c r="H39" s="24"/>
      <c r="I39" s="31"/>
      <c r="J39" s="31"/>
      <c r="K39" s="35"/>
    </row>
    <row r="40" spans="1:11" x14ac:dyDescent="0.35">
      <c r="A40" s="28"/>
      <c r="B40" s="28"/>
      <c r="C40" s="58" t="s">
        <v>14</v>
      </c>
      <c r="D40" s="54"/>
      <c r="E40" s="6"/>
      <c r="F40" s="19"/>
      <c r="G40" s="24" t="s">
        <v>2</v>
      </c>
      <c r="H40" s="24" t="s">
        <v>2</v>
      </c>
      <c r="I40" s="31"/>
      <c r="J40" s="31"/>
      <c r="K40" s="35"/>
    </row>
    <row r="41" spans="1:11" x14ac:dyDescent="0.35">
      <c r="A41" s="28"/>
      <c r="B41" s="28"/>
      <c r="C41" s="58"/>
      <c r="D41" s="54"/>
      <c r="E41" s="6"/>
      <c r="F41" s="19"/>
      <c r="G41" s="24"/>
      <c r="H41" s="24"/>
      <c r="I41" s="31"/>
      <c r="J41" s="31"/>
      <c r="K41" s="35"/>
    </row>
    <row r="42" spans="1:11" x14ac:dyDescent="0.35">
      <c r="A42" s="28"/>
      <c r="B42" s="28"/>
      <c r="C42" s="58" t="s">
        <v>15</v>
      </c>
      <c r="D42" s="54"/>
      <c r="E42" s="6"/>
      <c r="F42" s="19"/>
      <c r="G42" s="24" t="s">
        <v>2</v>
      </c>
      <c r="H42" s="24" t="s">
        <v>2</v>
      </c>
      <c r="I42" s="31"/>
      <c r="J42" s="31"/>
      <c r="K42" s="35"/>
    </row>
    <row r="43" spans="1:11" x14ac:dyDescent="0.35">
      <c r="A43" s="28"/>
      <c r="B43" s="28"/>
      <c r="C43" s="58"/>
      <c r="D43" s="54"/>
      <c r="E43" s="6"/>
      <c r="F43" s="19"/>
      <c r="G43" s="24"/>
      <c r="H43" s="24"/>
      <c r="I43" s="31"/>
      <c r="J43" s="31"/>
      <c r="K43" s="35"/>
    </row>
    <row r="44" spans="1:11" x14ac:dyDescent="0.35">
      <c r="A44" s="28"/>
      <c r="B44" s="28"/>
      <c r="C44" s="58" t="s">
        <v>16</v>
      </c>
      <c r="D44" s="54"/>
      <c r="E44" s="6"/>
      <c r="F44" s="19"/>
      <c r="G44" s="24" t="s">
        <v>2</v>
      </c>
      <c r="H44" s="24" t="s">
        <v>2</v>
      </c>
      <c r="I44" s="31"/>
      <c r="J44" s="31"/>
      <c r="K44" s="35"/>
    </row>
    <row r="45" spans="1:11" x14ac:dyDescent="0.35">
      <c r="A45" s="28"/>
      <c r="B45" s="28"/>
      <c r="C45" s="58"/>
      <c r="D45" s="54"/>
      <c r="E45" s="6"/>
      <c r="F45" s="19"/>
      <c r="G45" s="24"/>
      <c r="H45" s="24"/>
      <c r="I45" s="31"/>
      <c r="J45" s="31"/>
      <c r="K45" s="35"/>
    </row>
    <row r="46" spans="1:11" x14ac:dyDescent="0.35">
      <c r="C46" s="59" t="s">
        <v>17</v>
      </c>
      <c r="D46" s="54"/>
      <c r="E46" s="6"/>
      <c r="F46" s="19"/>
      <c r="G46" s="24"/>
      <c r="H46" s="24"/>
      <c r="I46" s="31"/>
      <c r="J46" s="31"/>
      <c r="K46" s="35"/>
    </row>
    <row r="47" spans="1:11" x14ac:dyDescent="0.35">
      <c r="B47" s="8" t="s">
        <v>3071</v>
      </c>
      <c r="C47" s="57" t="s">
        <v>3072</v>
      </c>
      <c r="D47" s="54" t="s">
        <v>3073</v>
      </c>
      <c r="E47" s="6" t="s">
        <v>185</v>
      </c>
      <c r="F47" s="19">
        <v>890000</v>
      </c>
      <c r="G47" s="24">
        <v>820.79</v>
      </c>
      <c r="H47" s="24">
        <v>6.72</v>
      </c>
      <c r="I47" s="31">
        <v>6.8805497999999998</v>
      </c>
      <c r="J47" s="31"/>
      <c r="K47" s="35"/>
    </row>
    <row r="48" spans="1:11" x14ac:dyDescent="0.35">
      <c r="B48" s="8" t="s">
        <v>4400</v>
      </c>
      <c r="C48" s="57" t="s">
        <v>4401</v>
      </c>
      <c r="D48" s="54" t="s">
        <v>4402</v>
      </c>
      <c r="E48" s="6" t="s">
        <v>185</v>
      </c>
      <c r="F48" s="19">
        <v>540400</v>
      </c>
      <c r="G48" s="24">
        <v>495.03</v>
      </c>
      <c r="H48" s="24">
        <v>4.0599999999999996</v>
      </c>
      <c r="I48" s="31">
        <v>6.8724349</v>
      </c>
      <c r="J48" s="31"/>
      <c r="K48" s="35"/>
    </row>
    <row r="49" spans="1:11" x14ac:dyDescent="0.35">
      <c r="B49" s="8" t="s">
        <v>3068</v>
      </c>
      <c r="C49" s="57" t="s">
        <v>3069</v>
      </c>
      <c r="D49" s="54" t="s">
        <v>3070</v>
      </c>
      <c r="E49" s="6" t="s">
        <v>185</v>
      </c>
      <c r="F49" s="19">
        <v>400000</v>
      </c>
      <c r="G49" s="24">
        <v>366.69</v>
      </c>
      <c r="H49" s="24">
        <v>3</v>
      </c>
      <c r="I49" s="31">
        <v>6.8723315999999999</v>
      </c>
      <c r="J49" s="31"/>
      <c r="K49" s="35"/>
    </row>
    <row r="50" spans="1:11" x14ac:dyDescent="0.35">
      <c r="B50" s="8" t="s">
        <v>3059</v>
      </c>
      <c r="C50" s="57" t="s">
        <v>3060</v>
      </c>
      <c r="D50" s="54" t="s">
        <v>3061</v>
      </c>
      <c r="E50" s="6" t="s">
        <v>185</v>
      </c>
      <c r="F50" s="19">
        <v>350000</v>
      </c>
      <c r="G50" s="24">
        <v>328.68</v>
      </c>
      <c r="H50" s="24">
        <v>2.69</v>
      </c>
      <c r="I50" s="31">
        <v>6.858778</v>
      </c>
      <c r="J50" s="31"/>
      <c r="K50" s="35"/>
    </row>
    <row r="51" spans="1:11" x14ac:dyDescent="0.35">
      <c r="B51" s="8" t="s">
        <v>3712</v>
      </c>
      <c r="C51" s="57" t="s">
        <v>3713</v>
      </c>
      <c r="D51" s="54" t="s">
        <v>3714</v>
      </c>
      <c r="E51" s="6" t="s">
        <v>185</v>
      </c>
      <c r="F51" s="19">
        <v>232200</v>
      </c>
      <c r="G51" s="24">
        <v>217.62</v>
      </c>
      <c r="H51" s="24">
        <v>1.78</v>
      </c>
      <c r="I51" s="31">
        <v>6.858778</v>
      </c>
      <c r="J51" s="31"/>
      <c r="K51" s="35"/>
    </row>
    <row r="52" spans="1:11" x14ac:dyDescent="0.35">
      <c r="C52" s="58" t="s">
        <v>171</v>
      </c>
      <c r="D52" s="54"/>
      <c r="E52" s="6"/>
      <c r="F52" s="19"/>
      <c r="G52" s="25">
        <v>2228.81</v>
      </c>
      <c r="H52" s="25">
        <v>18.25</v>
      </c>
      <c r="I52" s="31"/>
      <c r="J52" s="31"/>
      <c r="K52" s="35"/>
    </row>
    <row r="53" spans="1:11" x14ac:dyDescent="0.35">
      <c r="C53" s="57"/>
      <c r="D53" s="54"/>
      <c r="E53" s="6"/>
      <c r="F53" s="19"/>
      <c r="G53" s="24"/>
      <c r="H53" s="24"/>
      <c r="I53" s="31"/>
      <c r="J53" s="31"/>
      <c r="K53" s="35"/>
    </row>
    <row r="54" spans="1:11" x14ac:dyDescent="0.35">
      <c r="A54" s="10"/>
      <c r="B54" s="28"/>
      <c r="C54" s="58" t="s">
        <v>18</v>
      </c>
      <c r="D54" s="54"/>
      <c r="E54" s="6"/>
      <c r="F54" s="19"/>
      <c r="G54" s="24"/>
      <c r="H54" s="24"/>
      <c r="I54" s="31"/>
      <c r="J54" s="31"/>
      <c r="K54" s="35"/>
    </row>
    <row r="55" spans="1:11" x14ac:dyDescent="0.35">
      <c r="A55" s="28"/>
      <c r="B55" s="28"/>
      <c r="C55" s="58" t="s">
        <v>19</v>
      </c>
      <c r="D55" s="54"/>
      <c r="E55" s="6"/>
      <c r="F55" s="19"/>
      <c r="G55" s="24" t="s">
        <v>2</v>
      </c>
      <c r="H55" s="24" t="s">
        <v>2</v>
      </c>
      <c r="I55" s="31"/>
      <c r="J55" s="31"/>
      <c r="K55" s="35"/>
    </row>
    <row r="56" spans="1:11" x14ac:dyDescent="0.35">
      <c r="A56" s="28"/>
      <c r="B56" s="28"/>
      <c r="C56" s="58"/>
      <c r="D56" s="54"/>
      <c r="E56" s="6"/>
      <c r="F56" s="19"/>
      <c r="G56" s="24"/>
      <c r="H56" s="24"/>
      <c r="I56" s="31"/>
      <c r="J56" s="31"/>
      <c r="K56" s="35"/>
    </row>
    <row r="57" spans="1:11" x14ac:dyDescent="0.35">
      <c r="A57" s="28"/>
      <c r="B57" s="28"/>
      <c r="C57" s="58" t="s">
        <v>20</v>
      </c>
      <c r="D57" s="54"/>
      <c r="E57" s="6"/>
      <c r="F57" s="19"/>
      <c r="G57" s="24" t="s">
        <v>2</v>
      </c>
      <c r="H57" s="24" t="s">
        <v>2</v>
      </c>
      <c r="I57" s="31"/>
      <c r="J57" s="31"/>
      <c r="K57" s="35"/>
    </row>
    <row r="58" spans="1:11" x14ac:dyDescent="0.35">
      <c r="A58" s="28"/>
      <c r="B58" s="28"/>
      <c r="C58" s="58"/>
      <c r="D58" s="54"/>
      <c r="E58" s="6"/>
      <c r="F58" s="19"/>
      <c r="G58" s="24"/>
      <c r="H58" s="24"/>
      <c r="I58" s="31"/>
      <c r="J58" s="31"/>
      <c r="K58" s="35"/>
    </row>
    <row r="59" spans="1:11" x14ac:dyDescent="0.35">
      <c r="A59" s="28"/>
      <c r="B59" s="28"/>
      <c r="C59" s="58" t="s">
        <v>21</v>
      </c>
      <c r="D59" s="54"/>
      <c r="E59" s="6"/>
      <c r="F59" s="19"/>
      <c r="G59" s="24" t="s">
        <v>2</v>
      </c>
      <c r="H59" s="24" t="s">
        <v>2</v>
      </c>
      <c r="I59" s="31"/>
      <c r="J59" s="31"/>
      <c r="K59" s="35"/>
    </row>
    <row r="60" spans="1:11" x14ac:dyDescent="0.35">
      <c r="A60" s="28"/>
      <c r="B60" s="28"/>
      <c r="C60" s="58"/>
      <c r="D60" s="54"/>
      <c r="E60" s="6"/>
      <c r="F60" s="19"/>
      <c r="G60" s="24"/>
      <c r="H60" s="24"/>
      <c r="I60" s="31"/>
      <c r="J60" s="31"/>
      <c r="K60" s="35"/>
    </row>
    <row r="61" spans="1:11" x14ac:dyDescent="0.35">
      <c r="A61" s="28"/>
      <c r="B61" s="28"/>
      <c r="C61" s="58" t="s">
        <v>22</v>
      </c>
      <c r="D61" s="54"/>
      <c r="E61" s="6"/>
      <c r="F61" s="19"/>
      <c r="G61" s="24" t="s">
        <v>2</v>
      </c>
      <c r="H61" s="24" t="s">
        <v>2</v>
      </c>
      <c r="I61" s="31"/>
      <c r="J61" s="31"/>
      <c r="K61" s="35"/>
    </row>
    <row r="62" spans="1:11" x14ac:dyDescent="0.35">
      <c r="A62" s="28"/>
      <c r="B62" s="28"/>
      <c r="C62" s="58"/>
      <c r="D62" s="54"/>
      <c r="E62" s="6"/>
      <c r="F62" s="19"/>
      <c r="G62" s="24"/>
      <c r="H62" s="24"/>
      <c r="I62" s="31"/>
      <c r="J62" s="31"/>
      <c r="K62" s="35"/>
    </row>
    <row r="63" spans="1:11" x14ac:dyDescent="0.35">
      <c r="A63" s="28"/>
      <c r="B63" s="28"/>
      <c r="C63" s="58" t="s">
        <v>23</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C65" s="59" t="s">
        <v>24</v>
      </c>
      <c r="D65" s="54"/>
      <c r="E65" s="6"/>
      <c r="F65" s="19"/>
      <c r="G65" s="24"/>
      <c r="H65" s="24"/>
      <c r="I65" s="31"/>
      <c r="J65" s="31"/>
      <c r="K65" s="35"/>
    </row>
    <row r="66" spans="1:54" x14ac:dyDescent="0.35">
      <c r="B66" s="8" t="s">
        <v>186</v>
      </c>
      <c r="C66" s="57" t="s">
        <v>187</v>
      </c>
      <c r="D66" s="54"/>
      <c r="E66" s="6"/>
      <c r="F66" s="19"/>
      <c r="G66" s="24">
        <v>29.42</v>
      </c>
      <c r="H66" s="24">
        <v>0.24</v>
      </c>
      <c r="I66" s="31"/>
      <c r="J66" s="31"/>
      <c r="K66" s="35"/>
    </row>
    <row r="67" spans="1:54" x14ac:dyDescent="0.35">
      <c r="C67" s="58" t="s">
        <v>171</v>
      </c>
      <c r="D67" s="54"/>
      <c r="E67" s="6"/>
      <c r="F67" s="19"/>
      <c r="G67" s="25">
        <v>29.42</v>
      </c>
      <c r="H67" s="25">
        <v>0.24</v>
      </c>
      <c r="I67" s="31"/>
      <c r="J67" s="31"/>
      <c r="K67" s="35"/>
    </row>
    <row r="68" spans="1:54" x14ac:dyDescent="0.35">
      <c r="C68" s="57"/>
      <c r="D68" s="54"/>
      <c r="E68" s="6"/>
      <c r="F68" s="19"/>
      <c r="G68" s="24"/>
      <c r="H68" s="24"/>
      <c r="I68" s="31"/>
      <c r="J68" s="31"/>
      <c r="K68" s="35"/>
    </row>
    <row r="69" spans="1:54" x14ac:dyDescent="0.35">
      <c r="A69" s="10"/>
      <c r="B69" s="28"/>
      <c r="C69" s="58" t="s">
        <v>25</v>
      </c>
      <c r="D69" s="54"/>
      <c r="E69" s="6"/>
      <c r="F69" s="19"/>
      <c r="G69" s="24"/>
      <c r="H69" s="24"/>
      <c r="I69" s="31"/>
      <c r="J69" s="31"/>
      <c r="K69" s="35"/>
    </row>
    <row r="70" spans="1:54" s="2" customFormat="1" ht="13.5" x14ac:dyDescent="0.35">
      <c r="A70" s="28"/>
      <c r="B70" s="28"/>
      <c r="C70" s="57" t="s">
        <v>4860</v>
      </c>
      <c r="D70" s="54"/>
      <c r="E70" s="6"/>
      <c r="F70" s="19"/>
      <c r="G70" s="24" t="s">
        <v>2</v>
      </c>
      <c r="H70" s="24" t="s">
        <v>2</v>
      </c>
      <c r="I70" s="31"/>
      <c r="J70" s="31"/>
      <c r="K70" s="35"/>
      <c r="L70" s="3"/>
      <c r="AI70" s="3"/>
      <c r="AV70" s="3"/>
      <c r="AX70" s="3"/>
      <c r="BB70" s="3"/>
    </row>
    <row r="71" spans="1:54" x14ac:dyDescent="0.35">
      <c r="B71" s="8"/>
      <c r="C71" s="57" t="s">
        <v>188</v>
      </c>
      <c r="D71" s="54"/>
      <c r="E71" s="6"/>
      <c r="F71" s="19"/>
      <c r="G71" s="24">
        <v>352.53</v>
      </c>
      <c r="H71" s="24">
        <v>2.9</v>
      </c>
      <c r="I71" s="31"/>
      <c r="J71" s="31"/>
      <c r="K71" s="35"/>
    </row>
    <row r="72" spans="1:54" x14ac:dyDescent="0.35">
      <c r="C72" s="58" t="s">
        <v>171</v>
      </c>
      <c r="D72" s="54"/>
      <c r="E72" s="6"/>
      <c r="F72" s="19"/>
      <c r="G72" s="25">
        <v>352.53</v>
      </c>
      <c r="H72" s="25">
        <v>2.9</v>
      </c>
      <c r="I72" s="31"/>
      <c r="J72" s="31"/>
      <c r="K72" s="35"/>
    </row>
    <row r="73" spans="1:54" x14ac:dyDescent="0.35">
      <c r="C73" s="57"/>
      <c r="D73" s="54"/>
      <c r="E73" s="6"/>
      <c r="F73" s="19"/>
      <c r="G73" s="24"/>
      <c r="H73" s="24"/>
      <c r="I73" s="31"/>
      <c r="J73" s="31"/>
      <c r="K73" s="35"/>
    </row>
    <row r="74" spans="1:54" x14ac:dyDescent="0.35">
      <c r="C74" s="60" t="s">
        <v>189</v>
      </c>
      <c r="D74" s="55"/>
      <c r="E74" s="5"/>
      <c r="F74" s="20"/>
      <c r="G74" s="26">
        <v>12205.53</v>
      </c>
      <c r="H74" s="26">
        <v>100</v>
      </c>
      <c r="I74" s="32"/>
      <c r="J74" s="32"/>
      <c r="K74" s="36"/>
    </row>
    <row r="77" spans="1:54" x14ac:dyDescent="0.35">
      <c r="C77" s="1" t="s">
        <v>190</v>
      </c>
    </row>
    <row r="78" spans="1:54" x14ac:dyDescent="0.35">
      <c r="C78" s="37" t="s">
        <v>191</v>
      </c>
      <c r="D78" s="37"/>
      <c r="E78" s="37"/>
      <c r="F78" s="37"/>
      <c r="G78" s="37"/>
      <c r="H78" s="37"/>
      <c r="I78" s="37"/>
      <c r="J78" s="37"/>
      <c r="K78" s="37"/>
    </row>
    <row r="79" spans="1:54" x14ac:dyDescent="0.35">
      <c r="C79" s="2" t="s">
        <v>192</v>
      </c>
    </row>
    <row r="80" spans="1:54" x14ac:dyDescent="0.35">
      <c r="C80" s="2" t="s">
        <v>193</v>
      </c>
    </row>
    <row r="81" spans="3:11" ht="30" customHeight="1" x14ac:dyDescent="0.35">
      <c r="C81" s="82" t="s">
        <v>194</v>
      </c>
      <c r="D81" s="83"/>
      <c r="E81" s="83"/>
      <c r="F81" s="83"/>
      <c r="G81" s="83"/>
      <c r="H81" s="83"/>
      <c r="I81" s="83"/>
      <c r="J81" s="83"/>
      <c r="K81" s="83"/>
    </row>
    <row r="82" spans="3:11" x14ac:dyDescent="0.35">
      <c r="C82" s="2" t="s">
        <v>195</v>
      </c>
    </row>
    <row r="84" spans="3:11" x14ac:dyDescent="0.35">
      <c r="C84" s="79" t="s">
        <v>4945</v>
      </c>
      <c r="E84" s="79" t="s">
        <v>4946</v>
      </c>
      <c r="F84" s="80"/>
    </row>
    <row r="85" spans="3:11" x14ac:dyDescent="0.35">
      <c r="E85" s="2" t="s">
        <v>4994</v>
      </c>
    </row>
  </sheetData>
  <mergeCells count="1">
    <mergeCell ref="C81:K81"/>
  </mergeCells>
  <hyperlinks>
    <hyperlink ref="J2" location="'Index'!A1" display="'Index'!A1" xr:uid="{DF7B89D6-AA1B-417D-8F25-0BC54B6803C4}"/>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CEC7-F224-4383-8674-6E696C9A615A}">
  <sheetPr codeName="Sheet1"/>
  <dimension ref="A1:IV129"/>
  <sheetViews>
    <sheetView showGridLines="0" zoomScale="90" zoomScaleNormal="90" workbookViewId="0">
      <pane ySplit="6" topLeftCell="A11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4411</v>
      </c>
      <c r="J2" s="38" t="s">
        <v>4596</v>
      </c>
    </row>
    <row r="3" spans="1:54" ht="16" x14ac:dyDescent="0.4">
      <c r="C3" s="1" t="s">
        <v>28</v>
      </c>
      <c r="D3" s="21" t="s">
        <v>4412</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4594400</v>
      </c>
      <c r="G10" s="24">
        <v>81451.820000000007</v>
      </c>
      <c r="H10" s="24">
        <v>8.7899999999999991</v>
      </c>
      <c r="I10" s="31"/>
      <c r="J10" s="31"/>
      <c r="K10" s="35"/>
    </row>
    <row r="11" spans="1:54" x14ac:dyDescent="0.35">
      <c r="B11" s="8" t="s">
        <v>44</v>
      </c>
      <c r="C11" s="57" t="s">
        <v>45</v>
      </c>
      <c r="D11" s="54" t="s">
        <v>46</v>
      </c>
      <c r="E11" s="6" t="s">
        <v>47</v>
      </c>
      <c r="F11" s="19">
        <v>3680000</v>
      </c>
      <c r="G11" s="24">
        <v>69184</v>
      </c>
      <c r="H11" s="24">
        <v>7.47</v>
      </c>
      <c r="I11" s="31"/>
      <c r="J11" s="31"/>
      <c r="K11" s="35"/>
    </row>
    <row r="12" spans="1:54" x14ac:dyDescent="0.35">
      <c r="B12" s="8" t="s">
        <v>51</v>
      </c>
      <c r="C12" s="57" t="s">
        <v>52</v>
      </c>
      <c r="D12" s="54" t="s">
        <v>53</v>
      </c>
      <c r="E12" s="6" t="s">
        <v>47</v>
      </c>
      <c r="F12" s="19">
        <v>1391350</v>
      </c>
      <c r="G12" s="24">
        <v>56973</v>
      </c>
      <c r="H12" s="24">
        <v>6.15</v>
      </c>
      <c r="I12" s="31"/>
      <c r="J12" s="31"/>
      <c r="K12" s="35"/>
    </row>
    <row r="13" spans="1:54" x14ac:dyDescent="0.35">
      <c r="B13" s="8" t="s">
        <v>54</v>
      </c>
      <c r="C13" s="57" t="s">
        <v>55</v>
      </c>
      <c r="D13" s="54" t="s">
        <v>56</v>
      </c>
      <c r="E13" s="6" t="s">
        <v>57</v>
      </c>
      <c r="F13" s="19">
        <v>1302446</v>
      </c>
      <c r="G13" s="24">
        <v>46987.69</v>
      </c>
      <c r="H13" s="24">
        <v>5.07</v>
      </c>
      <c r="I13" s="31"/>
      <c r="J13" s="31"/>
      <c r="K13" s="35"/>
    </row>
    <row r="14" spans="1:54" x14ac:dyDescent="0.35">
      <c r="B14" s="8" t="s">
        <v>113</v>
      </c>
      <c r="C14" s="57" t="s">
        <v>114</v>
      </c>
      <c r="D14" s="54" t="s">
        <v>115</v>
      </c>
      <c r="E14" s="6" t="s">
        <v>116</v>
      </c>
      <c r="F14" s="19">
        <v>13666666</v>
      </c>
      <c r="G14" s="24">
        <v>42189</v>
      </c>
      <c r="H14" s="24">
        <v>4.55</v>
      </c>
      <c r="I14" s="31"/>
      <c r="J14" s="31"/>
      <c r="K14" s="35"/>
    </row>
    <row r="15" spans="1:54" x14ac:dyDescent="0.35">
      <c r="B15" s="8" t="s">
        <v>68</v>
      </c>
      <c r="C15" s="57" t="s">
        <v>69</v>
      </c>
      <c r="D15" s="54" t="s">
        <v>70</v>
      </c>
      <c r="E15" s="6" t="s">
        <v>43</v>
      </c>
      <c r="F15" s="19">
        <v>4350000</v>
      </c>
      <c r="G15" s="24">
        <v>34580.33</v>
      </c>
      <c r="H15" s="24">
        <v>3.73</v>
      </c>
      <c r="I15" s="31"/>
      <c r="J15" s="31"/>
      <c r="K15" s="35"/>
    </row>
    <row r="16" spans="1:54" x14ac:dyDescent="0.35">
      <c r="B16" s="8" t="s">
        <v>247</v>
      </c>
      <c r="C16" s="57" t="s">
        <v>248</v>
      </c>
      <c r="D16" s="54" t="s">
        <v>249</v>
      </c>
      <c r="E16" s="6" t="s">
        <v>96</v>
      </c>
      <c r="F16" s="19">
        <v>7100000</v>
      </c>
      <c r="G16" s="24">
        <v>34339.15</v>
      </c>
      <c r="H16" s="24">
        <v>3.71</v>
      </c>
      <c r="I16" s="31"/>
      <c r="J16" s="31"/>
      <c r="K16" s="35"/>
    </row>
    <row r="17" spans="2:11" x14ac:dyDescent="0.35">
      <c r="B17" s="8" t="s">
        <v>402</v>
      </c>
      <c r="C17" s="57" t="s">
        <v>403</v>
      </c>
      <c r="D17" s="54" t="s">
        <v>404</v>
      </c>
      <c r="E17" s="6" t="s">
        <v>353</v>
      </c>
      <c r="F17" s="19">
        <v>17400000</v>
      </c>
      <c r="G17" s="24">
        <v>33230.519999999997</v>
      </c>
      <c r="H17" s="24">
        <v>3.59</v>
      </c>
      <c r="I17" s="31"/>
      <c r="J17" s="31"/>
      <c r="K17" s="35"/>
    </row>
    <row r="18" spans="2:11" x14ac:dyDescent="0.35">
      <c r="B18" s="8" t="s">
        <v>71</v>
      </c>
      <c r="C18" s="57" t="s">
        <v>72</v>
      </c>
      <c r="D18" s="54" t="s">
        <v>73</v>
      </c>
      <c r="E18" s="6" t="s">
        <v>74</v>
      </c>
      <c r="F18" s="19">
        <v>245000</v>
      </c>
      <c r="G18" s="24">
        <v>26603.08</v>
      </c>
      <c r="H18" s="24">
        <v>2.87</v>
      </c>
      <c r="I18" s="31"/>
      <c r="J18" s="31"/>
      <c r="K18" s="35"/>
    </row>
    <row r="19" spans="2:11" x14ac:dyDescent="0.35">
      <c r="B19" s="8" t="s">
        <v>93</v>
      </c>
      <c r="C19" s="57" t="s">
        <v>94</v>
      </c>
      <c r="D19" s="54" t="s">
        <v>95</v>
      </c>
      <c r="E19" s="6" t="s">
        <v>96</v>
      </c>
      <c r="F19" s="19">
        <v>935000</v>
      </c>
      <c r="G19" s="24">
        <v>21756.05</v>
      </c>
      <c r="H19" s="24">
        <v>2.35</v>
      </c>
      <c r="I19" s="31"/>
      <c r="J19" s="31"/>
      <c r="K19" s="35"/>
    </row>
    <row r="20" spans="2:11" x14ac:dyDescent="0.35">
      <c r="B20" s="8" t="s">
        <v>420</v>
      </c>
      <c r="C20" s="57" t="s">
        <v>421</v>
      </c>
      <c r="D20" s="54" t="s">
        <v>422</v>
      </c>
      <c r="E20" s="6" t="s">
        <v>423</v>
      </c>
      <c r="F20" s="19">
        <v>8400000</v>
      </c>
      <c r="G20" s="24">
        <v>20097</v>
      </c>
      <c r="H20" s="24">
        <v>2.17</v>
      </c>
      <c r="I20" s="31"/>
      <c r="J20" s="31"/>
      <c r="K20" s="35"/>
    </row>
    <row r="21" spans="2:11" x14ac:dyDescent="0.35">
      <c r="B21" s="8" t="s">
        <v>1048</v>
      </c>
      <c r="C21" s="57" t="s">
        <v>1049</v>
      </c>
      <c r="D21" s="54" t="s">
        <v>1050</v>
      </c>
      <c r="E21" s="6" t="s">
        <v>74</v>
      </c>
      <c r="F21" s="19">
        <v>226646</v>
      </c>
      <c r="G21" s="24">
        <v>19941.669999999998</v>
      </c>
      <c r="H21" s="24">
        <v>2.15</v>
      </c>
      <c r="I21" s="31"/>
      <c r="J21" s="31"/>
      <c r="K21" s="35"/>
    </row>
    <row r="22" spans="2:11" x14ac:dyDescent="0.35">
      <c r="B22" s="8" t="s">
        <v>160</v>
      </c>
      <c r="C22" s="57" t="s">
        <v>161</v>
      </c>
      <c r="D22" s="54" t="s">
        <v>162</v>
      </c>
      <c r="E22" s="6" t="s">
        <v>163</v>
      </c>
      <c r="F22" s="19">
        <v>720000</v>
      </c>
      <c r="G22" s="24">
        <v>19300.68</v>
      </c>
      <c r="H22" s="24">
        <v>2.08</v>
      </c>
      <c r="I22" s="31"/>
      <c r="J22" s="31"/>
      <c r="K22" s="35"/>
    </row>
    <row r="23" spans="2:11" x14ac:dyDescent="0.35">
      <c r="B23" s="8" t="s">
        <v>387</v>
      </c>
      <c r="C23" s="57" t="s">
        <v>388</v>
      </c>
      <c r="D23" s="54" t="s">
        <v>389</v>
      </c>
      <c r="E23" s="6" t="s">
        <v>47</v>
      </c>
      <c r="F23" s="19">
        <v>1090000</v>
      </c>
      <c r="G23" s="24">
        <v>18597.580000000002</v>
      </c>
      <c r="H23" s="24">
        <v>2.0099999999999998</v>
      </c>
      <c r="I23" s="31"/>
      <c r="J23" s="31"/>
      <c r="K23" s="35"/>
    </row>
    <row r="24" spans="2:11" x14ac:dyDescent="0.35">
      <c r="B24" s="8" t="s">
        <v>1908</v>
      </c>
      <c r="C24" s="57" t="s">
        <v>1909</v>
      </c>
      <c r="D24" s="54" t="s">
        <v>1910</v>
      </c>
      <c r="E24" s="6" t="s">
        <v>120</v>
      </c>
      <c r="F24" s="19">
        <v>360000</v>
      </c>
      <c r="G24" s="24">
        <v>16121.88</v>
      </c>
      <c r="H24" s="24">
        <v>1.74</v>
      </c>
      <c r="I24" s="31"/>
      <c r="J24" s="31"/>
      <c r="K24" s="35"/>
    </row>
    <row r="25" spans="2:11" x14ac:dyDescent="0.35">
      <c r="B25" s="8" t="s">
        <v>157</v>
      </c>
      <c r="C25" s="57" t="s">
        <v>158</v>
      </c>
      <c r="D25" s="54" t="s">
        <v>159</v>
      </c>
      <c r="E25" s="6" t="s">
        <v>124</v>
      </c>
      <c r="F25" s="19">
        <v>450000</v>
      </c>
      <c r="G25" s="24">
        <v>15326.1</v>
      </c>
      <c r="H25" s="24">
        <v>1.65</v>
      </c>
      <c r="I25" s="31"/>
      <c r="J25" s="31"/>
      <c r="K25" s="35"/>
    </row>
    <row r="26" spans="2:11" x14ac:dyDescent="0.35">
      <c r="B26" s="8" t="s">
        <v>75</v>
      </c>
      <c r="C26" s="57" t="s">
        <v>76</v>
      </c>
      <c r="D26" s="54" t="s">
        <v>77</v>
      </c>
      <c r="E26" s="6" t="s">
        <v>78</v>
      </c>
      <c r="F26" s="19">
        <v>250000</v>
      </c>
      <c r="G26" s="24">
        <v>15247</v>
      </c>
      <c r="H26" s="24">
        <v>1.65</v>
      </c>
      <c r="I26" s="31"/>
      <c r="J26" s="31"/>
      <c r="K26" s="35"/>
    </row>
    <row r="27" spans="2:11" x14ac:dyDescent="0.35">
      <c r="B27" s="8" t="s">
        <v>521</v>
      </c>
      <c r="C27" s="57" t="s">
        <v>522</v>
      </c>
      <c r="D27" s="54" t="s">
        <v>523</v>
      </c>
      <c r="E27" s="6" t="s">
        <v>337</v>
      </c>
      <c r="F27" s="19">
        <v>700000</v>
      </c>
      <c r="G27" s="24">
        <v>15190.35</v>
      </c>
      <c r="H27" s="24">
        <v>1.64</v>
      </c>
      <c r="I27" s="31"/>
      <c r="J27" s="31"/>
      <c r="K27" s="35"/>
    </row>
    <row r="28" spans="2:11" x14ac:dyDescent="0.35">
      <c r="B28" s="8" t="s">
        <v>105</v>
      </c>
      <c r="C28" s="57" t="s">
        <v>106</v>
      </c>
      <c r="D28" s="54" t="s">
        <v>107</v>
      </c>
      <c r="E28" s="6" t="s">
        <v>108</v>
      </c>
      <c r="F28" s="19">
        <v>320000</v>
      </c>
      <c r="G28" s="24">
        <v>15159.68</v>
      </c>
      <c r="H28" s="24">
        <v>1.64</v>
      </c>
      <c r="I28" s="31"/>
      <c r="J28" s="31"/>
      <c r="K28" s="35"/>
    </row>
    <row r="29" spans="2:11" x14ac:dyDescent="0.35">
      <c r="B29" s="8" t="s">
        <v>90</v>
      </c>
      <c r="C29" s="57" t="s">
        <v>91</v>
      </c>
      <c r="D29" s="54" t="s">
        <v>92</v>
      </c>
      <c r="E29" s="6" t="s">
        <v>74</v>
      </c>
      <c r="F29" s="19">
        <v>300000</v>
      </c>
      <c r="G29" s="24">
        <v>14465.7</v>
      </c>
      <c r="H29" s="24">
        <v>1.56</v>
      </c>
      <c r="I29" s="31"/>
      <c r="J29" s="31"/>
      <c r="K29" s="35"/>
    </row>
    <row r="30" spans="2:11" x14ac:dyDescent="0.35">
      <c r="B30" s="8" t="s">
        <v>554</v>
      </c>
      <c r="C30" s="57" t="s">
        <v>555</v>
      </c>
      <c r="D30" s="54" t="s">
        <v>556</v>
      </c>
      <c r="E30" s="6" t="s">
        <v>89</v>
      </c>
      <c r="F30" s="19">
        <v>740000</v>
      </c>
      <c r="G30" s="24">
        <v>13229.35</v>
      </c>
      <c r="H30" s="24">
        <v>1.43</v>
      </c>
      <c r="I30" s="31"/>
      <c r="J30" s="31"/>
      <c r="K30" s="35"/>
    </row>
    <row r="31" spans="2:11" x14ac:dyDescent="0.35">
      <c r="B31" s="8" t="s">
        <v>411</v>
      </c>
      <c r="C31" s="57" t="s">
        <v>412</v>
      </c>
      <c r="D31" s="54" t="s">
        <v>413</v>
      </c>
      <c r="E31" s="6" t="s">
        <v>112</v>
      </c>
      <c r="F31" s="19">
        <v>4930000</v>
      </c>
      <c r="G31" s="24">
        <v>13062.04</v>
      </c>
      <c r="H31" s="24">
        <v>1.41</v>
      </c>
      <c r="I31" s="31"/>
      <c r="J31" s="31"/>
      <c r="K31" s="35"/>
    </row>
    <row r="32" spans="2:11" x14ac:dyDescent="0.35">
      <c r="B32" s="8" t="s">
        <v>436</v>
      </c>
      <c r="C32" s="57" t="s">
        <v>437</v>
      </c>
      <c r="D32" s="54" t="s">
        <v>438</v>
      </c>
      <c r="E32" s="6" t="s">
        <v>120</v>
      </c>
      <c r="F32" s="19">
        <v>672644</v>
      </c>
      <c r="G32" s="24">
        <v>12914.09</v>
      </c>
      <c r="H32" s="24">
        <v>1.39</v>
      </c>
      <c r="I32" s="31"/>
      <c r="J32" s="31"/>
      <c r="K32" s="35"/>
    </row>
    <row r="33" spans="2:11" x14ac:dyDescent="0.35">
      <c r="B33" s="8" t="s">
        <v>417</v>
      </c>
      <c r="C33" s="57" t="s">
        <v>418</v>
      </c>
      <c r="D33" s="54" t="s">
        <v>419</v>
      </c>
      <c r="E33" s="6" t="s">
        <v>85</v>
      </c>
      <c r="F33" s="19">
        <v>4300000</v>
      </c>
      <c r="G33" s="24">
        <v>12575.35</v>
      </c>
      <c r="H33" s="24">
        <v>1.36</v>
      </c>
      <c r="I33" s="31"/>
      <c r="J33" s="31"/>
      <c r="K33" s="35"/>
    </row>
    <row r="34" spans="2:11" x14ac:dyDescent="0.35">
      <c r="B34" s="8" t="s">
        <v>133</v>
      </c>
      <c r="C34" s="57" t="s">
        <v>134</v>
      </c>
      <c r="D34" s="54" t="s">
        <v>135</v>
      </c>
      <c r="E34" s="6" t="s">
        <v>74</v>
      </c>
      <c r="F34" s="19">
        <v>530000</v>
      </c>
      <c r="G34" s="24">
        <v>12553.05</v>
      </c>
      <c r="H34" s="24">
        <v>1.36</v>
      </c>
      <c r="I34" s="31"/>
      <c r="J34" s="31"/>
      <c r="K34" s="35"/>
    </row>
    <row r="35" spans="2:11" x14ac:dyDescent="0.35">
      <c r="B35" s="8" t="s">
        <v>164</v>
      </c>
      <c r="C35" s="57" t="s">
        <v>165</v>
      </c>
      <c r="D35" s="54" t="s">
        <v>166</v>
      </c>
      <c r="E35" s="6" t="s">
        <v>120</v>
      </c>
      <c r="F35" s="19">
        <v>360000</v>
      </c>
      <c r="G35" s="24">
        <v>11786.4</v>
      </c>
      <c r="H35" s="24">
        <v>1.27</v>
      </c>
      <c r="I35" s="31"/>
      <c r="J35" s="31"/>
      <c r="K35" s="35"/>
    </row>
    <row r="36" spans="2:11" x14ac:dyDescent="0.35">
      <c r="B36" s="8" t="s">
        <v>209</v>
      </c>
      <c r="C36" s="57" t="s">
        <v>210</v>
      </c>
      <c r="D36" s="54" t="s">
        <v>211</v>
      </c>
      <c r="E36" s="6" t="s">
        <v>212</v>
      </c>
      <c r="F36" s="19">
        <v>280000</v>
      </c>
      <c r="G36" s="24">
        <v>11757.34</v>
      </c>
      <c r="H36" s="24">
        <v>1.27</v>
      </c>
      <c r="I36" s="31"/>
      <c r="J36" s="31"/>
      <c r="K36" s="35"/>
    </row>
    <row r="37" spans="2:11" x14ac:dyDescent="0.35">
      <c r="B37" s="8" t="s">
        <v>3933</v>
      </c>
      <c r="C37" s="57" t="s">
        <v>197</v>
      </c>
      <c r="D37" s="54" t="s">
        <v>3934</v>
      </c>
      <c r="E37" s="6" t="s">
        <v>198</v>
      </c>
      <c r="F37" s="19">
        <v>1200000</v>
      </c>
      <c r="G37" s="24">
        <v>11544</v>
      </c>
      <c r="H37" s="24">
        <v>1.25</v>
      </c>
      <c r="I37" s="31"/>
      <c r="J37" s="31"/>
      <c r="K37" s="35"/>
    </row>
    <row r="38" spans="2:11" x14ac:dyDescent="0.35">
      <c r="B38" s="8" t="s">
        <v>64</v>
      </c>
      <c r="C38" s="57" t="s">
        <v>65</v>
      </c>
      <c r="D38" s="54" t="s">
        <v>66</v>
      </c>
      <c r="E38" s="6" t="s">
        <v>67</v>
      </c>
      <c r="F38" s="19">
        <v>95000</v>
      </c>
      <c r="G38" s="24">
        <v>10855.03</v>
      </c>
      <c r="H38" s="24">
        <v>1.17</v>
      </c>
      <c r="I38" s="31"/>
      <c r="J38" s="31"/>
      <c r="K38" s="35"/>
    </row>
    <row r="39" spans="2:11" x14ac:dyDescent="0.35">
      <c r="B39" s="8" t="s">
        <v>518</v>
      </c>
      <c r="C39" s="57" t="s">
        <v>519</v>
      </c>
      <c r="D39" s="54" t="s">
        <v>520</v>
      </c>
      <c r="E39" s="6" t="s">
        <v>124</v>
      </c>
      <c r="F39" s="19">
        <v>825000</v>
      </c>
      <c r="G39" s="24">
        <v>10720.88</v>
      </c>
      <c r="H39" s="24">
        <v>1.1599999999999999</v>
      </c>
      <c r="I39" s="31"/>
      <c r="J39" s="31"/>
      <c r="K39" s="35"/>
    </row>
    <row r="40" spans="2:11" x14ac:dyDescent="0.35">
      <c r="B40" s="8" t="s">
        <v>222</v>
      </c>
      <c r="C40" s="57" t="s">
        <v>223</v>
      </c>
      <c r="D40" s="54" t="s">
        <v>224</v>
      </c>
      <c r="E40" s="6" t="s">
        <v>104</v>
      </c>
      <c r="F40" s="19">
        <v>5000000</v>
      </c>
      <c r="G40" s="24">
        <v>10585</v>
      </c>
      <c r="H40" s="24">
        <v>1.1399999999999999</v>
      </c>
      <c r="I40" s="31"/>
      <c r="J40" s="31"/>
      <c r="K40" s="35"/>
    </row>
    <row r="41" spans="2:11" x14ac:dyDescent="0.35">
      <c r="B41" s="8" t="s">
        <v>206</v>
      </c>
      <c r="C41" s="57" t="s">
        <v>207</v>
      </c>
      <c r="D41" s="54" t="s">
        <v>208</v>
      </c>
      <c r="E41" s="6" t="s">
        <v>78</v>
      </c>
      <c r="F41" s="19">
        <v>35000</v>
      </c>
      <c r="G41" s="24">
        <v>10409.35</v>
      </c>
      <c r="H41" s="24">
        <v>1.1200000000000001</v>
      </c>
      <c r="I41" s="31"/>
      <c r="J41" s="31"/>
      <c r="K41" s="35"/>
    </row>
    <row r="42" spans="2:11" x14ac:dyDescent="0.35">
      <c r="B42" s="8" t="s">
        <v>2200</v>
      </c>
      <c r="C42" s="57" t="s">
        <v>2201</v>
      </c>
      <c r="D42" s="54" t="s">
        <v>2202</v>
      </c>
      <c r="E42" s="6" t="s">
        <v>212</v>
      </c>
      <c r="F42" s="19">
        <v>200000</v>
      </c>
      <c r="G42" s="24">
        <v>10150.799999999999</v>
      </c>
      <c r="H42" s="24">
        <v>1.1000000000000001</v>
      </c>
      <c r="I42" s="31"/>
      <c r="J42" s="31"/>
      <c r="K42" s="35"/>
    </row>
    <row r="43" spans="2:11" x14ac:dyDescent="0.35">
      <c r="B43" s="8" t="s">
        <v>1903</v>
      </c>
      <c r="C43" s="57" t="s">
        <v>1904</v>
      </c>
      <c r="D43" s="54" t="s">
        <v>1905</v>
      </c>
      <c r="E43" s="6" t="s">
        <v>78</v>
      </c>
      <c r="F43" s="19">
        <v>450000</v>
      </c>
      <c r="G43" s="24">
        <v>10133.33</v>
      </c>
      <c r="H43" s="24">
        <v>1.0900000000000001</v>
      </c>
      <c r="I43" s="31"/>
      <c r="J43" s="31"/>
      <c r="K43" s="35"/>
    </row>
    <row r="44" spans="2:11" x14ac:dyDescent="0.35">
      <c r="B44" s="8" t="s">
        <v>984</v>
      </c>
      <c r="C44" s="57" t="s">
        <v>985</v>
      </c>
      <c r="D44" s="54" t="s">
        <v>986</v>
      </c>
      <c r="E44" s="6" t="s">
        <v>987</v>
      </c>
      <c r="F44" s="19">
        <v>15300000</v>
      </c>
      <c r="G44" s="24">
        <v>10085.76</v>
      </c>
      <c r="H44" s="24">
        <v>1.0900000000000001</v>
      </c>
      <c r="I44" s="31"/>
      <c r="J44" s="31"/>
      <c r="K44" s="35"/>
    </row>
    <row r="45" spans="2:11" x14ac:dyDescent="0.35">
      <c r="B45" s="8" t="s">
        <v>140</v>
      </c>
      <c r="C45" s="57" t="s">
        <v>141</v>
      </c>
      <c r="D45" s="54" t="s">
        <v>142</v>
      </c>
      <c r="E45" s="6" t="s">
        <v>143</v>
      </c>
      <c r="F45" s="19">
        <v>330000</v>
      </c>
      <c r="G45" s="24">
        <v>9901.32</v>
      </c>
      <c r="H45" s="24">
        <v>1.07</v>
      </c>
      <c r="I45" s="31"/>
      <c r="J45" s="31"/>
      <c r="K45" s="35"/>
    </row>
    <row r="46" spans="2:11" x14ac:dyDescent="0.35">
      <c r="B46" s="8" t="s">
        <v>473</v>
      </c>
      <c r="C46" s="57" t="s">
        <v>474</v>
      </c>
      <c r="D46" s="54" t="s">
        <v>475</v>
      </c>
      <c r="E46" s="6" t="s">
        <v>78</v>
      </c>
      <c r="F46" s="19">
        <v>190000</v>
      </c>
      <c r="G46" s="24">
        <v>9362.06</v>
      </c>
      <c r="H46" s="24">
        <v>1.01</v>
      </c>
      <c r="I46" s="31"/>
      <c r="J46" s="31"/>
      <c r="K46" s="35"/>
    </row>
    <row r="47" spans="2:11" x14ac:dyDescent="0.35">
      <c r="B47" s="8" t="s">
        <v>338</v>
      </c>
      <c r="C47" s="57" t="s">
        <v>339</v>
      </c>
      <c r="D47" s="54" t="s">
        <v>340</v>
      </c>
      <c r="E47" s="6" t="s">
        <v>196</v>
      </c>
      <c r="F47" s="19">
        <v>6700000</v>
      </c>
      <c r="G47" s="24">
        <v>9249.35</v>
      </c>
      <c r="H47" s="24">
        <v>1</v>
      </c>
      <c r="I47" s="31"/>
      <c r="J47" s="31"/>
      <c r="K47" s="35"/>
    </row>
    <row r="48" spans="2:11" x14ac:dyDescent="0.35">
      <c r="B48" s="8" t="s">
        <v>1993</v>
      </c>
      <c r="C48" s="57" t="s">
        <v>729</v>
      </c>
      <c r="D48" s="54" t="s">
        <v>1994</v>
      </c>
      <c r="E48" s="6" t="s">
        <v>43</v>
      </c>
      <c r="F48" s="19">
        <v>3825000</v>
      </c>
      <c r="G48" s="24">
        <v>9201.0400000000009</v>
      </c>
      <c r="H48" s="24">
        <v>0.99</v>
      </c>
      <c r="I48" s="31"/>
      <c r="J48" s="31"/>
      <c r="K48" s="35"/>
    </row>
    <row r="49" spans="2:11" x14ac:dyDescent="0.35">
      <c r="B49" s="8" t="s">
        <v>1937</v>
      </c>
      <c r="C49" s="57" t="s">
        <v>1938</v>
      </c>
      <c r="D49" s="54" t="s">
        <v>1939</v>
      </c>
      <c r="E49" s="6" t="s">
        <v>423</v>
      </c>
      <c r="F49" s="19">
        <v>2000000</v>
      </c>
      <c r="G49" s="24">
        <v>8615</v>
      </c>
      <c r="H49" s="24">
        <v>0.93</v>
      </c>
      <c r="I49" s="31"/>
      <c r="J49" s="31"/>
      <c r="K49" s="35"/>
    </row>
    <row r="50" spans="2:11" x14ac:dyDescent="0.35">
      <c r="B50" s="8" t="s">
        <v>325</v>
      </c>
      <c r="C50" s="57" t="s">
        <v>326</v>
      </c>
      <c r="D50" s="54" t="s">
        <v>327</v>
      </c>
      <c r="E50" s="6" t="s">
        <v>43</v>
      </c>
      <c r="F50" s="19">
        <v>5200000</v>
      </c>
      <c r="G50" s="24">
        <v>5298.8</v>
      </c>
      <c r="H50" s="24">
        <v>0.56999999999999995</v>
      </c>
      <c r="I50" s="31"/>
      <c r="J50" s="31"/>
      <c r="K50" s="35"/>
    </row>
    <row r="51" spans="2:11" x14ac:dyDescent="0.35">
      <c r="C51" s="58" t="s">
        <v>171</v>
      </c>
      <c r="D51" s="54"/>
      <c r="E51" s="6"/>
      <c r="F51" s="19"/>
      <c r="G51" s="25">
        <v>840731.62</v>
      </c>
      <c r="H51" s="25">
        <v>90.75</v>
      </c>
      <c r="I51" s="31"/>
      <c r="J51" s="31"/>
      <c r="K51" s="35"/>
    </row>
    <row r="52" spans="2:11" x14ac:dyDescent="0.35">
      <c r="C52" s="57"/>
      <c r="D52" s="54"/>
      <c r="E52" s="6"/>
      <c r="F52" s="19"/>
      <c r="G52" s="24"/>
      <c r="H52" s="24"/>
      <c r="I52" s="31"/>
      <c r="J52" s="31"/>
      <c r="K52" s="35"/>
    </row>
    <row r="53" spans="2:11" x14ac:dyDescent="0.35">
      <c r="C53" s="58" t="s">
        <v>3</v>
      </c>
      <c r="D53" s="54"/>
      <c r="E53" s="6"/>
      <c r="F53" s="19"/>
      <c r="G53" s="24" t="s">
        <v>2</v>
      </c>
      <c r="H53" s="24" t="s">
        <v>2</v>
      </c>
      <c r="I53" s="31"/>
      <c r="J53" s="31"/>
      <c r="K53" s="35"/>
    </row>
    <row r="54" spans="2:11" x14ac:dyDescent="0.35">
      <c r="C54" s="57"/>
      <c r="D54" s="54"/>
      <c r="E54" s="6"/>
      <c r="F54" s="19"/>
      <c r="G54" s="24"/>
      <c r="H54" s="24"/>
      <c r="I54" s="31"/>
      <c r="J54" s="31"/>
      <c r="K54" s="35"/>
    </row>
    <row r="55" spans="2:11" x14ac:dyDescent="0.35">
      <c r="C55" s="58" t="s">
        <v>4</v>
      </c>
      <c r="D55" s="54"/>
      <c r="E55" s="6"/>
      <c r="F55" s="19"/>
      <c r="G55" s="24" t="s">
        <v>2</v>
      </c>
      <c r="H55" s="24" t="s">
        <v>2</v>
      </c>
      <c r="I55" s="31"/>
      <c r="J55" s="31"/>
      <c r="K55" s="35"/>
    </row>
    <row r="56" spans="2:11" x14ac:dyDescent="0.35">
      <c r="C56" s="57"/>
      <c r="D56" s="54"/>
      <c r="E56" s="6"/>
      <c r="F56" s="19"/>
      <c r="G56" s="24"/>
      <c r="H56" s="24"/>
      <c r="I56" s="31"/>
      <c r="J56" s="31"/>
      <c r="K56" s="35"/>
    </row>
    <row r="57" spans="2:11" x14ac:dyDescent="0.35">
      <c r="C57" s="59" t="s">
        <v>583</v>
      </c>
      <c r="D57" s="54"/>
      <c r="E57" s="6"/>
      <c r="F57" s="19"/>
      <c r="G57" s="24"/>
      <c r="H57" s="24"/>
      <c r="I57" s="31"/>
      <c r="J57" s="31"/>
      <c r="K57" s="35"/>
    </row>
    <row r="58" spans="2:11" x14ac:dyDescent="0.35">
      <c r="B58" s="8" t="s">
        <v>584</v>
      </c>
      <c r="C58" s="57" t="s">
        <v>585</v>
      </c>
      <c r="D58" s="54" t="s">
        <v>586</v>
      </c>
      <c r="E58" s="6" t="s">
        <v>550</v>
      </c>
      <c r="F58" s="19">
        <v>10000000</v>
      </c>
      <c r="G58" s="24">
        <v>12060</v>
      </c>
      <c r="H58" s="24">
        <v>1.3</v>
      </c>
      <c r="I58" s="31"/>
      <c r="J58" s="31"/>
      <c r="K58" s="35"/>
    </row>
    <row r="59" spans="2:11" x14ac:dyDescent="0.35">
      <c r="C59" s="58" t="s">
        <v>171</v>
      </c>
      <c r="D59" s="54"/>
      <c r="E59" s="6"/>
      <c r="F59" s="19"/>
      <c r="G59" s="25">
        <v>12060</v>
      </c>
      <c r="H59" s="25">
        <v>1.3</v>
      </c>
      <c r="I59" s="31"/>
      <c r="J59" s="31"/>
      <c r="K59" s="35"/>
    </row>
    <row r="60" spans="2:11" x14ac:dyDescent="0.35">
      <c r="C60" s="57"/>
      <c r="D60" s="54"/>
      <c r="E60" s="6"/>
      <c r="F60" s="19"/>
      <c r="G60" s="24"/>
      <c r="H60" s="24"/>
      <c r="I60" s="31"/>
      <c r="J60" s="31"/>
      <c r="K60" s="35"/>
    </row>
    <row r="61" spans="2:11" x14ac:dyDescent="0.35">
      <c r="C61" s="59" t="s">
        <v>590</v>
      </c>
      <c r="D61" s="54"/>
      <c r="E61" s="6"/>
      <c r="F61" s="19"/>
      <c r="G61" s="24"/>
      <c r="H61" s="24"/>
      <c r="I61" s="31"/>
      <c r="J61" s="31"/>
      <c r="K61" s="35"/>
    </row>
    <row r="62" spans="2:11" x14ac:dyDescent="0.35">
      <c r="B62" s="8" t="s">
        <v>2966</v>
      </c>
      <c r="C62" s="57" t="s">
        <v>1101</v>
      </c>
      <c r="D62" s="54" t="s">
        <v>2967</v>
      </c>
      <c r="E62" s="6" t="s">
        <v>200</v>
      </c>
      <c r="F62" s="19">
        <v>19010584</v>
      </c>
      <c r="G62" s="24">
        <v>25894.32</v>
      </c>
      <c r="H62" s="24">
        <v>2.8</v>
      </c>
      <c r="I62" s="31"/>
      <c r="J62" s="31"/>
      <c r="K62" s="35"/>
    </row>
    <row r="63" spans="2:11" x14ac:dyDescent="0.35">
      <c r="B63" s="8" t="s">
        <v>591</v>
      </c>
      <c r="C63" s="57" t="s">
        <v>592</v>
      </c>
      <c r="D63" s="54" t="s">
        <v>593</v>
      </c>
      <c r="E63" s="6" t="s">
        <v>200</v>
      </c>
      <c r="F63" s="19">
        <v>3529067</v>
      </c>
      <c r="G63" s="24">
        <v>13040.26</v>
      </c>
      <c r="H63" s="24">
        <v>1.41</v>
      </c>
      <c r="I63" s="31"/>
      <c r="J63" s="31"/>
      <c r="K63" s="35"/>
    </row>
    <row r="64" spans="2:11" x14ac:dyDescent="0.35">
      <c r="B64" s="8" t="s">
        <v>4413</v>
      </c>
      <c r="C64" s="57" t="s">
        <v>2473</v>
      </c>
      <c r="D64" s="54" t="s">
        <v>4414</v>
      </c>
      <c r="E64" s="6" t="s">
        <v>200</v>
      </c>
      <c r="F64" s="19">
        <v>1976000</v>
      </c>
      <c r="G64" s="24">
        <v>7139.88</v>
      </c>
      <c r="H64" s="24">
        <v>0.77</v>
      </c>
      <c r="I64" s="31"/>
      <c r="J64" s="31"/>
      <c r="K64" s="35"/>
    </row>
    <row r="65" spans="1:11" x14ac:dyDescent="0.35">
      <c r="B65" s="8" t="s">
        <v>2018</v>
      </c>
      <c r="C65" s="57" t="s">
        <v>2019</v>
      </c>
      <c r="D65" s="54" t="s">
        <v>2020</v>
      </c>
      <c r="E65" s="6" t="s">
        <v>200</v>
      </c>
      <c r="F65" s="19">
        <v>2554745</v>
      </c>
      <c r="G65" s="24">
        <v>7018.14</v>
      </c>
      <c r="H65" s="24">
        <v>0.76</v>
      </c>
      <c r="I65" s="31"/>
      <c r="J65" s="31"/>
      <c r="K65" s="35"/>
    </row>
    <row r="66" spans="1:11" x14ac:dyDescent="0.35">
      <c r="C66" s="58" t="s">
        <v>171</v>
      </c>
      <c r="D66" s="54"/>
      <c r="E66" s="6"/>
      <c r="F66" s="19"/>
      <c r="G66" s="25">
        <v>53092.6</v>
      </c>
      <c r="H66" s="25">
        <v>5.74</v>
      </c>
      <c r="I66" s="31"/>
      <c r="J66" s="31"/>
      <c r="K66" s="35"/>
    </row>
    <row r="67" spans="1:11" x14ac:dyDescent="0.35">
      <c r="C67" s="57"/>
      <c r="D67" s="54"/>
      <c r="E67" s="6"/>
      <c r="F67" s="19"/>
      <c r="G67" s="24"/>
      <c r="H67" s="24"/>
      <c r="I67" s="31"/>
      <c r="J67" s="31"/>
      <c r="K67" s="35"/>
    </row>
    <row r="68" spans="1:11" x14ac:dyDescent="0.35">
      <c r="C68" s="58" t="s">
        <v>5</v>
      </c>
      <c r="D68" s="54"/>
      <c r="E68" s="6"/>
      <c r="F68" s="19"/>
      <c r="G68" s="24"/>
      <c r="H68" s="24"/>
      <c r="I68" s="31"/>
      <c r="J68" s="31"/>
      <c r="K68" s="35"/>
    </row>
    <row r="69" spans="1:11" x14ac:dyDescent="0.35">
      <c r="C69" s="57"/>
      <c r="D69" s="54"/>
      <c r="E69" s="6"/>
      <c r="F69" s="19"/>
      <c r="G69" s="24"/>
      <c r="H69" s="24"/>
      <c r="I69" s="31"/>
      <c r="J69" s="31"/>
      <c r="K69" s="35"/>
    </row>
    <row r="70" spans="1:11" x14ac:dyDescent="0.35">
      <c r="C70" s="58" t="s">
        <v>6</v>
      </c>
      <c r="D70" s="54"/>
      <c r="E70" s="6"/>
      <c r="F70" s="19"/>
      <c r="G70" s="24" t="s">
        <v>2</v>
      </c>
      <c r="H70" s="24" t="s">
        <v>2</v>
      </c>
      <c r="I70" s="31"/>
      <c r="J70" s="31"/>
      <c r="K70" s="35"/>
    </row>
    <row r="71" spans="1:11" x14ac:dyDescent="0.35">
      <c r="C71" s="57"/>
      <c r="D71" s="54"/>
      <c r="E71" s="6"/>
      <c r="F71" s="19"/>
      <c r="G71" s="24"/>
      <c r="H71" s="24"/>
      <c r="I71" s="31"/>
      <c r="J71" s="31"/>
      <c r="K71" s="35"/>
    </row>
    <row r="72" spans="1:11" x14ac:dyDescent="0.35">
      <c r="C72" s="58" t="s">
        <v>7</v>
      </c>
      <c r="D72" s="54"/>
      <c r="E72" s="6"/>
      <c r="F72" s="19"/>
      <c r="G72" s="24" t="s">
        <v>2</v>
      </c>
      <c r="H72" s="24" t="s">
        <v>2</v>
      </c>
      <c r="I72" s="31"/>
      <c r="J72" s="31"/>
      <c r="K72" s="35"/>
    </row>
    <row r="73" spans="1:11" x14ac:dyDescent="0.35">
      <c r="C73" s="57"/>
      <c r="D73" s="54"/>
      <c r="E73" s="6"/>
      <c r="F73" s="19"/>
      <c r="G73" s="24"/>
      <c r="H73" s="24"/>
      <c r="I73" s="31"/>
      <c r="J73" s="31"/>
      <c r="K73" s="35"/>
    </row>
    <row r="74" spans="1:11" x14ac:dyDescent="0.35">
      <c r="C74" s="58" t="s">
        <v>8</v>
      </c>
      <c r="D74" s="54"/>
      <c r="E74" s="6"/>
      <c r="F74" s="19"/>
      <c r="G74" s="24" t="s">
        <v>2</v>
      </c>
      <c r="H74" s="24" t="s">
        <v>2</v>
      </c>
      <c r="I74" s="31"/>
      <c r="J74" s="31"/>
      <c r="K74" s="35"/>
    </row>
    <row r="75" spans="1:11" x14ac:dyDescent="0.35">
      <c r="C75" s="57"/>
      <c r="D75" s="54"/>
      <c r="E75" s="6"/>
      <c r="F75" s="19"/>
      <c r="G75" s="24"/>
      <c r="H75" s="24"/>
      <c r="I75" s="31"/>
      <c r="J75" s="31"/>
      <c r="K75" s="35"/>
    </row>
    <row r="76" spans="1:11" x14ac:dyDescent="0.35">
      <c r="C76" s="58" t="s">
        <v>9</v>
      </c>
      <c r="D76" s="54"/>
      <c r="E76" s="6"/>
      <c r="F76" s="19"/>
      <c r="G76" s="24" t="s">
        <v>2</v>
      </c>
      <c r="H76" s="24" t="s">
        <v>2</v>
      </c>
      <c r="I76" s="31"/>
      <c r="J76" s="31"/>
      <c r="K76" s="35"/>
    </row>
    <row r="77" spans="1:11" x14ac:dyDescent="0.35">
      <c r="C77" s="57"/>
      <c r="D77" s="54"/>
      <c r="E77" s="6"/>
      <c r="F77" s="19"/>
      <c r="G77" s="24"/>
      <c r="H77" s="24"/>
      <c r="I77" s="31"/>
      <c r="J77" s="31"/>
      <c r="K77" s="35"/>
    </row>
    <row r="78" spans="1:11" x14ac:dyDescent="0.35">
      <c r="C78" s="58" t="s">
        <v>10</v>
      </c>
      <c r="D78" s="54"/>
      <c r="E78" s="6"/>
      <c r="F78" s="19"/>
      <c r="G78" s="24" t="s">
        <v>2</v>
      </c>
      <c r="H78" s="24" t="s">
        <v>2</v>
      </c>
      <c r="I78" s="31"/>
      <c r="J78" s="31"/>
      <c r="K78" s="35"/>
    </row>
    <row r="79" spans="1:11" x14ac:dyDescent="0.35">
      <c r="C79" s="57"/>
      <c r="D79" s="54"/>
      <c r="E79" s="6"/>
      <c r="F79" s="19"/>
      <c r="G79" s="24"/>
      <c r="H79" s="24"/>
      <c r="I79" s="31"/>
      <c r="J79" s="31"/>
      <c r="K79" s="35"/>
    </row>
    <row r="80" spans="1:11" x14ac:dyDescent="0.35">
      <c r="A80" s="10"/>
      <c r="B80" s="28"/>
      <c r="C80" s="58" t="s">
        <v>11</v>
      </c>
      <c r="D80" s="54"/>
      <c r="E80" s="6"/>
      <c r="F80" s="19"/>
      <c r="G80" s="24"/>
      <c r="H80" s="24"/>
      <c r="I80" s="31"/>
      <c r="J80" s="31"/>
      <c r="K80" s="35"/>
    </row>
    <row r="81" spans="1:11" x14ac:dyDescent="0.35">
      <c r="A81" s="28"/>
      <c r="B81" s="28"/>
      <c r="C81" s="58" t="s">
        <v>13</v>
      </c>
      <c r="D81" s="54"/>
      <c r="E81" s="6"/>
      <c r="F81" s="19"/>
      <c r="G81" s="24" t="s">
        <v>2</v>
      </c>
      <c r="H81" s="24" t="s">
        <v>2</v>
      </c>
      <c r="I81" s="31"/>
      <c r="J81" s="31"/>
      <c r="K81" s="35"/>
    </row>
    <row r="82" spans="1:11" x14ac:dyDescent="0.35">
      <c r="A82" s="28"/>
      <c r="B82" s="28"/>
      <c r="C82" s="58"/>
      <c r="D82" s="54"/>
      <c r="E82" s="6"/>
      <c r="F82" s="19"/>
      <c r="G82" s="24"/>
      <c r="H82" s="24"/>
      <c r="I82" s="31"/>
      <c r="J82" s="31"/>
      <c r="K82" s="35"/>
    </row>
    <row r="83" spans="1:11" x14ac:dyDescent="0.35">
      <c r="A83" s="28"/>
      <c r="B83" s="28"/>
      <c r="C83" s="58" t="s">
        <v>14</v>
      </c>
      <c r="D83" s="54"/>
      <c r="E83" s="6"/>
      <c r="F83" s="19"/>
      <c r="G83" s="24" t="s">
        <v>2</v>
      </c>
      <c r="H83" s="24" t="s">
        <v>2</v>
      </c>
      <c r="I83" s="31"/>
      <c r="J83" s="31"/>
      <c r="K83" s="35"/>
    </row>
    <row r="84" spans="1:11" x14ac:dyDescent="0.35">
      <c r="A84" s="28"/>
      <c r="B84" s="28"/>
      <c r="C84" s="58"/>
      <c r="D84" s="54"/>
      <c r="E84" s="6"/>
      <c r="F84" s="19"/>
      <c r="G84" s="24"/>
      <c r="H84" s="24"/>
      <c r="I84" s="31"/>
      <c r="J84" s="31"/>
      <c r="K84" s="35"/>
    </row>
    <row r="85" spans="1:11" x14ac:dyDescent="0.35">
      <c r="C85" s="59" t="s">
        <v>15</v>
      </c>
      <c r="D85" s="54"/>
      <c r="E85" s="6"/>
      <c r="F85" s="19"/>
      <c r="G85" s="24"/>
      <c r="H85" s="24"/>
      <c r="I85" s="31"/>
      <c r="J85" s="31"/>
      <c r="K85" s="35"/>
    </row>
    <row r="86" spans="1:11" x14ac:dyDescent="0.35">
      <c r="B86" s="8" t="s">
        <v>182</v>
      </c>
      <c r="C86" s="57" t="s">
        <v>183</v>
      </c>
      <c r="D86" s="54" t="s">
        <v>184</v>
      </c>
      <c r="E86" s="6" t="s">
        <v>185</v>
      </c>
      <c r="F86" s="19">
        <v>500000</v>
      </c>
      <c r="G86" s="24">
        <v>486.21</v>
      </c>
      <c r="H86" s="24">
        <v>0.05</v>
      </c>
      <c r="I86" s="31">
        <v>6.6801000000000004</v>
      </c>
      <c r="J86" s="31"/>
      <c r="K86" s="35"/>
    </row>
    <row r="87" spans="1:11" x14ac:dyDescent="0.35">
      <c r="C87" s="58" t="s">
        <v>171</v>
      </c>
      <c r="D87" s="54"/>
      <c r="E87" s="6"/>
      <c r="F87" s="19"/>
      <c r="G87" s="25">
        <v>486.21</v>
      </c>
      <c r="H87" s="25">
        <v>0.05</v>
      </c>
      <c r="I87" s="31"/>
      <c r="J87" s="31"/>
      <c r="K87" s="35"/>
    </row>
    <row r="88" spans="1:11" x14ac:dyDescent="0.35">
      <c r="C88" s="57"/>
      <c r="D88" s="54"/>
      <c r="E88" s="6"/>
      <c r="F88" s="19"/>
      <c r="G88" s="24"/>
      <c r="H88" s="24"/>
      <c r="I88" s="31"/>
      <c r="J88" s="31"/>
      <c r="K88" s="35"/>
    </row>
    <row r="89" spans="1:11" x14ac:dyDescent="0.35">
      <c r="C89" s="58" t="s">
        <v>16</v>
      </c>
      <c r="D89" s="54"/>
      <c r="E89" s="6"/>
      <c r="F89" s="19"/>
      <c r="G89" s="24" t="s">
        <v>2</v>
      </c>
      <c r="H89" s="24" t="s">
        <v>2</v>
      </c>
      <c r="I89" s="31"/>
      <c r="J89" s="31"/>
      <c r="K89" s="35"/>
    </row>
    <row r="90" spans="1:11" x14ac:dyDescent="0.35">
      <c r="C90" s="57"/>
      <c r="D90" s="54"/>
      <c r="E90" s="6"/>
      <c r="F90" s="19"/>
      <c r="G90" s="24"/>
      <c r="H90" s="24"/>
      <c r="I90" s="31"/>
      <c r="J90" s="31"/>
      <c r="K90" s="35"/>
    </row>
    <row r="91" spans="1:11" x14ac:dyDescent="0.35">
      <c r="C91" s="58" t="s">
        <v>17</v>
      </c>
      <c r="D91" s="54"/>
      <c r="E91" s="6"/>
      <c r="F91" s="19"/>
      <c r="G91" s="24" t="s">
        <v>2</v>
      </c>
      <c r="H91" s="24" t="s">
        <v>2</v>
      </c>
      <c r="I91" s="31"/>
      <c r="J91" s="31"/>
      <c r="K91" s="35"/>
    </row>
    <row r="92" spans="1:11" x14ac:dyDescent="0.35">
      <c r="C92" s="57"/>
      <c r="D92" s="54"/>
      <c r="E92" s="6"/>
      <c r="F92" s="19"/>
      <c r="G92" s="24"/>
      <c r="H92" s="24"/>
      <c r="I92" s="31"/>
      <c r="J92" s="31"/>
      <c r="K92" s="35"/>
    </row>
    <row r="93" spans="1:11" x14ac:dyDescent="0.35">
      <c r="A93" s="10"/>
      <c r="B93" s="28"/>
      <c r="C93" s="58" t="s">
        <v>18</v>
      </c>
      <c r="D93" s="54"/>
      <c r="E93" s="6"/>
      <c r="F93" s="19"/>
      <c r="G93" s="24"/>
      <c r="H93" s="24"/>
      <c r="I93" s="31"/>
      <c r="J93" s="31"/>
      <c r="K93" s="35"/>
    </row>
    <row r="94" spans="1:11" x14ac:dyDescent="0.35">
      <c r="A94" s="28"/>
      <c r="B94" s="28"/>
      <c r="C94" s="58" t="s">
        <v>19</v>
      </c>
      <c r="D94" s="54"/>
      <c r="E94" s="6"/>
      <c r="F94" s="19"/>
      <c r="G94" s="24" t="s">
        <v>2</v>
      </c>
      <c r="H94" s="24" t="s">
        <v>2</v>
      </c>
      <c r="I94" s="31"/>
      <c r="J94" s="31"/>
      <c r="K94" s="35"/>
    </row>
    <row r="95" spans="1:11" x14ac:dyDescent="0.35">
      <c r="A95" s="28"/>
      <c r="B95" s="28"/>
      <c r="C95" s="58"/>
      <c r="D95" s="54"/>
      <c r="E95" s="6"/>
      <c r="F95" s="19"/>
      <c r="G95" s="24"/>
      <c r="H95" s="24"/>
      <c r="I95" s="31"/>
      <c r="J95" s="31"/>
      <c r="K95" s="35"/>
    </row>
    <row r="96" spans="1:11" x14ac:dyDescent="0.35">
      <c r="A96" s="28"/>
      <c r="B96" s="28"/>
      <c r="C96" s="58" t="s">
        <v>20</v>
      </c>
      <c r="D96" s="54"/>
      <c r="E96" s="6"/>
      <c r="F96" s="19"/>
      <c r="G96" s="24" t="s">
        <v>2</v>
      </c>
      <c r="H96" s="24" t="s">
        <v>2</v>
      </c>
      <c r="I96" s="31"/>
      <c r="J96" s="31"/>
      <c r="K96" s="35"/>
    </row>
    <row r="97" spans="1:54" x14ac:dyDescent="0.35">
      <c r="A97" s="28"/>
      <c r="B97" s="28"/>
      <c r="C97" s="58"/>
      <c r="D97" s="54"/>
      <c r="E97" s="6"/>
      <c r="F97" s="19"/>
      <c r="G97" s="24"/>
      <c r="H97" s="24"/>
      <c r="I97" s="31"/>
      <c r="J97" s="31"/>
      <c r="K97" s="35"/>
    </row>
    <row r="98" spans="1:54" x14ac:dyDescent="0.35">
      <c r="A98" s="28"/>
      <c r="B98" s="28"/>
      <c r="C98" s="58" t="s">
        <v>21</v>
      </c>
      <c r="D98" s="54"/>
      <c r="E98" s="6"/>
      <c r="F98" s="19"/>
      <c r="G98" s="24" t="s">
        <v>2</v>
      </c>
      <c r="H98" s="24" t="s">
        <v>2</v>
      </c>
      <c r="I98" s="31"/>
      <c r="J98" s="31"/>
      <c r="K98" s="35"/>
    </row>
    <row r="99" spans="1:54" x14ac:dyDescent="0.35">
      <c r="A99" s="28"/>
      <c r="B99" s="28"/>
      <c r="C99" s="58"/>
      <c r="D99" s="54"/>
      <c r="E99" s="6"/>
      <c r="F99" s="19"/>
      <c r="G99" s="24"/>
      <c r="H99" s="24"/>
      <c r="I99" s="31"/>
      <c r="J99" s="31"/>
      <c r="K99" s="35"/>
    </row>
    <row r="100" spans="1:54" x14ac:dyDescent="0.35">
      <c r="A100" s="28"/>
      <c r="B100" s="28"/>
      <c r="C100" s="58" t="s">
        <v>22</v>
      </c>
      <c r="D100" s="54"/>
      <c r="E100" s="6"/>
      <c r="F100" s="19"/>
      <c r="G100" s="24" t="s">
        <v>2</v>
      </c>
      <c r="H100" s="24" t="s">
        <v>2</v>
      </c>
      <c r="I100" s="31"/>
      <c r="J100" s="31"/>
      <c r="K100" s="35"/>
    </row>
    <row r="101" spans="1:54" x14ac:dyDescent="0.35">
      <c r="A101" s="28"/>
      <c r="B101" s="28"/>
      <c r="C101" s="58"/>
      <c r="D101" s="54"/>
      <c r="E101" s="6"/>
      <c r="F101" s="19"/>
      <c r="G101" s="24"/>
      <c r="H101" s="24"/>
      <c r="I101" s="31"/>
      <c r="J101" s="31"/>
      <c r="K101" s="35"/>
    </row>
    <row r="102" spans="1:54" x14ac:dyDescent="0.35">
      <c r="A102" s="28"/>
      <c r="B102" s="28"/>
      <c r="C102" s="58" t="s">
        <v>23</v>
      </c>
      <c r="D102" s="54"/>
      <c r="E102" s="6"/>
      <c r="F102" s="19"/>
      <c r="G102" s="24" t="s">
        <v>2</v>
      </c>
      <c r="H102" s="24" t="s">
        <v>2</v>
      </c>
      <c r="I102" s="31"/>
      <c r="J102" s="31"/>
      <c r="K102" s="35"/>
    </row>
    <row r="103" spans="1:54" x14ac:dyDescent="0.35">
      <c r="A103" s="28"/>
      <c r="B103" s="28"/>
      <c r="C103" s="58"/>
      <c r="D103" s="54"/>
      <c r="E103" s="6"/>
      <c r="F103" s="19"/>
      <c r="G103" s="24"/>
      <c r="H103" s="24"/>
      <c r="I103" s="31"/>
      <c r="J103" s="31"/>
      <c r="K103" s="35"/>
    </row>
    <row r="104" spans="1:54" x14ac:dyDescent="0.35">
      <c r="C104" s="59" t="s">
        <v>24</v>
      </c>
      <c r="D104" s="54"/>
      <c r="E104" s="6"/>
      <c r="F104" s="19"/>
      <c r="G104" s="24"/>
      <c r="H104" s="24"/>
      <c r="I104" s="31"/>
      <c r="J104" s="31"/>
      <c r="K104" s="35"/>
    </row>
    <row r="105" spans="1:54" x14ac:dyDescent="0.35">
      <c r="B105" s="8" t="s">
        <v>186</v>
      </c>
      <c r="C105" s="57" t="s">
        <v>187</v>
      </c>
      <c r="D105" s="54"/>
      <c r="E105" s="6"/>
      <c r="F105" s="19"/>
      <c r="G105" s="24">
        <v>18822.02</v>
      </c>
      <c r="H105" s="24">
        <v>2.0299999999999998</v>
      </c>
      <c r="I105" s="31"/>
      <c r="J105" s="31"/>
      <c r="K105" s="35"/>
    </row>
    <row r="106" spans="1:54" x14ac:dyDescent="0.35">
      <c r="C106" s="58" t="s">
        <v>171</v>
      </c>
      <c r="D106" s="54"/>
      <c r="E106" s="6"/>
      <c r="F106" s="19"/>
      <c r="G106" s="25">
        <v>18822.02</v>
      </c>
      <c r="H106" s="25">
        <v>2.0299999999999998</v>
      </c>
      <c r="I106" s="31"/>
      <c r="J106" s="31"/>
      <c r="K106" s="35"/>
    </row>
    <row r="107" spans="1:54" x14ac:dyDescent="0.35">
      <c r="C107" s="57"/>
      <c r="D107" s="54"/>
      <c r="E107" s="6"/>
      <c r="F107" s="19"/>
      <c r="G107" s="24"/>
      <c r="H107" s="24"/>
      <c r="I107" s="31"/>
      <c r="J107" s="31"/>
      <c r="K107" s="35"/>
    </row>
    <row r="108" spans="1:54" x14ac:dyDescent="0.35">
      <c r="A108" s="10"/>
      <c r="B108" s="28"/>
      <c r="C108" s="58" t="s">
        <v>25</v>
      </c>
      <c r="D108" s="54"/>
      <c r="E108" s="6"/>
      <c r="F108" s="19"/>
      <c r="G108" s="24"/>
      <c r="H108" s="24"/>
      <c r="I108" s="31"/>
      <c r="J108" s="31"/>
      <c r="K108" s="35"/>
    </row>
    <row r="109" spans="1:54" s="2" customFormat="1" ht="13.5" x14ac:dyDescent="0.35">
      <c r="A109" s="28"/>
      <c r="B109" s="28"/>
      <c r="C109" s="57" t="s">
        <v>4860</v>
      </c>
      <c r="D109" s="54"/>
      <c r="E109" s="6"/>
      <c r="F109" s="19"/>
      <c r="G109" s="24">
        <v>3000</v>
      </c>
      <c r="H109" s="24">
        <v>0.32</v>
      </c>
      <c r="I109" s="31"/>
      <c r="J109" s="31"/>
      <c r="K109" s="35"/>
      <c r="L109" s="3"/>
      <c r="AI109" s="3"/>
      <c r="AV109" s="3"/>
      <c r="AX109" s="3"/>
      <c r="BB109" s="3"/>
    </row>
    <row r="110" spans="1:54" x14ac:dyDescent="0.35">
      <c r="B110" s="8"/>
      <c r="C110" s="57" t="s">
        <v>188</v>
      </c>
      <c r="D110" s="54"/>
      <c r="E110" s="6"/>
      <c r="F110" s="19"/>
      <c r="G110" s="24">
        <v>-1784.13</v>
      </c>
      <c r="H110" s="24">
        <v>-0.19</v>
      </c>
      <c r="I110" s="31"/>
      <c r="J110" s="31"/>
      <c r="K110" s="35"/>
    </row>
    <row r="111" spans="1:54" x14ac:dyDescent="0.35">
      <c r="C111" s="58" t="s">
        <v>171</v>
      </c>
      <c r="D111" s="54"/>
      <c r="E111" s="6"/>
      <c r="F111" s="19"/>
      <c r="G111" s="25">
        <v>1215.8699999999999</v>
      </c>
      <c r="H111" s="25">
        <v>0.13</v>
      </c>
      <c r="I111" s="31"/>
      <c r="J111" s="31"/>
      <c r="K111" s="35"/>
    </row>
    <row r="112" spans="1:54" x14ac:dyDescent="0.35">
      <c r="C112" s="57"/>
      <c r="D112" s="54"/>
      <c r="E112" s="6"/>
      <c r="F112" s="19"/>
      <c r="G112" s="24"/>
      <c r="H112" s="24"/>
      <c r="I112" s="31"/>
      <c r="J112" s="31"/>
      <c r="K112" s="35"/>
    </row>
    <row r="113" spans="2:11" x14ac:dyDescent="0.35">
      <c r="C113" s="60" t="s">
        <v>189</v>
      </c>
      <c r="D113" s="55"/>
      <c r="E113" s="5"/>
      <c r="F113" s="20"/>
      <c r="G113" s="26">
        <v>926408.32</v>
      </c>
      <c r="H113" s="26">
        <v>99.999999999999986</v>
      </c>
      <c r="I113" s="32"/>
      <c r="J113" s="32"/>
      <c r="K113" s="36"/>
    </row>
    <row r="115" spans="2:11" s="50" customFormat="1" ht="15" x14ac:dyDescent="0.4">
      <c r="C115" s="50" t="s">
        <v>4692</v>
      </c>
      <c r="F115" s="51"/>
      <c r="G115" s="51"/>
      <c r="H115" s="51"/>
    </row>
    <row r="116" spans="2:11" s="42" customFormat="1" ht="27" x14ac:dyDescent="0.35">
      <c r="B116" s="43"/>
      <c r="C116" s="43" t="s">
        <v>4687</v>
      </c>
      <c r="D116" s="43" t="s">
        <v>4688</v>
      </c>
      <c r="E116" s="43" t="s">
        <v>4689</v>
      </c>
      <c r="F116" s="44" t="s">
        <v>34</v>
      </c>
      <c r="G116" s="45" t="s">
        <v>4690</v>
      </c>
      <c r="H116" s="44" t="s">
        <v>36</v>
      </c>
      <c r="I116" s="43" t="s">
        <v>39</v>
      </c>
    </row>
    <row r="117" spans="2:11" s="42" customFormat="1" ht="13.5" x14ac:dyDescent="0.35">
      <c r="B117" s="43"/>
      <c r="C117" s="43" t="s">
        <v>4602</v>
      </c>
      <c r="D117" s="43"/>
      <c r="E117" s="43"/>
      <c r="F117" s="44"/>
      <c r="G117" s="45"/>
      <c r="H117" s="44"/>
      <c r="I117" s="43"/>
    </row>
    <row r="118" spans="2:11" s="2" customFormat="1" ht="13.5" x14ac:dyDescent="0.35">
      <c r="B118" s="46">
        <v>2218742</v>
      </c>
      <c r="C118" s="46" t="s">
        <v>4693</v>
      </c>
      <c r="D118" s="46" t="s">
        <v>4686</v>
      </c>
      <c r="E118" s="46" t="s">
        <v>112</v>
      </c>
      <c r="F118" s="47">
        <v>170000</v>
      </c>
      <c r="G118" s="47">
        <v>451.94499999999999</v>
      </c>
      <c r="H118" s="47">
        <v>0.05</v>
      </c>
      <c r="I118" s="46"/>
    </row>
    <row r="119" spans="2:11" s="1" customFormat="1" ht="13.5" x14ac:dyDescent="0.35">
      <c r="B119" s="48"/>
      <c r="C119" s="48" t="s">
        <v>4691</v>
      </c>
      <c r="D119" s="48"/>
      <c r="E119" s="48"/>
      <c r="F119" s="49"/>
      <c r="G119" s="49">
        <v>451.94499999999999</v>
      </c>
      <c r="H119" s="49">
        <v>0.05</v>
      </c>
      <c r="I119" s="48"/>
    </row>
    <row r="121" spans="2:11" x14ac:dyDescent="0.35">
      <c r="C121" s="1" t="s">
        <v>190</v>
      </c>
    </row>
    <row r="122" spans="2:11" x14ac:dyDescent="0.35">
      <c r="C122" s="37" t="s">
        <v>191</v>
      </c>
      <c r="D122" s="37"/>
      <c r="E122" s="37"/>
      <c r="F122" s="37"/>
      <c r="G122" s="37"/>
      <c r="H122" s="37"/>
      <c r="I122" s="37"/>
      <c r="J122" s="37"/>
      <c r="K122" s="37"/>
    </row>
    <row r="123" spans="2:11" x14ac:dyDescent="0.35">
      <c r="C123" s="2" t="s">
        <v>192</v>
      </c>
    </row>
    <row r="124" spans="2:11" x14ac:dyDescent="0.35">
      <c r="C124" s="2" t="s">
        <v>193</v>
      </c>
    </row>
    <row r="125" spans="2:11" ht="30" customHeight="1" x14ac:dyDescent="0.35">
      <c r="C125" s="82" t="s">
        <v>194</v>
      </c>
      <c r="D125" s="83"/>
      <c r="E125" s="83"/>
      <c r="F125" s="83"/>
      <c r="G125" s="83"/>
      <c r="H125" s="83"/>
      <c r="I125" s="83"/>
      <c r="J125" s="83"/>
      <c r="K125" s="83"/>
    </row>
    <row r="126" spans="2:11" x14ac:dyDescent="0.35">
      <c r="C126" s="2" t="s">
        <v>195</v>
      </c>
    </row>
    <row r="128" spans="2:11" x14ac:dyDescent="0.35">
      <c r="C128" s="79" t="s">
        <v>4945</v>
      </c>
      <c r="E128" s="79" t="s">
        <v>4946</v>
      </c>
      <c r="F128" s="80"/>
    </row>
    <row r="129" spans="5:5" x14ac:dyDescent="0.35">
      <c r="E129" s="2" t="s">
        <v>5004</v>
      </c>
    </row>
  </sheetData>
  <mergeCells count="1">
    <mergeCell ref="C125:K125"/>
  </mergeCells>
  <hyperlinks>
    <hyperlink ref="J2" location="'Index'!A1" display="'Index'!A1" xr:uid="{01A78CCE-C8D0-48BD-9849-015E6EA8156A}"/>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F4EC-AD23-47D6-AF66-ED2B6F5B9E6A}">
  <sheetPr codeName="Sheet1"/>
  <dimension ref="A1:IV78"/>
  <sheetViews>
    <sheetView showGridLines="0" zoomScale="90" zoomScaleNormal="90" workbookViewId="0">
      <pane ySplit="6" topLeftCell="A67"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4415</v>
      </c>
      <c r="J2" s="38" t="s">
        <v>4596</v>
      </c>
    </row>
    <row r="3" spans="1:54" ht="16" x14ac:dyDescent="0.4">
      <c r="C3" s="1" t="s">
        <v>28</v>
      </c>
      <c r="D3" s="21" t="s">
        <v>4416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1:11" x14ac:dyDescent="0.35">
      <c r="C17" s="59" t="s">
        <v>6</v>
      </c>
      <c r="D17" s="54"/>
      <c r="E17" s="6"/>
      <c r="F17" s="19"/>
      <c r="G17" s="24"/>
      <c r="H17" s="24"/>
      <c r="I17" s="31"/>
      <c r="J17" s="31"/>
      <c r="K17" s="35"/>
    </row>
    <row r="18" spans="1:11" x14ac:dyDescent="0.35">
      <c r="B18" s="8" t="s">
        <v>2361</v>
      </c>
      <c r="C18" s="57" t="s">
        <v>1269</v>
      </c>
      <c r="D18" s="54" t="s">
        <v>2362</v>
      </c>
      <c r="E18" s="6" t="s">
        <v>642</v>
      </c>
      <c r="F18" s="19">
        <v>68</v>
      </c>
      <c r="G18" s="24">
        <v>675.49</v>
      </c>
      <c r="H18" s="24">
        <v>8.4499999999999993</v>
      </c>
      <c r="I18" s="31">
        <v>7.73</v>
      </c>
      <c r="J18" s="31"/>
      <c r="K18" s="35" t="s">
        <v>598</v>
      </c>
    </row>
    <row r="19" spans="1:11" x14ac:dyDescent="0.35">
      <c r="B19" s="8" t="s">
        <v>1189</v>
      </c>
      <c r="C19" s="57" t="s">
        <v>624</v>
      </c>
      <c r="D19" s="54" t="s">
        <v>1190</v>
      </c>
      <c r="E19" s="6" t="s">
        <v>619</v>
      </c>
      <c r="F19" s="19">
        <v>600</v>
      </c>
      <c r="G19" s="24">
        <v>598.91</v>
      </c>
      <c r="H19" s="24">
        <v>7.49</v>
      </c>
      <c r="I19" s="31">
        <v>7.69</v>
      </c>
      <c r="J19" s="31"/>
      <c r="K19" s="35" t="s">
        <v>598</v>
      </c>
    </row>
    <row r="20" spans="1:11" x14ac:dyDescent="0.35">
      <c r="B20" s="8" t="s">
        <v>2505</v>
      </c>
      <c r="C20" s="57" t="s">
        <v>1226</v>
      </c>
      <c r="D20" s="54" t="s">
        <v>2506</v>
      </c>
      <c r="E20" s="6" t="s">
        <v>619</v>
      </c>
      <c r="F20" s="19">
        <v>575</v>
      </c>
      <c r="G20" s="24">
        <v>575.64</v>
      </c>
      <c r="H20" s="24">
        <v>7.2</v>
      </c>
      <c r="I20" s="31">
        <v>7.43</v>
      </c>
      <c r="J20" s="31"/>
      <c r="K20" s="35" t="s">
        <v>598</v>
      </c>
    </row>
    <row r="21" spans="1:11" x14ac:dyDescent="0.35">
      <c r="B21" s="8" t="s">
        <v>2772</v>
      </c>
      <c r="C21" s="57" t="s">
        <v>621</v>
      </c>
      <c r="D21" s="54" t="s">
        <v>2773</v>
      </c>
      <c r="E21" s="6" t="s">
        <v>619</v>
      </c>
      <c r="F21" s="19">
        <v>10</v>
      </c>
      <c r="G21" s="24">
        <v>100.14</v>
      </c>
      <c r="H21" s="24">
        <v>1.25</v>
      </c>
      <c r="I21" s="31">
        <v>7.75</v>
      </c>
      <c r="J21" s="31"/>
      <c r="K21" s="35"/>
    </row>
    <row r="22" spans="1:11" x14ac:dyDescent="0.35">
      <c r="C22" s="58" t="s">
        <v>171</v>
      </c>
      <c r="D22" s="54"/>
      <c r="E22" s="6"/>
      <c r="F22" s="19"/>
      <c r="G22" s="25">
        <v>1950.18</v>
      </c>
      <c r="H22" s="25">
        <v>24.39</v>
      </c>
      <c r="I22" s="31"/>
      <c r="J22" s="31"/>
      <c r="K22" s="35"/>
    </row>
    <row r="23" spans="1:11" x14ac:dyDescent="0.35">
      <c r="C23" s="57"/>
      <c r="D23" s="54"/>
      <c r="E23" s="6"/>
      <c r="F23" s="19"/>
      <c r="G23" s="24"/>
      <c r="H23" s="24"/>
      <c r="I23" s="31"/>
      <c r="J23" s="31"/>
      <c r="K23" s="35"/>
    </row>
    <row r="24" spans="1:11" x14ac:dyDescent="0.35">
      <c r="C24" s="58" t="s">
        <v>7</v>
      </c>
      <c r="D24" s="54"/>
      <c r="E24" s="6"/>
      <c r="F24" s="19"/>
      <c r="G24" s="24" t="s">
        <v>2</v>
      </c>
      <c r="H24" s="24" t="s">
        <v>2</v>
      </c>
      <c r="I24" s="31"/>
      <c r="J24" s="31"/>
      <c r="K24" s="35"/>
    </row>
    <row r="25" spans="1:11" x14ac:dyDescent="0.35">
      <c r="C25" s="57"/>
      <c r="D25" s="54"/>
      <c r="E25" s="6"/>
      <c r="F25" s="19"/>
      <c r="G25" s="24"/>
      <c r="H25" s="24"/>
      <c r="I25" s="31"/>
      <c r="J25" s="31"/>
      <c r="K25" s="35"/>
    </row>
    <row r="26" spans="1:11" x14ac:dyDescent="0.35">
      <c r="C26" s="58" t="s">
        <v>8</v>
      </c>
      <c r="D26" s="54"/>
      <c r="E26" s="6"/>
      <c r="F26" s="19"/>
      <c r="G26" s="24" t="s">
        <v>2</v>
      </c>
      <c r="H26" s="24" t="s">
        <v>2</v>
      </c>
      <c r="I26" s="31"/>
      <c r="J26" s="31"/>
      <c r="K26" s="35"/>
    </row>
    <row r="27" spans="1:11" x14ac:dyDescent="0.35">
      <c r="C27" s="57"/>
      <c r="D27" s="54"/>
      <c r="E27" s="6"/>
      <c r="F27" s="19"/>
      <c r="G27" s="24"/>
      <c r="H27" s="24"/>
      <c r="I27" s="31"/>
      <c r="J27" s="31"/>
      <c r="K27" s="35"/>
    </row>
    <row r="28" spans="1:11" x14ac:dyDescent="0.35">
      <c r="C28" s="58" t="s">
        <v>9</v>
      </c>
      <c r="D28" s="54"/>
      <c r="E28" s="6"/>
      <c r="F28" s="19"/>
      <c r="G28" s="24" t="s">
        <v>2</v>
      </c>
      <c r="H28" s="24" t="s">
        <v>2</v>
      </c>
      <c r="I28" s="31"/>
      <c r="J28" s="31"/>
      <c r="K28" s="35"/>
    </row>
    <row r="29" spans="1:11" x14ac:dyDescent="0.35">
      <c r="C29" s="57"/>
      <c r="D29" s="54"/>
      <c r="E29" s="6"/>
      <c r="F29" s="19"/>
      <c r="G29" s="24"/>
      <c r="H29" s="24"/>
      <c r="I29" s="31"/>
      <c r="J29" s="31"/>
      <c r="K29" s="35"/>
    </row>
    <row r="30" spans="1:11" x14ac:dyDescent="0.35">
      <c r="C30" s="58" t="s">
        <v>10</v>
      </c>
      <c r="D30" s="54"/>
      <c r="E30" s="6"/>
      <c r="F30" s="19"/>
      <c r="G30" s="24" t="s">
        <v>2</v>
      </c>
      <c r="H30" s="24" t="s">
        <v>2</v>
      </c>
      <c r="I30" s="31"/>
      <c r="J30" s="31"/>
      <c r="K30" s="35"/>
    </row>
    <row r="31" spans="1:11" x14ac:dyDescent="0.35">
      <c r="C31" s="57"/>
      <c r="D31" s="54"/>
      <c r="E31" s="6"/>
      <c r="F31" s="19"/>
      <c r="G31" s="24"/>
      <c r="H31" s="24"/>
      <c r="I31" s="31"/>
      <c r="J31" s="31"/>
      <c r="K31" s="35"/>
    </row>
    <row r="32" spans="1:11" x14ac:dyDescent="0.35">
      <c r="A32" s="10"/>
      <c r="B32" s="28"/>
      <c r="C32" s="58" t="s">
        <v>11</v>
      </c>
      <c r="D32" s="54"/>
      <c r="E32" s="6"/>
      <c r="F32" s="19"/>
      <c r="G32" s="24"/>
      <c r="H32" s="24"/>
      <c r="I32" s="31"/>
      <c r="J32" s="31"/>
      <c r="K32" s="35"/>
    </row>
    <row r="33" spans="1:11" x14ac:dyDescent="0.35">
      <c r="A33" s="28"/>
      <c r="B33" s="28"/>
      <c r="C33" s="58" t="s">
        <v>13</v>
      </c>
      <c r="D33" s="54"/>
      <c r="E33" s="6"/>
      <c r="F33" s="19"/>
      <c r="G33" s="24" t="s">
        <v>2</v>
      </c>
      <c r="H33" s="24" t="s">
        <v>2</v>
      </c>
      <c r="I33" s="31"/>
      <c r="J33" s="31"/>
      <c r="K33" s="35"/>
    </row>
    <row r="34" spans="1:11" x14ac:dyDescent="0.35">
      <c r="A34" s="28"/>
      <c r="B34" s="28"/>
      <c r="C34" s="58"/>
      <c r="D34" s="54"/>
      <c r="E34" s="6"/>
      <c r="F34" s="19"/>
      <c r="G34" s="24"/>
      <c r="H34" s="24"/>
      <c r="I34" s="31"/>
      <c r="J34" s="31"/>
      <c r="K34" s="35"/>
    </row>
    <row r="35" spans="1:11" x14ac:dyDescent="0.35">
      <c r="A35" s="28"/>
      <c r="B35" s="28"/>
      <c r="C35" s="58" t="s">
        <v>14</v>
      </c>
      <c r="D35" s="54"/>
      <c r="E35" s="6"/>
      <c r="F35" s="19"/>
      <c r="G35" s="24" t="s">
        <v>2</v>
      </c>
      <c r="H35" s="24" t="s">
        <v>2</v>
      </c>
      <c r="I35" s="31"/>
      <c r="J35" s="31"/>
      <c r="K35" s="35"/>
    </row>
    <row r="36" spans="1:11" x14ac:dyDescent="0.35">
      <c r="A36" s="28"/>
      <c r="B36" s="28"/>
      <c r="C36" s="58"/>
      <c r="D36" s="54"/>
      <c r="E36" s="6"/>
      <c r="F36" s="19"/>
      <c r="G36" s="24"/>
      <c r="H36" s="24"/>
      <c r="I36" s="31"/>
      <c r="J36" s="31"/>
      <c r="K36" s="35"/>
    </row>
    <row r="37" spans="1:11" x14ac:dyDescent="0.35">
      <c r="A37" s="28"/>
      <c r="B37" s="28"/>
      <c r="C37" s="58" t="s">
        <v>15</v>
      </c>
      <c r="D37" s="54"/>
      <c r="E37" s="6"/>
      <c r="F37" s="19"/>
      <c r="G37" s="24" t="s">
        <v>2</v>
      </c>
      <c r="H37" s="24" t="s">
        <v>2</v>
      </c>
      <c r="I37" s="31"/>
      <c r="J37" s="31"/>
      <c r="K37" s="35"/>
    </row>
    <row r="38" spans="1:11" x14ac:dyDescent="0.35">
      <c r="A38" s="28"/>
      <c r="B38" s="28"/>
      <c r="C38" s="58"/>
      <c r="D38" s="54"/>
      <c r="E38" s="6"/>
      <c r="F38" s="19"/>
      <c r="G38" s="24"/>
      <c r="H38" s="24"/>
      <c r="I38" s="31"/>
      <c r="J38" s="31"/>
      <c r="K38" s="35"/>
    </row>
    <row r="39" spans="1:11" x14ac:dyDescent="0.35">
      <c r="A39" s="28"/>
      <c r="B39" s="28"/>
      <c r="C39" s="58" t="s">
        <v>16</v>
      </c>
      <c r="D39" s="54"/>
      <c r="E39" s="6"/>
      <c r="F39" s="19"/>
      <c r="G39" s="24" t="s">
        <v>2</v>
      </c>
      <c r="H39" s="24" t="s">
        <v>2</v>
      </c>
      <c r="I39" s="31"/>
      <c r="J39" s="31"/>
      <c r="K39" s="35"/>
    </row>
    <row r="40" spans="1:11" x14ac:dyDescent="0.35">
      <c r="A40" s="28"/>
      <c r="B40" s="28"/>
      <c r="C40" s="58"/>
      <c r="D40" s="54"/>
      <c r="E40" s="6"/>
      <c r="F40" s="19"/>
      <c r="G40" s="24"/>
      <c r="H40" s="24"/>
      <c r="I40" s="31"/>
      <c r="J40" s="31"/>
      <c r="K40" s="35"/>
    </row>
    <row r="41" spans="1:11" x14ac:dyDescent="0.35">
      <c r="C41" s="59" t="s">
        <v>17</v>
      </c>
      <c r="D41" s="54"/>
      <c r="E41" s="6"/>
      <c r="F41" s="19"/>
      <c r="G41" s="24"/>
      <c r="H41" s="24"/>
      <c r="I41" s="31"/>
      <c r="J41" s="31"/>
      <c r="K41" s="35"/>
    </row>
    <row r="42" spans="1:11" x14ac:dyDescent="0.35">
      <c r="B42" s="8" t="s">
        <v>3071</v>
      </c>
      <c r="C42" s="57" t="s">
        <v>3072</v>
      </c>
      <c r="D42" s="54" t="s">
        <v>3073</v>
      </c>
      <c r="E42" s="6" t="s">
        <v>185</v>
      </c>
      <c r="F42" s="19">
        <v>5295000</v>
      </c>
      <c r="G42" s="24">
        <v>4883.22</v>
      </c>
      <c r="H42" s="24">
        <v>61.06</v>
      </c>
      <c r="I42" s="31">
        <v>6.8805497999999998</v>
      </c>
      <c r="J42" s="31"/>
      <c r="K42" s="35"/>
    </row>
    <row r="43" spans="1:11" x14ac:dyDescent="0.35">
      <c r="B43" s="8" t="s">
        <v>3062</v>
      </c>
      <c r="C43" s="57" t="s">
        <v>3063</v>
      </c>
      <c r="D43" s="54" t="s">
        <v>3064</v>
      </c>
      <c r="E43" s="6" t="s">
        <v>185</v>
      </c>
      <c r="F43" s="19">
        <v>809000</v>
      </c>
      <c r="G43" s="24">
        <v>749.82</v>
      </c>
      <c r="H43" s="24">
        <v>9.3800000000000008</v>
      </c>
      <c r="I43" s="31">
        <v>6.8797747999999999</v>
      </c>
      <c r="J43" s="31"/>
      <c r="K43" s="35"/>
    </row>
    <row r="44" spans="1:11" x14ac:dyDescent="0.35">
      <c r="B44" s="8" t="s">
        <v>3065</v>
      </c>
      <c r="C44" s="57" t="s">
        <v>3066</v>
      </c>
      <c r="D44" s="54" t="s">
        <v>3067</v>
      </c>
      <c r="E44" s="6" t="s">
        <v>185</v>
      </c>
      <c r="F44" s="19">
        <v>300000</v>
      </c>
      <c r="G44" s="24">
        <v>277.02999999999997</v>
      </c>
      <c r="H44" s="24">
        <v>3.46</v>
      </c>
      <c r="I44" s="31">
        <v>6.8803948000000004</v>
      </c>
      <c r="J44" s="31"/>
      <c r="K44" s="35"/>
    </row>
    <row r="45" spans="1:11" x14ac:dyDescent="0.35">
      <c r="C45" s="58" t="s">
        <v>171</v>
      </c>
      <c r="D45" s="54"/>
      <c r="E45" s="6"/>
      <c r="F45" s="19"/>
      <c r="G45" s="25">
        <v>5910.07</v>
      </c>
      <c r="H45" s="25">
        <v>73.900000000000006</v>
      </c>
      <c r="I45" s="31"/>
      <c r="J45" s="31"/>
      <c r="K45" s="35"/>
    </row>
    <row r="46" spans="1:11" x14ac:dyDescent="0.35">
      <c r="C46" s="57"/>
      <c r="D46" s="54"/>
      <c r="E46" s="6"/>
      <c r="F46" s="19"/>
      <c r="G46" s="24"/>
      <c r="H46" s="24"/>
      <c r="I46" s="31"/>
      <c r="J46" s="31"/>
      <c r="K46" s="35"/>
    </row>
    <row r="47" spans="1:11" x14ac:dyDescent="0.35">
      <c r="A47" s="10"/>
      <c r="B47" s="28"/>
      <c r="C47" s="58" t="s">
        <v>18</v>
      </c>
      <c r="D47" s="54"/>
      <c r="E47" s="6"/>
      <c r="F47" s="19"/>
      <c r="G47" s="24"/>
      <c r="H47" s="24"/>
      <c r="I47" s="31"/>
      <c r="J47" s="31"/>
      <c r="K47" s="35"/>
    </row>
    <row r="48" spans="1:11" x14ac:dyDescent="0.35">
      <c r="A48" s="28"/>
      <c r="B48" s="28"/>
      <c r="C48" s="58" t="s">
        <v>19</v>
      </c>
      <c r="D48" s="54"/>
      <c r="E48" s="6"/>
      <c r="F48" s="19"/>
      <c r="G48" s="24" t="s">
        <v>2</v>
      </c>
      <c r="H48" s="24" t="s">
        <v>2</v>
      </c>
      <c r="I48" s="31"/>
      <c r="J48" s="31"/>
      <c r="K48" s="35"/>
    </row>
    <row r="49" spans="1:54" x14ac:dyDescent="0.35">
      <c r="A49" s="28"/>
      <c r="B49" s="28"/>
      <c r="C49" s="58"/>
      <c r="D49" s="54"/>
      <c r="E49" s="6"/>
      <c r="F49" s="19"/>
      <c r="G49" s="24"/>
      <c r="H49" s="24"/>
      <c r="I49" s="31"/>
      <c r="J49" s="31"/>
      <c r="K49" s="35"/>
    </row>
    <row r="50" spans="1:54" x14ac:dyDescent="0.35">
      <c r="A50" s="28"/>
      <c r="B50" s="28"/>
      <c r="C50" s="58" t="s">
        <v>20</v>
      </c>
      <c r="D50" s="54"/>
      <c r="E50" s="6"/>
      <c r="F50" s="19"/>
      <c r="G50" s="24" t="s">
        <v>2</v>
      </c>
      <c r="H50" s="24" t="s">
        <v>2</v>
      </c>
      <c r="I50" s="31"/>
      <c r="J50" s="31"/>
      <c r="K50" s="35"/>
    </row>
    <row r="51" spans="1:54" x14ac:dyDescent="0.35">
      <c r="A51" s="28"/>
      <c r="B51" s="28"/>
      <c r="C51" s="58"/>
      <c r="D51" s="54"/>
      <c r="E51" s="6"/>
      <c r="F51" s="19"/>
      <c r="G51" s="24"/>
      <c r="H51" s="24"/>
      <c r="I51" s="31"/>
      <c r="J51" s="31"/>
      <c r="K51" s="35"/>
    </row>
    <row r="52" spans="1:54" x14ac:dyDescent="0.35">
      <c r="A52" s="28"/>
      <c r="B52" s="28"/>
      <c r="C52" s="58" t="s">
        <v>21</v>
      </c>
      <c r="D52" s="54"/>
      <c r="E52" s="6"/>
      <c r="F52" s="19"/>
      <c r="G52" s="24" t="s">
        <v>2</v>
      </c>
      <c r="H52" s="24" t="s">
        <v>2</v>
      </c>
      <c r="I52" s="31"/>
      <c r="J52" s="31"/>
      <c r="K52" s="35"/>
    </row>
    <row r="53" spans="1:54" x14ac:dyDescent="0.35">
      <c r="A53" s="28"/>
      <c r="B53" s="28"/>
      <c r="C53" s="58"/>
      <c r="D53" s="54"/>
      <c r="E53" s="6"/>
      <c r="F53" s="19"/>
      <c r="G53" s="24"/>
      <c r="H53" s="24"/>
      <c r="I53" s="31"/>
      <c r="J53" s="31"/>
      <c r="K53" s="35"/>
    </row>
    <row r="54" spans="1:54" x14ac:dyDescent="0.35">
      <c r="A54" s="28"/>
      <c r="B54" s="28"/>
      <c r="C54" s="58" t="s">
        <v>22</v>
      </c>
      <c r="D54" s="54"/>
      <c r="E54" s="6"/>
      <c r="F54" s="19"/>
      <c r="G54" s="24" t="s">
        <v>2</v>
      </c>
      <c r="H54" s="24" t="s">
        <v>2</v>
      </c>
      <c r="I54" s="31"/>
      <c r="J54" s="31"/>
      <c r="K54" s="35"/>
    </row>
    <row r="55" spans="1:54" x14ac:dyDescent="0.35">
      <c r="A55" s="28"/>
      <c r="B55" s="28"/>
      <c r="C55" s="58"/>
      <c r="D55" s="54"/>
      <c r="E55" s="6"/>
      <c r="F55" s="19"/>
      <c r="G55" s="24"/>
      <c r="H55" s="24"/>
      <c r="I55" s="31"/>
      <c r="J55" s="31"/>
      <c r="K55" s="35"/>
    </row>
    <row r="56" spans="1:54" x14ac:dyDescent="0.35">
      <c r="A56" s="28"/>
      <c r="B56" s="28"/>
      <c r="C56" s="58" t="s">
        <v>23</v>
      </c>
      <c r="D56" s="54"/>
      <c r="E56" s="6"/>
      <c r="F56" s="19"/>
      <c r="G56" s="24" t="s">
        <v>2</v>
      </c>
      <c r="H56" s="24" t="s">
        <v>2</v>
      </c>
      <c r="I56" s="31"/>
      <c r="J56" s="31"/>
      <c r="K56" s="35"/>
    </row>
    <row r="57" spans="1:54" x14ac:dyDescent="0.35">
      <c r="A57" s="28"/>
      <c r="B57" s="28"/>
      <c r="C57" s="58"/>
      <c r="D57" s="54"/>
      <c r="E57" s="6"/>
      <c r="F57" s="19"/>
      <c r="G57" s="24"/>
      <c r="H57" s="24"/>
      <c r="I57" s="31"/>
      <c r="J57" s="31"/>
      <c r="K57" s="35"/>
    </row>
    <row r="58" spans="1:54" x14ac:dyDescent="0.35">
      <c r="C58" s="59" t="s">
        <v>24</v>
      </c>
      <c r="D58" s="54"/>
      <c r="E58" s="6"/>
      <c r="F58" s="19"/>
      <c r="G58" s="24"/>
      <c r="H58" s="24"/>
      <c r="I58" s="31"/>
      <c r="J58" s="31"/>
      <c r="K58" s="35"/>
    </row>
    <row r="59" spans="1:54" x14ac:dyDescent="0.35">
      <c r="B59" s="8" t="s">
        <v>186</v>
      </c>
      <c r="C59" s="57" t="s">
        <v>187</v>
      </c>
      <c r="D59" s="54"/>
      <c r="E59" s="6"/>
      <c r="F59" s="19"/>
      <c r="G59" s="24">
        <v>68.099999999999994</v>
      </c>
      <c r="H59" s="24">
        <v>0.85</v>
      </c>
      <c r="I59" s="31"/>
      <c r="J59" s="31"/>
      <c r="K59" s="35"/>
    </row>
    <row r="60" spans="1:54" x14ac:dyDescent="0.35">
      <c r="C60" s="58" t="s">
        <v>171</v>
      </c>
      <c r="D60" s="54"/>
      <c r="E60" s="6"/>
      <c r="F60" s="19"/>
      <c r="G60" s="25">
        <v>68.099999999999994</v>
      </c>
      <c r="H60" s="25">
        <v>0.85</v>
      </c>
      <c r="I60" s="31"/>
      <c r="J60" s="31"/>
      <c r="K60" s="35"/>
    </row>
    <row r="61" spans="1:54" x14ac:dyDescent="0.35">
      <c r="C61" s="57"/>
      <c r="D61" s="54"/>
      <c r="E61" s="6"/>
      <c r="F61" s="19"/>
      <c r="G61" s="24"/>
      <c r="H61" s="24"/>
      <c r="I61" s="31"/>
      <c r="J61" s="31"/>
      <c r="K61" s="35"/>
    </row>
    <row r="62" spans="1:54" x14ac:dyDescent="0.35">
      <c r="A62" s="10"/>
      <c r="B62" s="28"/>
      <c r="C62" s="58" t="s">
        <v>25</v>
      </c>
      <c r="D62" s="54"/>
      <c r="E62" s="6"/>
      <c r="F62" s="19"/>
      <c r="G62" s="24"/>
      <c r="H62" s="24"/>
      <c r="I62" s="31"/>
      <c r="J62" s="31"/>
      <c r="K62" s="35"/>
    </row>
    <row r="63" spans="1:54" s="2" customFormat="1" ht="13.5" x14ac:dyDescent="0.35">
      <c r="A63" s="28"/>
      <c r="B63" s="28"/>
      <c r="C63" s="57" t="s">
        <v>4860</v>
      </c>
      <c r="D63" s="54"/>
      <c r="E63" s="6"/>
      <c r="F63" s="19"/>
      <c r="G63" s="24" t="s">
        <v>2</v>
      </c>
      <c r="H63" s="24" t="s">
        <v>2</v>
      </c>
      <c r="I63" s="31"/>
      <c r="J63" s="31"/>
      <c r="K63" s="35"/>
      <c r="L63" s="3"/>
      <c r="AI63" s="3"/>
      <c r="AV63" s="3"/>
      <c r="AX63" s="3"/>
      <c r="BB63" s="3"/>
    </row>
    <row r="64" spans="1:54" x14ac:dyDescent="0.35">
      <c r="B64" s="8"/>
      <c r="C64" s="57" t="s">
        <v>188</v>
      </c>
      <c r="D64" s="54"/>
      <c r="E64" s="6"/>
      <c r="F64" s="19"/>
      <c r="G64" s="24">
        <v>68.430000000000007</v>
      </c>
      <c r="H64" s="24">
        <v>0.86</v>
      </c>
      <c r="I64" s="31"/>
      <c r="J64" s="31"/>
      <c r="K64" s="35"/>
    </row>
    <row r="65" spans="3:11" x14ac:dyDescent="0.35">
      <c r="C65" s="58" t="s">
        <v>171</v>
      </c>
      <c r="D65" s="54"/>
      <c r="E65" s="6"/>
      <c r="F65" s="19"/>
      <c r="G65" s="25">
        <v>68.430000000000007</v>
      </c>
      <c r="H65" s="25">
        <v>0.86</v>
      </c>
      <c r="I65" s="31"/>
      <c r="J65" s="31"/>
      <c r="K65" s="35"/>
    </row>
    <row r="66" spans="3:11" x14ac:dyDescent="0.35">
      <c r="C66" s="57"/>
      <c r="D66" s="54"/>
      <c r="E66" s="6"/>
      <c r="F66" s="19"/>
      <c r="G66" s="24"/>
      <c r="H66" s="24"/>
      <c r="I66" s="31"/>
      <c r="J66" s="31"/>
      <c r="K66" s="35"/>
    </row>
    <row r="67" spans="3:11" x14ac:dyDescent="0.35">
      <c r="C67" s="60" t="s">
        <v>189</v>
      </c>
      <c r="D67" s="55"/>
      <c r="E67" s="5"/>
      <c r="F67" s="20"/>
      <c r="G67" s="26">
        <v>7996.78</v>
      </c>
      <c r="H67" s="26">
        <v>100</v>
      </c>
      <c r="I67" s="32"/>
      <c r="J67" s="32"/>
      <c r="K67" s="36"/>
    </row>
    <row r="70" spans="3:11" x14ac:dyDescent="0.35">
      <c r="C70" s="1" t="s">
        <v>190</v>
      </c>
    </row>
    <row r="71" spans="3:11" x14ac:dyDescent="0.35">
      <c r="C71" s="37" t="s">
        <v>191</v>
      </c>
      <c r="D71" s="37"/>
      <c r="E71" s="37"/>
      <c r="F71" s="37"/>
      <c r="G71" s="37"/>
      <c r="H71" s="37"/>
      <c r="I71" s="37"/>
      <c r="J71" s="37"/>
      <c r="K71" s="37"/>
    </row>
    <row r="72" spans="3:11" x14ac:dyDescent="0.35">
      <c r="C72" s="2" t="s">
        <v>192</v>
      </c>
    </row>
    <row r="73" spans="3:11" x14ac:dyDescent="0.35">
      <c r="C73" s="2" t="s">
        <v>193</v>
      </c>
    </row>
    <row r="74" spans="3:11" ht="30" customHeight="1" x14ac:dyDescent="0.35">
      <c r="C74" s="82" t="s">
        <v>194</v>
      </c>
      <c r="D74" s="83"/>
      <c r="E74" s="83"/>
      <c r="F74" s="83"/>
      <c r="G74" s="83"/>
      <c r="H74" s="83"/>
      <c r="I74" s="83"/>
      <c r="J74" s="83"/>
      <c r="K74" s="83"/>
    </row>
    <row r="75" spans="3:11" x14ac:dyDescent="0.35">
      <c r="C75" s="2" t="s">
        <v>195</v>
      </c>
    </row>
    <row r="77" spans="3:11" x14ac:dyDescent="0.35">
      <c r="C77" s="79" t="s">
        <v>4945</v>
      </c>
      <c r="E77" s="79" t="s">
        <v>4946</v>
      </c>
      <c r="F77" s="80"/>
    </row>
    <row r="78" spans="3:11" x14ac:dyDescent="0.35">
      <c r="E78" s="2" t="s">
        <v>4994</v>
      </c>
    </row>
  </sheetData>
  <mergeCells count="1">
    <mergeCell ref="C74:K74"/>
  </mergeCells>
  <hyperlinks>
    <hyperlink ref="J2" location="'Index'!A1" display="'Index'!A1" xr:uid="{C7D3AC5A-EC4A-4500-BB63-21C4F6A2E349}"/>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52B8-C832-493C-B49F-C2B5B00B6C02}">
  <sheetPr codeName="Sheet1"/>
  <dimension ref="A1:IV93"/>
  <sheetViews>
    <sheetView showGridLines="0" zoomScale="90" zoomScaleNormal="90" workbookViewId="0">
      <pane ySplit="6" topLeftCell="A8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4417</v>
      </c>
      <c r="J2" s="38" t="s">
        <v>4596</v>
      </c>
    </row>
    <row r="3" spans="1:54" ht="16" x14ac:dyDescent="0.4">
      <c r="C3" s="1" t="s">
        <v>28</v>
      </c>
      <c r="D3" s="21" t="s">
        <v>4418</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A16" s="10"/>
      <c r="B16" s="28"/>
      <c r="C16" s="58" t="s">
        <v>5</v>
      </c>
      <c r="D16" s="54"/>
      <c r="E16" s="6"/>
      <c r="F16" s="19"/>
      <c r="G16" s="24"/>
      <c r="H16" s="24"/>
      <c r="I16" s="31"/>
      <c r="J16" s="31"/>
      <c r="K16" s="35"/>
    </row>
    <row r="17" spans="2:11" x14ac:dyDescent="0.35">
      <c r="C17" s="59" t="s">
        <v>6</v>
      </c>
      <c r="D17" s="54"/>
      <c r="E17" s="6"/>
      <c r="F17" s="19"/>
      <c r="G17" s="24"/>
      <c r="H17" s="24"/>
      <c r="I17" s="31"/>
      <c r="J17" s="31"/>
      <c r="K17" s="35"/>
    </row>
    <row r="18" spans="2:11" x14ac:dyDescent="0.35">
      <c r="B18" s="8" t="s">
        <v>2402</v>
      </c>
      <c r="C18" s="57" t="s">
        <v>412</v>
      </c>
      <c r="D18" s="54" t="s">
        <v>2403</v>
      </c>
      <c r="E18" s="6" t="s">
        <v>619</v>
      </c>
      <c r="F18" s="19">
        <v>3000</v>
      </c>
      <c r="G18" s="24">
        <v>3004.58</v>
      </c>
      <c r="H18" s="24">
        <v>7.52</v>
      </c>
      <c r="I18" s="31">
        <v>8.0649999999999995</v>
      </c>
      <c r="J18" s="31"/>
      <c r="K18" s="35" t="s">
        <v>598</v>
      </c>
    </row>
    <row r="19" spans="2:11" x14ac:dyDescent="0.35">
      <c r="B19" s="8" t="s">
        <v>4419</v>
      </c>
      <c r="C19" s="57" t="s">
        <v>1815</v>
      </c>
      <c r="D19" s="54" t="s">
        <v>4420</v>
      </c>
      <c r="E19" s="6" t="s">
        <v>619</v>
      </c>
      <c r="F19" s="19">
        <v>2500</v>
      </c>
      <c r="G19" s="24">
        <v>2907.62</v>
      </c>
      <c r="H19" s="24">
        <v>7.28</v>
      </c>
      <c r="I19" s="31">
        <v>7.8125</v>
      </c>
      <c r="J19" s="31"/>
      <c r="K19" s="35" t="s">
        <v>598</v>
      </c>
    </row>
    <row r="20" spans="2:11" x14ac:dyDescent="0.35">
      <c r="B20" s="8" t="s">
        <v>4421</v>
      </c>
      <c r="C20" s="57" t="s">
        <v>617</v>
      </c>
      <c r="D20" s="54" t="s">
        <v>4422</v>
      </c>
      <c r="E20" s="6" t="s">
        <v>619</v>
      </c>
      <c r="F20" s="19">
        <v>250</v>
      </c>
      <c r="G20" s="24">
        <v>2508.77</v>
      </c>
      <c r="H20" s="24">
        <v>6.28</v>
      </c>
      <c r="I20" s="31">
        <v>7.7850000000000001</v>
      </c>
      <c r="J20" s="31"/>
      <c r="K20" s="35" t="s">
        <v>598</v>
      </c>
    </row>
    <row r="21" spans="2:11" x14ac:dyDescent="0.35">
      <c r="B21" s="8" t="s">
        <v>4423</v>
      </c>
      <c r="C21" s="57" t="s">
        <v>2221</v>
      </c>
      <c r="D21" s="54" t="s">
        <v>4424</v>
      </c>
      <c r="E21" s="6" t="s">
        <v>642</v>
      </c>
      <c r="F21" s="19">
        <v>1000</v>
      </c>
      <c r="G21" s="24">
        <v>1003.39</v>
      </c>
      <c r="H21" s="24">
        <v>2.5099999999999998</v>
      </c>
      <c r="I21" s="31">
        <v>7.36</v>
      </c>
      <c r="J21" s="31"/>
      <c r="K21" s="35" t="s">
        <v>598</v>
      </c>
    </row>
    <row r="22" spans="2:11" x14ac:dyDescent="0.35">
      <c r="B22" s="8" t="s">
        <v>2494</v>
      </c>
      <c r="C22" s="57" t="s">
        <v>1234</v>
      </c>
      <c r="D22" s="54" t="s">
        <v>2495</v>
      </c>
      <c r="E22" s="6" t="s">
        <v>642</v>
      </c>
      <c r="F22" s="19">
        <v>1000</v>
      </c>
      <c r="G22" s="24">
        <v>1003.18</v>
      </c>
      <c r="H22" s="24">
        <v>2.5099999999999998</v>
      </c>
      <c r="I22" s="31">
        <v>7.9649999999999999</v>
      </c>
      <c r="J22" s="31"/>
      <c r="K22" s="35" t="s">
        <v>598</v>
      </c>
    </row>
    <row r="23" spans="2:11" x14ac:dyDescent="0.35">
      <c r="B23" s="8" t="s">
        <v>4425</v>
      </c>
      <c r="C23" s="57" t="s">
        <v>617</v>
      </c>
      <c r="D23" s="54" t="s">
        <v>4426</v>
      </c>
      <c r="E23" s="6" t="s">
        <v>619</v>
      </c>
      <c r="F23" s="19">
        <v>50</v>
      </c>
      <c r="G23" s="24">
        <v>499.52</v>
      </c>
      <c r="H23" s="24">
        <v>1.25</v>
      </c>
      <c r="I23" s="31">
        <v>7.7849000000000004</v>
      </c>
      <c r="J23" s="31"/>
      <c r="K23" s="35" t="s">
        <v>598</v>
      </c>
    </row>
    <row r="24" spans="2:11" x14ac:dyDescent="0.35">
      <c r="B24" s="8" t="s">
        <v>4427</v>
      </c>
      <c r="C24" s="57" t="s">
        <v>41</v>
      </c>
      <c r="D24" s="54" t="s">
        <v>4428</v>
      </c>
      <c r="E24" s="6" t="s">
        <v>619</v>
      </c>
      <c r="F24" s="19">
        <v>50</v>
      </c>
      <c r="G24" s="24">
        <v>487.86</v>
      </c>
      <c r="H24" s="24">
        <v>1.22</v>
      </c>
      <c r="I24" s="31">
        <v>7.85</v>
      </c>
      <c r="J24" s="31"/>
      <c r="K24" s="35" t="s">
        <v>598</v>
      </c>
    </row>
    <row r="25" spans="2:11" x14ac:dyDescent="0.35">
      <c r="B25" s="8" t="s">
        <v>2772</v>
      </c>
      <c r="C25" s="57" t="s">
        <v>621</v>
      </c>
      <c r="D25" s="54" t="s">
        <v>2773</v>
      </c>
      <c r="E25" s="6" t="s">
        <v>619</v>
      </c>
      <c r="F25" s="19">
        <v>40</v>
      </c>
      <c r="G25" s="24">
        <v>400.58</v>
      </c>
      <c r="H25" s="24">
        <v>1</v>
      </c>
      <c r="I25" s="31">
        <v>7.75</v>
      </c>
      <c r="J25" s="31"/>
      <c r="K25" s="35"/>
    </row>
    <row r="26" spans="2:11" x14ac:dyDescent="0.35">
      <c r="C26" s="58" t="s">
        <v>171</v>
      </c>
      <c r="D26" s="54"/>
      <c r="E26" s="6"/>
      <c r="F26" s="19"/>
      <c r="G26" s="25">
        <v>11815.5</v>
      </c>
      <c r="H26" s="25">
        <v>29.57</v>
      </c>
      <c r="I26" s="31"/>
      <c r="J26" s="31"/>
      <c r="K26" s="35"/>
    </row>
    <row r="27" spans="2:11" x14ac:dyDescent="0.35">
      <c r="C27" s="57"/>
      <c r="D27" s="54"/>
      <c r="E27" s="6"/>
      <c r="F27" s="19"/>
      <c r="G27" s="24"/>
      <c r="H27" s="24"/>
      <c r="I27" s="31"/>
      <c r="J27" s="31"/>
      <c r="K27" s="35"/>
    </row>
    <row r="28" spans="2:11" x14ac:dyDescent="0.35">
      <c r="C28" s="58" t="s">
        <v>7</v>
      </c>
      <c r="D28" s="54"/>
      <c r="E28" s="6"/>
      <c r="F28" s="19"/>
      <c r="G28" s="24" t="s">
        <v>2</v>
      </c>
      <c r="H28" s="24" t="s">
        <v>2</v>
      </c>
      <c r="I28" s="31"/>
      <c r="J28" s="31"/>
      <c r="K28" s="35"/>
    </row>
    <row r="29" spans="2:11" x14ac:dyDescent="0.35">
      <c r="C29" s="57"/>
      <c r="D29" s="54"/>
      <c r="E29" s="6"/>
      <c r="F29" s="19"/>
      <c r="G29" s="24"/>
      <c r="H29" s="24"/>
      <c r="I29" s="31"/>
      <c r="J29" s="31"/>
      <c r="K29" s="35"/>
    </row>
    <row r="30" spans="2:11" x14ac:dyDescent="0.35">
      <c r="C30" s="58" t="s">
        <v>8</v>
      </c>
      <c r="D30" s="54"/>
      <c r="E30" s="6"/>
      <c r="F30" s="19"/>
      <c r="G30" s="24" t="s">
        <v>2</v>
      </c>
      <c r="H30" s="24" t="s">
        <v>2</v>
      </c>
      <c r="I30" s="31"/>
      <c r="J30" s="31"/>
      <c r="K30" s="35"/>
    </row>
    <row r="31" spans="2:11" x14ac:dyDescent="0.35">
      <c r="C31" s="57"/>
      <c r="D31" s="54"/>
      <c r="E31" s="6"/>
      <c r="F31" s="19"/>
      <c r="G31" s="24"/>
      <c r="H31" s="24"/>
      <c r="I31" s="31"/>
      <c r="J31" s="31"/>
      <c r="K31" s="35"/>
    </row>
    <row r="32" spans="2:11" x14ac:dyDescent="0.35">
      <c r="C32" s="58" t="s">
        <v>9</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9" t="s">
        <v>10</v>
      </c>
      <c r="D34" s="54"/>
      <c r="E34" s="6"/>
      <c r="F34" s="19"/>
      <c r="G34" s="24"/>
      <c r="H34" s="24"/>
      <c r="I34" s="31"/>
      <c r="J34" s="31"/>
      <c r="K34" s="35"/>
    </row>
    <row r="35" spans="1:11" x14ac:dyDescent="0.35">
      <c r="B35" s="8" t="s">
        <v>3020</v>
      </c>
      <c r="C35" s="57" t="s">
        <v>3021</v>
      </c>
      <c r="D35" s="54" t="s">
        <v>3022</v>
      </c>
      <c r="E35" s="6" t="s">
        <v>185</v>
      </c>
      <c r="F35" s="19">
        <v>10000000</v>
      </c>
      <c r="G35" s="24">
        <v>10146.790000000001</v>
      </c>
      <c r="H35" s="24">
        <v>25.4</v>
      </c>
      <c r="I35" s="31">
        <v>7.0695164999999998</v>
      </c>
      <c r="J35" s="31"/>
      <c r="K35" s="35"/>
    </row>
    <row r="36" spans="1:11" x14ac:dyDescent="0.35">
      <c r="B36" s="8" t="s">
        <v>3023</v>
      </c>
      <c r="C36" s="57" t="s">
        <v>3024</v>
      </c>
      <c r="D36" s="54" t="s">
        <v>3025</v>
      </c>
      <c r="E36" s="6" t="s">
        <v>185</v>
      </c>
      <c r="F36" s="19">
        <v>3500000</v>
      </c>
      <c r="G36" s="24">
        <v>3550.42</v>
      </c>
      <c r="H36" s="24">
        <v>8.89</v>
      </c>
      <c r="I36" s="31">
        <v>7.0747929999999997</v>
      </c>
      <c r="J36" s="31"/>
      <c r="K36" s="35"/>
    </row>
    <row r="37" spans="1:11" x14ac:dyDescent="0.35">
      <c r="B37" s="8" t="s">
        <v>4429</v>
      </c>
      <c r="C37" s="57" t="s">
        <v>4430</v>
      </c>
      <c r="D37" s="54" t="s">
        <v>4431</v>
      </c>
      <c r="E37" s="6" t="s">
        <v>185</v>
      </c>
      <c r="F37" s="19">
        <v>2500000</v>
      </c>
      <c r="G37" s="24">
        <v>2543.16</v>
      </c>
      <c r="H37" s="24">
        <v>6.37</v>
      </c>
      <c r="I37" s="31">
        <v>7.0982320000000003</v>
      </c>
      <c r="J37" s="31"/>
      <c r="K37" s="35"/>
    </row>
    <row r="38" spans="1:11" x14ac:dyDescent="0.35">
      <c r="B38" s="8" t="s">
        <v>3493</v>
      </c>
      <c r="C38" s="57" t="s">
        <v>3494</v>
      </c>
      <c r="D38" s="54" t="s">
        <v>3495</v>
      </c>
      <c r="E38" s="6" t="s">
        <v>185</v>
      </c>
      <c r="F38" s="19">
        <v>2500000</v>
      </c>
      <c r="G38" s="24">
        <v>2532.33</v>
      </c>
      <c r="H38" s="24">
        <v>6.34</v>
      </c>
      <c r="I38" s="31">
        <v>7.0783081000000001</v>
      </c>
      <c r="J38" s="31"/>
      <c r="K38" s="35"/>
    </row>
    <row r="39" spans="1:11" x14ac:dyDescent="0.35">
      <c r="B39" s="8" t="s">
        <v>4432</v>
      </c>
      <c r="C39" s="57" t="s">
        <v>4433</v>
      </c>
      <c r="D39" s="54" t="s">
        <v>4434</v>
      </c>
      <c r="E39" s="6" t="s">
        <v>185</v>
      </c>
      <c r="F39" s="19">
        <v>2000000</v>
      </c>
      <c r="G39" s="24">
        <v>2028.74</v>
      </c>
      <c r="H39" s="24">
        <v>5.08</v>
      </c>
      <c r="I39" s="31">
        <v>7.0782591000000004</v>
      </c>
      <c r="J39" s="31"/>
      <c r="K39" s="35"/>
    </row>
    <row r="40" spans="1:11" x14ac:dyDescent="0.35">
      <c r="B40" s="8" t="s">
        <v>3700</v>
      </c>
      <c r="C40" s="57" t="s">
        <v>3701</v>
      </c>
      <c r="D40" s="54" t="s">
        <v>3702</v>
      </c>
      <c r="E40" s="6" t="s">
        <v>185</v>
      </c>
      <c r="F40" s="19">
        <v>1000000</v>
      </c>
      <c r="G40" s="24">
        <v>1017.3</v>
      </c>
      <c r="H40" s="24">
        <v>2.5499999999999998</v>
      </c>
      <c r="I40" s="31">
        <v>7.0746896000000001</v>
      </c>
      <c r="J40" s="31"/>
      <c r="K40" s="35"/>
    </row>
    <row r="41" spans="1:11" x14ac:dyDescent="0.35">
      <c r="B41" s="8" t="s">
        <v>4435</v>
      </c>
      <c r="C41" s="57" t="s">
        <v>4436</v>
      </c>
      <c r="D41" s="54" t="s">
        <v>4437</v>
      </c>
      <c r="E41" s="6" t="s">
        <v>185</v>
      </c>
      <c r="F41" s="19">
        <v>1000000</v>
      </c>
      <c r="G41" s="24">
        <v>1014.43</v>
      </c>
      <c r="H41" s="24">
        <v>2.54</v>
      </c>
      <c r="I41" s="31">
        <v>7.1128270999999996</v>
      </c>
      <c r="J41" s="31"/>
      <c r="K41" s="35"/>
    </row>
    <row r="42" spans="1:11" x14ac:dyDescent="0.35">
      <c r="C42" s="58" t="s">
        <v>171</v>
      </c>
      <c r="D42" s="54"/>
      <c r="E42" s="6"/>
      <c r="F42" s="19"/>
      <c r="G42" s="25">
        <v>22833.17</v>
      </c>
      <c r="H42" s="25">
        <v>57.17</v>
      </c>
      <c r="I42" s="31"/>
      <c r="J42" s="31"/>
      <c r="K42" s="35"/>
    </row>
    <row r="43" spans="1:11" x14ac:dyDescent="0.35">
      <c r="C43" s="57"/>
      <c r="D43" s="54"/>
      <c r="E43" s="6"/>
      <c r="F43" s="19"/>
      <c r="G43" s="24"/>
      <c r="H43" s="24"/>
      <c r="I43" s="31"/>
      <c r="J43" s="31"/>
      <c r="K43" s="35"/>
    </row>
    <row r="44" spans="1:11" x14ac:dyDescent="0.35">
      <c r="A44" s="10"/>
      <c r="B44" s="28"/>
      <c r="C44" s="58" t="s">
        <v>11</v>
      </c>
      <c r="D44" s="54"/>
      <c r="E44" s="6"/>
      <c r="F44" s="19"/>
      <c r="G44" s="24"/>
      <c r="H44" s="24"/>
      <c r="I44" s="31"/>
      <c r="J44" s="31"/>
      <c r="K44" s="35"/>
    </row>
    <row r="45" spans="1:11" x14ac:dyDescent="0.35">
      <c r="A45" s="28"/>
      <c r="B45" s="28"/>
      <c r="C45" s="58" t="s">
        <v>13</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14</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11" x14ac:dyDescent="0.35">
      <c r="A49" s="28"/>
      <c r="B49" s="28"/>
      <c r="C49" s="58" t="s">
        <v>15</v>
      </c>
      <c r="D49" s="54"/>
      <c r="E49" s="6"/>
      <c r="F49" s="19"/>
      <c r="G49" s="24" t="s">
        <v>2</v>
      </c>
      <c r="H49" s="24" t="s">
        <v>2</v>
      </c>
      <c r="I49" s="31"/>
      <c r="J49" s="31"/>
      <c r="K49" s="35"/>
    </row>
    <row r="50" spans="1:11" x14ac:dyDescent="0.35">
      <c r="A50" s="28"/>
      <c r="B50" s="28"/>
      <c r="C50" s="58"/>
      <c r="D50" s="54"/>
      <c r="E50" s="6"/>
      <c r="F50" s="19"/>
      <c r="G50" s="24"/>
      <c r="H50" s="24"/>
      <c r="I50" s="31"/>
      <c r="J50" s="31"/>
      <c r="K50" s="35"/>
    </row>
    <row r="51" spans="1:11" x14ac:dyDescent="0.35">
      <c r="A51" s="28"/>
      <c r="B51" s="28"/>
      <c r="C51" s="58" t="s">
        <v>16</v>
      </c>
      <c r="D51" s="54"/>
      <c r="E51" s="6"/>
      <c r="F51" s="19"/>
      <c r="G51" s="24" t="s">
        <v>2</v>
      </c>
      <c r="H51" s="24" t="s">
        <v>2</v>
      </c>
      <c r="I51" s="31"/>
      <c r="J51" s="31"/>
      <c r="K51" s="35"/>
    </row>
    <row r="52" spans="1:11" x14ac:dyDescent="0.35">
      <c r="A52" s="28"/>
      <c r="B52" s="28"/>
      <c r="C52" s="58"/>
      <c r="D52" s="54"/>
      <c r="E52" s="6"/>
      <c r="F52" s="19"/>
      <c r="G52" s="24"/>
      <c r="H52" s="24"/>
      <c r="I52" s="31"/>
      <c r="J52" s="31"/>
      <c r="K52" s="35"/>
    </row>
    <row r="53" spans="1:11" x14ac:dyDescent="0.35">
      <c r="C53" s="59" t="s">
        <v>17</v>
      </c>
      <c r="D53" s="54"/>
      <c r="E53" s="6"/>
      <c r="F53" s="19"/>
      <c r="G53" s="24"/>
      <c r="H53" s="24"/>
      <c r="I53" s="31"/>
      <c r="J53" s="31"/>
      <c r="K53" s="35"/>
    </row>
    <row r="54" spans="1:11" x14ac:dyDescent="0.35">
      <c r="B54" s="8" t="s">
        <v>3068</v>
      </c>
      <c r="C54" s="57" t="s">
        <v>3069</v>
      </c>
      <c r="D54" s="54" t="s">
        <v>3070</v>
      </c>
      <c r="E54" s="6" t="s">
        <v>185</v>
      </c>
      <c r="F54" s="19">
        <v>1148900</v>
      </c>
      <c r="G54" s="24">
        <v>1053.22</v>
      </c>
      <c r="H54" s="24">
        <v>2.64</v>
      </c>
      <c r="I54" s="31">
        <v>6.8723315999999999</v>
      </c>
      <c r="J54" s="31"/>
      <c r="K54" s="35"/>
    </row>
    <row r="55" spans="1:11" x14ac:dyDescent="0.35">
      <c r="B55" s="8" t="s">
        <v>3065</v>
      </c>
      <c r="C55" s="57" t="s">
        <v>3066</v>
      </c>
      <c r="D55" s="54" t="s">
        <v>3067</v>
      </c>
      <c r="E55" s="6" t="s">
        <v>185</v>
      </c>
      <c r="F55" s="19">
        <v>1000000</v>
      </c>
      <c r="G55" s="24">
        <v>923.43</v>
      </c>
      <c r="H55" s="24">
        <v>2.31</v>
      </c>
      <c r="I55" s="31">
        <v>6.8803948000000004</v>
      </c>
      <c r="J55" s="31"/>
      <c r="K55" s="35"/>
    </row>
    <row r="56" spans="1:11" x14ac:dyDescent="0.35">
      <c r="B56" s="8" t="s">
        <v>3059</v>
      </c>
      <c r="C56" s="57" t="s">
        <v>3060</v>
      </c>
      <c r="D56" s="54" t="s">
        <v>3061</v>
      </c>
      <c r="E56" s="6" t="s">
        <v>185</v>
      </c>
      <c r="F56" s="19">
        <v>887500</v>
      </c>
      <c r="G56" s="24">
        <v>833.45</v>
      </c>
      <c r="H56" s="24">
        <v>2.09</v>
      </c>
      <c r="I56" s="31">
        <v>6.858778</v>
      </c>
      <c r="J56" s="31"/>
      <c r="K56" s="35"/>
    </row>
    <row r="57" spans="1:11" x14ac:dyDescent="0.35">
      <c r="B57" s="8" t="s">
        <v>3071</v>
      </c>
      <c r="C57" s="57" t="s">
        <v>3072</v>
      </c>
      <c r="D57" s="54" t="s">
        <v>3073</v>
      </c>
      <c r="E57" s="6" t="s">
        <v>185</v>
      </c>
      <c r="F57" s="19">
        <v>845000</v>
      </c>
      <c r="G57" s="24">
        <v>779.29</v>
      </c>
      <c r="H57" s="24">
        <v>1.95</v>
      </c>
      <c r="I57" s="31">
        <v>6.8805497999999998</v>
      </c>
      <c r="J57" s="31"/>
      <c r="K57" s="35"/>
    </row>
    <row r="58" spans="1:11" x14ac:dyDescent="0.35">
      <c r="B58" s="8" t="s">
        <v>3712</v>
      </c>
      <c r="C58" s="57" t="s">
        <v>3713</v>
      </c>
      <c r="D58" s="54" t="s">
        <v>3714</v>
      </c>
      <c r="E58" s="6" t="s">
        <v>185</v>
      </c>
      <c r="F58" s="19">
        <v>375000</v>
      </c>
      <c r="G58" s="24">
        <v>351.45</v>
      </c>
      <c r="H58" s="24">
        <v>0.88</v>
      </c>
      <c r="I58" s="31">
        <v>6.858778</v>
      </c>
      <c r="J58" s="31"/>
      <c r="K58" s="35"/>
    </row>
    <row r="59" spans="1:11" x14ac:dyDescent="0.35">
      <c r="B59" s="8" t="s">
        <v>3083</v>
      </c>
      <c r="C59" s="57" t="s">
        <v>3084</v>
      </c>
      <c r="D59" s="54" t="s">
        <v>3085</v>
      </c>
      <c r="E59" s="6" t="s">
        <v>185</v>
      </c>
      <c r="F59" s="19">
        <v>100000</v>
      </c>
      <c r="G59" s="24">
        <v>93.79</v>
      </c>
      <c r="H59" s="24">
        <v>0.23</v>
      </c>
      <c r="I59" s="31">
        <v>6.858778</v>
      </c>
      <c r="J59" s="31"/>
      <c r="K59" s="35"/>
    </row>
    <row r="60" spans="1:11" x14ac:dyDescent="0.35">
      <c r="C60" s="58" t="s">
        <v>171</v>
      </c>
      <c r="D60" s="54"/>
      <c r="E60" s="6"/>
      <c r="F60" s="19"/>
      <c r="G60" s="25">
        <v>4034.63</v>
      </c>
      <c r="H60" s="25">
        <v>10.1</v>
      </c>
      <c r="I60" s="31"/>
      <c r="J60" s="31"/>
      <c r="K60" s="35"/>
    </row>
    <row r="61" spans="1:11" x14ac:dyDescent="0.35">
      <c r="C61" s="57"/>
      <c r="D61" s="54"/>
      <c r="E61" s="6"/>
      <c r="F61" s="19"/>
      <c r="G61" s="24"/>
      <c r="H61" s="24"/>
      <c r="I61" s="31"/>
      <c r="J61" s="31"/>
      <c r="K61" s="35"/>
    </row>
    <row r="62" spans="1:11" x14ac:dyDescent="0.35">
      <c r="A62" s="10"/>
      <c r="B62" s="28"/>
      <c r="C62" s="58" t="s">
        <v>18</v>
      </c>
      <c r="D62" s="54"/>
      <c r="E62" s="6"/>
      <c r="F62" s="19"/>
      <c r="G62" s="24"/>
      <c r="H62" s="24"/>
      <c r="I62" s="31"/>
      <c r="J62" s="31"/>
      <c r="K62" s="35"/>
    </row>
    <row r="63" spans="1:11" x14ac:dyDescent="0.35">
      <c r="A63" s="28"/>
      <c r="B63" s="28"/>
      <c r="C63" s="58" t="s">
        <v>19</v>
      </c>
      <c r="D63" s="54"/>
      <c r="E63" s="6"/>
      <c r="F63" s="19"/>
      <c r="G63" s="24" t="s">
        <v>2</v>
      </c>
      <c r="H63" s="24" t="s">
        <v>2</v>
      </c>
      <c r="I63" s="31"/>
      <c r="J63" s="31"/>
      <c r="K63" s="35"/>
    </row>
    <row r="64" spans="1:11" x14ac:dyDescent="0.35">
      <c r="A64" s="28"/>
      <c r="B64" s="28"/>
      <c r="C64" s="58"/>
      <c r="D64" s="54"/>
      <c r="E64" s="6"/>
      <c r="F64" s="19"/>
      <c r="G64" s="24"/>
      <c r="H64" s="24"/>
      <c r="I64" s="31"/>
      <c r="J64" s="31"/>
      <c r="K64" s="35"/>
    </row>
    <row r="65" spans="1:54" x14ac:dyDescent="0.35">
      <c r="A65" s="28"/>
      <c r="B65" s="28"/>
      <c r="C65" s="58" t="s">
        <v>20</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21</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22</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23</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C73" s="59" t="s">
        <v>24</v>
      </c>
      <c r="D73" s="54"/>
      <c r="E73" s="6"/>
      <c r="F73" s="19"/>
      <c r="G73" s="24"/>
      <c r="H73" s="24"/>
      <c r="I73" s="31"/>
      <c r="J73" s="31"/>
      <c r="K73" s="35"/>
    </row>
    <row r="74" spans="1:54" x14ac:dyDescent="0.35">
      <c r="B74" s="8" t="s">
        <v>186</v>
      </c>
      <c r="C74" s="57" t="s">
        <v>187</v>
      </c>
      <c r="D74" s="54"/>
      <c r="E74" s="6"/>
      <c r="F74" s="19"/>
      <c r="G74" s="24">
        <v>107.69</v>
      </c>
      <c r="H74" s="24">
        <v>0.27</v>
      </c>
      <c r="I74" s="31"/>
      <c r="J74" s="31"/>
      <c r="K74" s="35"/>
    </row>
    <row r="75" spans="1:54" x14ac:dyDescent="0.35">
      <c r="C75" s="58" t="s">
        <v>171</v>
      </c>
      <c r="D75" s="54"/>
      <c r="E75" s="6"/>
      <c r="F75" s="19"/>
      <c r="G75" s="25">
        <v>107.69</v>
      </c>
      <c r="H75" s="25">
        <v>0.27</v>
      </c>
      <c r="I75" s="31"/>
      <c r="J75" s="31"/>
      <c r="K75" s="35"/>
    </row>
    <row r="76" spans="1:54" x14ac:dyDescent="0.35">
      <c r="C76" s="57"/>
      <c r="D76" s="54"/>
      <c r="E76" s="6"/>
      <c r="F76" s="19"/>
      <c r="G76" s="24"/>
      <c r="H76" s="24"/>
      <c r="I76" s="31"/>
      <c r="J76" s="31"/>
      <c r="K76" s="35"/>
    </row>
    <row r="77" spans="1:54" x14ac:dyDescent="0.35">
      <c r="A77" s="10"/>
      <c r="B77" s="28"/>
      <c r="C77" s="58" t="s">
        <v>25</v>
      </c>
      <c r="D77" s="54"/>
      <c r="E77" s="6"/>
      <c r="F77" s="19"/>
      <c r="G77" s="24"/>
      <c r="H77" s="24"/>
      <c r="I77" s="31"/>
      <c r="J77" s="31"/>
      <c r="K77" s="35"/>
    </row>
    <row r="78" spans="1:54" s="2" customFormat="1" ht="13.5" x14ac:dyDescent="0.35">
      <c r="A78" s="28"/>
      <c r="B78" s="28"/>
      <c r="C78" s="57" t="s">
        <v>4860</v>
      </c>
      <c r="D78" s="54"/>
      <c r="E78" s="6"/>
      <c r="F78" s="19"/>
      <c r="G78" s="24" t="s">
        <v>2</v>
      </c>
      <c r="H78" s="24" t="s">
        <v>2</v>
      </c>
      <c r="I78" s="31"/>
      <c r="J78" s="31"/>
      <c r="K78" s="35"/>
      <c r="L78" s="3"/>
      <c r="AI78" s="3"/>
      <c r="AV78" s="3"/>
      <c r="AX78" s="3"/>
      <c r="BB78" s="3"/>
    </row>
    <row r="79" spans="1:54" x14ac:dyDescent="0.35">
      <c r="B79" s="8"/>
      <c r="C79" s="57" t="s">
        <v>188</v>
      </c>
      <c r="D79" s="54"/>
      <c r="E79" s="6"/>
      <c r="F79" s="19"/>
      <c r="G79" s="24">
        <v>1158.25</v>
      </c>
      <c r="H79" s="24">
        <v>2.89</v>
      </c>
      <c r="I79" s="31"/>
      <c r="J79" s="31"/>
      <c r="K79" s="35"/>
    </row>
    <row r="80" spans="1:54" x14ac:dyDescent="0.35">
      <c r="C80" s="58" t="s">
        <v>171</v>
      </c>
      <c r="D80" s="54"/>
      <c r="E80" s="6"/>
      <c r="F80" s="19"/>
      <c r="G80" s="25">
        <v>1158.25</v>
      </c>
      <c r="H80" s="25">
        <v>2.89</v>
      </c>
      <c r="I80" s="31"/>
      <c r="J80" s="31"/>
      <c r="K80" s="35"/>
    </row>
    <row r="81" spans="3:11" x14ac:dyDescent="0.35">
      <c r="C81" s="57"/>
      <c r="D81" s="54"/>
      <c r="E81" s="6"/>
      <c r="F81" s="19"/>
      <c r="G81" s="24"/>
      <c r="H81" s="24"/>
      <c r="I81" s="31"/>
      <c r="J81" s="31"/>
      <c r="K81" s="35"/>
    </row>
    <row r="82" spans="3:11" x14ac:dyDescent="0.35">
      <c r="C82" s="60" t="s">
        <v>189</v>
      </c>
      <c r="D82" s="55"/>
      <c r="E82" s="5"/>
      <c r="F82" s="20"/>
      <c r="G82" s="26">
        <v>39949.24</v>
      </c>
      <c r="H82" s="26">
        <v>100</v>
      </c>
      <c r="I82" s="32"/>
      <c r="J82" s="32"/>
      <c r="K82" s="36"/>
    </row>
    <row r="85" spans="3:11" x14ac:dyDescent="0.35">
      <c r="C85" s="1" t="s">
        <v>190</v>
      </c>
    </row>
    <row r="86" spans="3:11" x14ac:dyDescent="0.35">
      <c r="C86" s="37" t="s">
        <v>191</v>
      </c>
      <c r="D86" s="37"/>
      <c r="E86" s="37"/>
      <c r="F86" s="37"/>
      <c r="G86" s="37"/>
      <c r="H86" s="37"/>
      <c r="I86" s="37"/>
      <c r="J86" s="37"/>
      <c r="K86" s="37"/>
    </row>
    <row r="87" spans="3:11" x14ac:dyDescent="0.35">
      <c r="C87" s="2" t="s">
        <v>192</v>
      </c>
    </row>
    <row r="88" spans="3:11" x14ac:dyDescent="0.35">
      <c r="C88" s="2" t="s">
        <v>193</v>
      </c>
    </row>
    <row r="89" spans="3:11" ht="30" customHeight="1" x14ac:dyDescent="0.35">
      <c r="C89" s="82" t="s">
        <v>194</v>
      </c>
      <c r="D89" s="83"/>
      <c r="E89" s="83"/>
      <c r="F89" s="83"/>
      <c r="G89" s="83"/>
      <c r="H89" s="83"/>
      <c r="I89" s="83"/>
      <c r="J89" s="83"/>
      <c r="K89" s="83"/>
    </row>
    <row r="90" spans="3:11" x14ac:dyDescent="0.35">
      <c r="C90" s="2" t="s">
        <v>195</v>
      </c>
    </row>
    <row r="92" spans="3:11" x14ac:dyDescent="0.35">
      <c r="C92" s="79" t="s">
        <v>4945</v>
      </c>
      <c r="E92" s="79" t="s">
        <v>4946</v>
      </c>
      <c r="F92" s="80"/>
    </row>
    <row r="93" spans="3:11" x14ac:dyDescent="0.35">
      <c r="E93" s="2" t="s">
        <v>4994</v>
      </c>
    </row>
  </sheetData>
  <mergeCells count="1">
    <mergeCell ref="C89:K89"/>
  </mergeCells>
  <hyperlinks>
    <hyperlink ref="J2" location="'Index'!A1" display="'Index'!A1" xr:uid="{46CB1D21-273B-4BD6-843B-C267EDB498E4}"/>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D12A-E0A0-41B2-AC12-F5D5B19895FD}">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4438</v>
      </c>
      <c r="J2" s="38" t="s">
        <v>4596</v>
      </c>
    </row>
    <row r="3" spans="1:54" ht="16" x14ac:dyDescent="0.4">
      <c r="C3" s="1" t="s">
        <v>28</v>
      </c>
      <c r="D3" s="21" t="s">
        <v>4439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201407</v>
      </c>
      <c r="G10" s="24">
        <v>3569.84</v>
      </c>
      <c r="H10" s="24">
        <v>14.76</v>
      </c>
      <c r="I10" s="31"/>
      <c r="J10" s="31"/>
      <c r="K10" s="35"/>
    </row>
    <row r="11" spans="1:54" x14ac:dyDescent="0.35">
      <c r="B11" s="8" t="s">
        <v>48</v>
      </c>
      <c r="C11" s="57" t="s">
        <v>49</v>
      </c>
      <c r="D11" s="54" t="s">
        <v>50</v>
      </c>
      <c r="E11" s="6" t="s">
        <v>43</v>
      </c>
      <c r="F11" s="19">
        <v>187796</v>
      </c>
      <c r="G11" s="24">
        <v>2407.54</v>
      </c>
      <c r="H11" s="24">
        <v>9.9600000000000009</v>
      </c>
      <c r="I11" s="31"/>
      <c r="J11" s="31"/>
      <c r="K11" s="35"/>
    </row>
    <row r="12" spans="1:54" x14ac:dyDescent="0.35">
      <c r="B12" s="8" t="s">
        <v>82</v>
      </c>
      <c r="C12" s="57" t="s">
        <v>83</v>
      </c>
      <c r="D12" s="54" t="s">
        <v>84</v>
      </c>
      <c r="E12" s="6" t="s">
        <v>85</v>
      </c>
      <c r="F12" s="19">
        <v>180103</v>
      </c>
      <c r="G12" s="24">
        <v>2189.06</v>
      </c>
      <c r="H12" s="24">
        <v>9.0500000000000007</v>
      </c>
      <c r="I12" s="31"/>
      <c r="J12" s="31"/>
      <c r="K12" s="35"/>
    </row>
    <row r="13" spans="1:54" x14ac:dyDescent="0.35">
      <c r="B13" s="8" t="s">
        <v>44</v>
      </c>
      <c r="C13" s="57" t="s">
        <v>45</v>
      </c>
      <c r="D13" s="54" t="s">
        <v>46</v>
      </c>
      <c r="E13" s="6" t="s">
        <v>47</v>
      </c>
      <c r="F13" s="19">
        <v>96154</v>
      </c>
      <c r="G13" s="24">
        <v>1808.37</v>
      </c>
      <c r="H13" s="24">
        <v>7.48</v>
      </c>
      <c r="I13" s="31"/>
      <c r="J13" s="31"/>
      <c r="K13" s="35"/>
    </row>
    <row r="14" spans="1:54" x14ac:dyDescent="0.35">
      <c r="B14" s="8" t="s">
        <v>247</v>
      </c>
      <c r="C14" s="57" t="s">
        <v>248</v>
      </c>
      <c r="D14" s="54" t="s">
        <v>249</v>
      </c>
      <c r="E14" s="6" t="s">
        <v>96</v>
      </c>
      <c r="F14" s="19">
        <v>246410</v>
      </c>
      <c r="G14" s="24">
        <v>1191.76</v>
      </c>
      <c r="H14" s="24">
        <v>4.93</v>
      </c>
      <c r="I14" s="31"/>
      <c r="J14" s="31"/>
      <c r="K14" s="35"/>
    </row>
    <row r="15" spans="1:54" x14ac:dyDescent="0.35">
      <c r="B15" s="8" t="s">
        <v>268</v>
      </c>
      <c r="C15" s="57" t="s">
        <v>269</v>
      </c>
      <c r="D15" s="54" t="s">
        <v>270</v>
      </c>
      <c r="E15" s="6" t="s">
        <v>246</v>
      </c>
      <c r="F15" s="19">
        <v>71239</v>
      </c>
      <c r="G15" s="24">
        <v>1131.3800000000001</v>
      </c>
      <c r="H15" s="24">
        <v>4.68</v>
      </c>
      <c r="I15" s="31"/>
      <c r="J15" s="31"/>
      <c r="K15" s="35"/>
    </row>
    <row r="16" spans="1:54" x14ac:dyDescent="0.35">
      <c r="B16" s="8" t="s">
        <v>54</v>
      </c>
      <c r="C16" s="57" t="s">
        <v>55</v>
      </c>
      <c r="D16" s="54" t="s">
        <v>56</v>
      </c>
      <c r="E16" s="6" t="s">
        <v>57</v>
      </c>
      <c r="F16" s="19">
        <v>31111</v>
      </c>
      <c r="G16" s="24">
        <v>1122.48</v>
      </c>
      <c r="H16" s="24">
        <v>4.6399999999999997</v>
      </c>
      <c r="I16" s="31"/>
      <c r="J16" s="31"/>
      <c r="K16" s="35"/>
    </row>
    <row r="17" spans="2:11" x14ac:dyDescent="0.35">
      <c r="B17" s="8" t="s">
        <v>51</v>
      </c>
      <c r="C17" s="57" t="s">
        <v>52</v>
      </c>
      <c r="D17" s="54" t="s">
        <v>53</v>
      </c>
      <c r="E17" s="6" t="s">
        <v>47</v>
      </c>
      <c r="F17" s="19">
        <v>26967</v>
      </c>
      <c r="G17" s="24">
        <v>1104.8900000000001</v>
      </c>
      <c r="H17" s="24">
        <v>4.57</v>
      </c>
      <c r="I17" s="31"/>
      <c r="J17" s="31"/>
      <c r="K17" s="35"/>
    </row>
    <row r="18" spans="2:11" x14ac:dyDescent="0.35">
      <c r="B18" s="8" t="s">
        <v>68</v>
      </c>
      <c r="C18" s="57" t="s">
        <v>69</v>
      </c>
      <c r="D18" s="54" t="s">
        <v>70</v>
      </c>
      <c r="E18" s="6" t="s">
        <v>43</v>
      </c>
      <c r="F18" s="19">
        <v>102149</v>
      </c>
      <c r="G18" s="24">
        <v>812.14</v>
      </c>
      <c r="H18" s="24">
        <v>3.36</v>
      </c>
      <c r="I18" s="31"/>
      <c r="J18" s="31"/>
      <c r="K18" s="35"/>
    </row>
    <row r="19" spans="2:11" x14ac:dyDescent="0.35">
      <c r="B19" s="8" t="s">
        <v>58</v>
      </c>
      <c r="C19" s="57" t="s">
        <v>59</v>
      </c>
      <c r="D19" s="54" t="s">
        <v>60</v>
      </c>
      <c r="E19" s="6" t="s">
        <v>43</v>
      </c>
      <c r="F19" s="19">
        <v>75775</v>
      </c>
      <c r="G19" s="24">
        <v>807.19</v>
      </c>
      <c r="H19" s="24">
        <v>3.34</v>
      </c>
      <c r="I19" s="31"/>
      <c r="J19" s="31"/>
      <c r="K19" s="35"/>
    </row>
    <row r="20" spans="2:11" x14ac:dyDescent="0.35">
      <c r="B20" s="8" t="s">
        <v>384</v>
      </c>
      <c r="C20" s="57" t="s">
        <v>385</v>
      </c>
      <c r="D20" s="54" t="s">
        <v>386</v>
      </c>
      <c r="E20" s="6" t="s">
        <v>74</v>
      </c>
      <c r="F20" s="19">
        <v>23500</v>
      </c>
      <c r="G20" s="24">
        <v>706.63</v>
      </c>
      <c r="H20" s="24">
        <v>2.92</v>
      </c>
      <c r="I20" s="31"/>
      <c r="J20" s="31"/>
      <c r="K20" s="35"/>
    </row>
    <row r="21" spans="2:11" x14ac:dyDescent="0.35">
      <c r="B21" s="8" t="s">
        <v>61</v>
      </c>
      <c r="C21" s="57" t="s">
        <v>62</v>
      </c>
      <c r="D21" s="54" t="s">
        <v>63</v>
      </c>
      <c r="E21" s="6" t="s">
        <v>43</v>
      </c>
      <c r="F21" s="19">
        <v>39160</v>
      </c>
      <c r="G21" s="24">
        <v>699.52</v>
      </c>
      <c r="H21" s="24">
        <v>2.89</v>
      </c>
      <c r="I21" s="31"/>
      <c r="J21" s="31"/>
      <c r="K21" s="35"/>
    </row>
    <row r="22" spans="2:11" x14ac:dyDescent="0.35">
      <c r="B22" s="8" t="s">
        <v>93</v>
      </c>
      <c r="C22" s="57" t="s">
        <v>94</v>
      </c>
      <c r="D22" s="54" t="s">
        <v>95</v>
      </c>
      <c r="E22" s="6" t="s">
        <v>96</v>
      </c>
      <c r="F22" s="19">
        <v>23766</v>
      </c>
      <c r="G22" s="24">
        <v>552.98</v>
      </c>
      <c r="H22" s="24">
        <v>2.29</v>
      </c>
      <c r="I22" s="31"/>
      <c r="J22" s="31"/>
      <c r="K22" s="35"/>
    </row>
    <row r="23" spans="2:11" x14ac:dyDescent="0.35">
      <c r="B23" s="8" t="s">
        <v>461</v>
      </c>
      <c r="C23" s="57" t="s">
        <v>462</v>
      </c>
      <c r="D23" s="54" t="s">
        <v>463</v>
      </c>
      <c r="E23" s="6" t="s">
        <v>78</v>
      </c>
      <c r="F23" s="19">
        <v>28741</v>
      </c>
      <c r="G23" s="24">
        <v>541.62</v>
      </c>
      <c r="H23" s="24">
        <v>2.2400000000000002</v>
      </c>
      <c r="I23" s="31"/>
      <c r="J23" s="31"/>
      <c r="K23" s="35"/>
    </row>
    <row r="24" spans="2:11" x14ac:dyDescent="0.35">
      <c r="B24" s="8" t="s">
        <v>945</v>
      </c>
      <c r="C24" s="57" t="s">
        <v>946</v>
      </c>
      <c r="D24" s="54" t="s">
        <v>947</v>
      </c>
      <c r="E24" s="6" t="s">
        <v>47</v>
      </c>
      <c r="F24" s="19">
        <v>28171</v>
      </c>
      <c r="G24" s="24">
        <v>540.41999999999996</v>
      </c>
      <c r="H24" s="24">
        <v>2.23</v>
      </c>
      <c r="I24" s="31"/>
      <c r="J24" s="31"/>
      <c r="K24" s="35"/>
    </row>
    <row r="25" spans="2:11" x14ac:dyDescent="0.35">
      <c r="B25" s="8" t="s">
        <v>541</v>
      </c>
      <c r="C25" s="57" t="s">
        <v>542</v>
      </c>
      <c r="D25" s="54" t="s">
        <v>543</v>
      </c>
      <c r="E25" s="6" t="s">
        <v>112</v>
      </c>
      <c r="F25" s="19">
        <v>7414</v>
      </c>
      <c r="G25" s="24">
        <v>505.74</v>
      </c>
      <c r="H25" s="24">
        <v>2.09</v>
      </c>
      <c r="I25" s="31"/>
      <c r="J25" s="31"/>
      <c r="K25" s="35"/>
    </row>
    <row r="26" spans="2:11" x14ac:dyDescent="0.35">
      <c r="B26" s="8" t="s">
        <v>851</v>
      </c>
      <c r="C26" s="57" t="s">
        <v>852</v>
      </c>
      <c r="D26" s="54" t="s">
        <v>853</v>
      </c>
      <c r="E26" s="6" t="s">
        <v>147</v>
      </c>
      <c r="F26" s="19">
        <v>180681</v>
      </c>
      <c r="G26" s="24">
        <v>502.29</v>
      </c>
      <c r="H26" s="24">
        <v>2.08</v>
      </c>
      <c r="I26" s="31"/>
      <c r="J26" s="31"/>
      <c r="K26" s="35"/>
    </row>
    <row r="27" spans="2:11" x14ac:dyDescent="0.35">
      <c r="B27" s="8" t="s">
        <v>1038</v>
      </c>
      <c r="C27" s="57" t="s">
        <v>1039</v>
      </c>
      <c r="D27" s="54" t="s">
        <v>1040</v>
      </c>
      <c r="E27" s="6" t="s">
        <v>116</v>
      </c>
      <c r="F27" s="19">
        <v>126472</v>
      </c>
      <c r="G27" s="24">
        <v>421.66</v>
      </c>
      <c r="H27" s="24">
        <v>1.74</v>
      </c>
      <c r="I27" s="31"/>
      <c r="J27" s="31"/>
      <c r="K27" s="35"/>
    </row>
    <row r="28" spans="2:11" x14ac:dyDescent="0.35">
      <c r="B28" s="8" t="s">
        <v>393</v>
      </c>
      <c r="C28" s="57" t="s">
        <v>394</v>
      </c>
      <c r="D28" s="54" t="s">
        <v>395</v>
      </c>
      <c r="E28" s="6" t="s">
        <v>74</v>
      </c>
      <c r="F28" s="19">
        <v>55850</v>
      </c>
      <c r="G28" s="24">
        <v>413.68</v>
      </c>
      <c r="H28" s="24">
        <v>1.71</v>
      </c>
      <c r="I28" s="31"/>
      <c r="J28" s="31"/>
      <c r="K28" s="35"/>
    </row>
    <row r="29" spans="2:11" x14ac:dyDescent="0.35">
      <c r="B29" s="8" t="s">
        <v>71</v>
      </c>
      <c r="C29" s="57" t="s">
        <v>72</v>
      </c>
      <c r="D29" s="54" t="s">
        <v>73</v>
      </c>
      <c r="E29" s="6" t="s">
        <v>74</v>
      </c>
      <c r="F29" s="19">
        <v>3517</v>
      </c>
      <c r="G29" s="24">
        <v>382.19</v>
      </c>
      <c r="H29" s="24">
        <v>1.58</v>
      </c>
      <c r="I29" s="31"/>
      <c r="J29" s="31"/>
      <c r="K29" s="35"/>
    </row>
    <row r="30" spans="2:11" x14ac:dyDescent="0.35">
      <c r="B30" s="8" t="s">
        <v>113</v>
      </c>
      <c r="C30" s="57" t="s">
        <v>114</v>
      </c>
      <c r="D30" s="54" t="s">
        <v>115</v>
      </c>
      <c r="E30" s="6" t="s">
        <v>116</v>
      </c>
      <c r="F30" s="19">
        <v>121307</v>
      </c>
      <c r="G30" s="24">
        <v>374.35</v>
      </c>
      <c r="H30" s="24">
        <v>1.55</v>
      </c>
      <c r="I30" s="31"/>
      <c r="J30" s="31"/>
      <c r="K30" s="35"/>
    </row>
    <row r="31" spans="2:11" x14ac:dyDescent="0.35">
      <c r="B31" s="8" t="s">
        <v>821</v>
      </c>
      <c r="C31" s="57" t="s">
        <v>822</v>
      </c>
      <c r="D31" s="54" t="s">
        <v>823</v>
      </c>
      <c r="E31" s="6" t="s">
        <v>132</v>
      </c>
      <c r="F31" s="19">
        <v>11105</v>
      </c>
      <c r="G31" s="24">
        <v>361.32</v>
      </c>
      <c r="H31" s="24">
        <v>1.49</v>
      </c>
      <c r="I31" s="31"/>
      <c r="J31" s="31"/>
      <c r="K31" s="35"/>
    </row>
    <row r="32" spans="2:11" x14ac:dyDescent="0.35">
      <c r="B32" s="8" t="s">
        <v>64</v>
      </c>
      <c r="C32" s="57" t="s">
        <v>65</v>
      </c>
      <c r="D32" s="54" t="s">
        <v>66</v>
      </c>
      <c r="E32" s="6" t="s">
        <v>67</v>
      </c>
      <c r="F32" s="19">
        <v>2996</v>
      </c>
      <c r="G32" s="24">
        <v>342.22</v>
      </c>
      <c r="H32" s="24">
        <v>1.42</v>
      </c>
      <c r="I32" s="31"/>
      <c r="J32" s="31"/>
      <c r="K32" s="35"/>
    </row>
    <row r="33" spans="2:11" x14ac:dyDescent="0.35">
      <c r="B33" s="8" t="s">
        <v>338</v>
      </c>
      <c r="C33" s="57" t="s">
        <v>339</v>
      </c>
      <c r="D33" s="54" t="s">
        <v>340</v>
      </c>
      <c r="E33" s="6" t="s">
        <v>196</v>
      </c>
      <c r="F33" s="19">
        <v>219311</v>
      </c>
      <c r="G33" s="24">
        <v>302.87</v>
      </c>
      <c r="H33" s="24">
        <v>1.25</v>
      </c>
      <c r="I33" s="31"/>
      <c r="J33" s="31"/>
      <c r="K33" s="35"/>
    </row>
    <row r="34" spans="2:11" x14ac:dyDescent="0.35">
      <c r="B34" s="8" t="s">
        <v>387</v>
      </c>
      <c r="C34" s="57" t="s">
        <v>388</v>
      </c>
      <c r="D34" s="54" t="s">
        <v>389</v>
      </c>
      <c r="E34" s="6" t="s">
        <v>47</v>
      </c>
      <c r="F34" s="19">
        <v>16928</v>
      </c>
      <c r="G34" s="24">
        <v>288.72000000000003</v>
      </c>
      <c r="H34" s="24">
        <v>1.19</v>
      </c>
      <c r="I34" s="31"/>
      <c r="J34" s="31"/>
      <c r="K34" s="35"/>
    </row>
    <row r="35" spans="2:11" x14ac:dyDescent="0.35">
      <c r="B35" s="8" t="s">
        <v>1045</v>
      </c>
      <c r="C35" s="57" t="s">
        <v>1046</v>
      </c>
      <c r="D35" s="54" t="s">
        <v>1047</v>
      </c>
      <c r="E35" s="6" t="s">
        <v>132</v>
      </c>
      <c r="F35" s="19">
        <v>12000</v>
      </c>
      <c r="G35" s="24">
        <v>273.85000000000002</v>
      </c>
      <c r="H35" s="24">
        <v>1.1299999999999999</v>
      </c>
      <c r="I35" s="31"/>
      <c r="J35" s="31"/>
      <c r="K35" s="35"/>
    </row>
    <row r="36" spans="2:11" x14ac:dyDescent="0.35">
      <c r="B36" s="8" t="s">
        <v>547</v>
      </c>
      <c r="C36" s="57" t="s">
        <v>548</v>
      </c>
      <c r="D36" s="54" t="s">
        <v>549</v>
      </c>
      <c r="E36" s="6" t="s">
        <v>550</v>
      </c>
      <c r="F36" s="19">
        <v>19549</v>
      </c>
      <c r="G36" s="24">
        <v>240.24</v>
      </c>
      <c r="H36" s="24">
        <v>0.99</v>
      </c>
      <c r="I36" s="31"/>
      <c r="J36" s="31"/>
      <c r="K36" s="35"/>
    </row>
    <row r="37" spans="2:11" x14ac:dyDescent="0.35">
      <c r="B37" s="8" t="s">
        <v>1058</v>
      </c>
      <c r="C37" s="57" t="s">
        <v>1059</v>
      </c>
      <c r="D37" s="54" t="s">
        <v>1060</v>
      </c>
      <c r="E37" s="6" t="s">
        <v>112</v>
      </c>
      <c r="F37" s="19">
        <v>14451</v>
      </c>
      <c r="G37" s="24">
        <v>226.59</v>
      </c>
      <c r="H37" s="24">
        <v>0.94</v>
      </c>
      <c r="I37" s="31"/>
      <c r="J37" s="31"/>
      <c r="K37" s="35"/>
    </row>
    <row r="38" spans="2:11" x14ac:dyDescent="0.35">
      <c r="B38" s="8" t="s">
        <v>521</v>
      </c>
      <c r="C38" s="57" t="s">
        <v>522</v>
      </c>
      <c r="D38" s="54" t="s">
        <v>523</v>
      </c>
      <c r="E38" s="6" t="s">
        <v>337</v>
      </c>
      <c r="F38" s="19">
        <v>9496</v>
      </c>
      <c r="G38" s="24">
        <v>206.09</v>
      </c>
      <c r="H38" s="24">
        <v>0.85</v>
      </c>
      <c r="I38" s="31"/>
      <c r="J38" s="31"/>
      <c r="K38" s="35"/>
    </row>
    <row r="39" spans="2:11" x14ac:dyDescent="0.35">
      <c r="B39" s="8" t="s">
        <v>954</v>
      </c>
      <c r="C39" s="57" t="s">
        <v>955</v>
      </c>
      <c r="D39" s="54" t="s">
        <v>956</v>
      </c>
      <c r="E39" s="6" t="s">
        <v>43</v>
      </c>
      <c r="F39" s="19">
        <v>17625</v>
      </c>
      <c r="G39" s="24">
        <v>169.24</v>
      </c>
      <c r="H39" s="24">
        <v>0.7</v>
      </c>
      <c r="I39" s="31"/>
      <c r="J39" s="31"/>
      <c r="K39" s="35"/>
    </row>
    <row r="40" spans="2:11" x14ac:dyDescent="0.35">
      <c r="C40" s="58" t="s">
        <v>171</v>
      </c>
      <c r="D40" s="54"/>
      <c r="E40" s="6"/>
      <c r="F40" s="19"/>
      <c r="G40" s="25">
        <v>24196.87</v>
      </c>
      <c r="H40" s="25">
        <v>100.05</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4</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5</v>
      </c>
      <c r="D46" s="54"/>
      <c r="E46" s="6"/>
      <c r="F46" s="19"/>
      <c r="G46" s="24"/>
      <c r="H46" s="24"/>
      <c r="I46" s="31"/>
      <c r="J46" s="31"/>
      <c r="K46" s="35"/>
    </row>
    <row r="47" spans="2:11" x14ac:dyDescent="0.35">
      <c r="C47" s="57"/>
      <c r="D47" s="54"/>
      <c r="E47" s="6"/>
      <c r="F47" s="19"/>
      <c r="G47" s="24"/>
      <c r="H47" s="24"/>
      <c r="I47" s="31"/>
      <c r="J47" s="31"/>
      <c r="K47" s="35"/>
    </row>
    <row r="48" spans="2:11" x14ac:dyDescent="0.35">
      <c r="C48" s="58" t="s">
        <v>6</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7</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8</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9</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10</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11</v>
      </c>
      <c r="D58" s="54"/>
      <c r="E58" s="6"/>
      <c r="F58" s="19"/>
      <c r="G58" s="24"/>
      <c r="H58" s="24"/>
      <c r="I58" s="31"/>
      <c r="J58" s="31"/>
      <c r="K58" s="35"/>
    </row>
    <row r="59" spans="3:11" x14ac:dyDescent="0.35">
      <c r="C59" s="57"/>
      <c r="D59" s="54"/>
      <c r="E59" s="6"/>
      <c r="F59" s="19"/>
      <c r="G59" s="24"/>
      <c r="H59" s="24"/>
      <c r="I59" s="31"/>
      <c r="J59" s="31"/>
      <c r="K59" s="35"/>
    </row>
    <row r="60" spans="3:11" x14ac:dyDescent="0.35">
      <c r="C60" s="58" t="s">
        <v>13</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14</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15</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46.59</v>
      </c>
      <c r="H82" s="24">
        <v>0.19</v>
      </c>
      <c r="I82" s="31"/>
      <c r="J82" s="31"/>
      <c r="K82" s="35"/>
    </row>
    <row r="83" spans="1:54" x14ac:dyDescent="0.35">
      <c r="C83" s="58" t="s">
        <v>171</v>
      </c>
      <c r="D83" s="54"/>
      <c r="E83" s="6"/>
      <c r="F83" s="19"/>
      <c r="G83" s="25">
        <v>46.59</v>
      </c>
      <c r="H83" s="25">
        <v>0.19</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t="s">
        <v>2</v>
      </c>
      <c r="H86" s="24" t="s">
        <v>2</v>
      </c>
      <c r="I86" s="31"/>
      <c r="J86" s="31"/>
      <c r="K86" s="35"/>
      <c r="L86" s="3"/>
      <c r="AI86" s="3"/>
      <c r="AV86" s="3"/>
      <c r="AX86" s="3"/>
      <c r="BB86" s="3"/>
    </row>
    <row r="87" spans="1:54" x14ac:dyDescent="0.35">
      <c r="B87" s="8"/>
      <c r="C87" s="57" t="s">
        <v>188</v>
      </c>
      <c r="D87" s="54"/>
      <c r="E87" s="6"/>
      <c r="F87" s="19"/>
      <c r="G87" s="24">
        <v>-59.57</v>
      </c>
      <c r="H87" s="24">
        <v>-0.24</v>
      </c>
      <c r="I87" s="31"/>
      <c r="J87" s="31"/>
      <c r="K87" s="35"/>
    </row>
    <row r="88" spans="1:54" x14ac:dyDescent="0.35">
      <c r="C88" s="58" t="s">
        <v>171</v>
      </c>
      <c r="D88" s="54"/>
      <c r="E88" s="6"/>
      <c r="F88" s="19"/>
      <c r="G88" s="25">
        <v>-59.57</v>
      </c>
      <c r="H88" s="25">
        <v>-0.24</v>
      </c>
      <c r="I88" s="31"/>
      <c r="J88" s="31"/>
      <c r="K88" s="35"/>
    </row>
    <row r="89" spans="1:54" x14ac:dyDescent="0.35">
      <c r="C89" s="57"/>
      <c r="D89" s="54"/>
      <c r="E89" s="6"/>
      <c r="F89" s="19"/>
      <c r="G89" s="24"/>
      <c r="H89" s="24"/>
      <c r="I89" s="31"/>
      <c r="J89" s="31"/>
      <c r="K89" s="35"/>
    </row>
    <row r="90" spans="1:54" x14ac:dyDescent="0.35">
      <c r="C90" s="60" t="s">
        <v>189</v>
      </c>
      <c r="D90" s="55"/>
      <c r="E90" s="5"/>
      <c r="F90" s="20"/>
      <c r="G90" s="26">
        <v>24183.89</v>
      </c>
      <c r="H90" s="26">
        <v>100</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4977</v>
      </c>
    </row>
  </sheetData>
  <mergeCells count="1">
    <mergeCell ref="C97:K97"/>
  </mergeCells>
  <hyperlinks>
    <hyperlink ref="J2" location="'Index'!A1" display="'Index'!A1" xr:uid="{E4FD1B5D-9DA8-42FF-9769-C7B6A3A6A924}"/>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3995-FC40-491E-AD59-BFB54C3E31E2}">
  <sheetPr codeName="Sheet1"/>
  <dimension ref="A1:IV71"/>
  <sheetViews>
    <sheetView showGridLines="0" zoomScale="90" zoomScaleNormal="90" workbookViewId="0">
      <pane ySplit="6" topLeftCell="A6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4440</v>
      </c>
      <c r="J2" s="38" t="s">
        <v>4596</v>
      </c>
    </row>
    <row r="3" spans="1:54" ht="16" x14ac:dyDescent="0.4">
      <c r="C3" s="1" t="s">
        <v>28</v>
      </c>
      <c r="D3" s="21" t="s">
        <v>4441</v>
      </c>
      <c r="F3" s="71" t="s">
        <v>4888</v>
      </c>
      <c r="G3" s="13" t="s">
        <v>4590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3:11" x14ac:dyDescent="0.35">
      <c r="C17" s="57"/>
      <c r="D17" s="54"/>
      <c r="E17" s="6"/>
      <c r="F17" s="19"/>
      <c r="G17" s="24"/>
      <c r="H17" s="24"/>
      <c r="I17" s="31"/>
      <c r="J17" s="31"/>
      <c r="K17" s="35"/>
    </row>
    <row r="18" spans="3:11" x14ac:dyDescent="0.35">
      <c r="C18" s="58" t="s">
        <v>6</v>
      </c>
      <c r="D18" s="54"/>
      <c r="E18" s="6"/>
      <c r="F18" s="19"/>
      <c r="G18" s="24" t="s">
        <v>2</v>
      </c>
      <c r="H18" s="24" t="s">
        <v>2</v>
      </c>
      <c r="I18" s="31"/>
      <c r="J18" s="31"/>
      <c r="K18" s="35"/>
    </row>
    <row r="19" spans="3:11" x14ac:dyDescent="0.35">
      <c r="C19" s="57"/>
      <c r="D19" s="54"/>
      <c r="E19" s="6"/>
      <c r="F19" s="19"/>
      <c r="G19" s="24"/>
      <c r="H19" s="24"/>
      <c r="I19" s="31"/>
      <c r="J19" s="31"/>
      <c r="K19" s="35"/>
    </row>
    <row r="20" spans="3:11" x14ac:dyDescent="0.35">
      <c r="C20" s="58" t="s">
        <v>7</v>
      </c>
      <c r="D20" s="54"/>
      <c r="E20" s="6"/>
      <c r="F20" s="19"/>
      <c r="G20" s="24" t="s">
        <v>2</v>
      </c>
      <c r="H20" s="24" t="s">
        <v>2</v>
      </c>
      <c r="I20" s="31"/>
      <c r="J20" s="31"/>
      <c r="K20" s="35"/>
    </row>
    <row r="21" spans="3:11" x14ac:dyDescent="0.35">
      <c r="C21" s="57"/>
      <c r="D21" s="54"/>
      <c r="E21" s="6"/>
      <c r="F21" s="19"/>
      <c r="G21" s="24"/>
      <c r="H21" s="24"/>
      <c r="I21" s="31"/>
      <c r="J21" s="31"/>
      <c r="K21" s="35"/>
    </row>
    <row r="22" spans="3:11" x14ac:dyDescent="0.35">
      <c r="C22" s="58" t="s">
        <v>8</v>
      </c>
      <c r="D22" s="54"/>
      <c r="E22" s="6"/>
      <c r="F22" s="19"/>
      <c r="G22" s="24" t="s">
        <v>2</v>
      </c>
      <c r="H22" s="24" t="s">
        <v>2</v>
      </c>
      <c r="I22" s="31"/>
      <c r="J22" s="31"/>
      <c r="K22" s="35"/>
    </row>
    <row r="23" spans="3:11" x14ac:dyDescent="0.35">
      <c r="C23" s="57"/>
      <c r="D23" s="54"/>
      <c r="E23" s="6"/>
      <c r="F23" s="19"/>
      <c r="G23" s="24"/>
      <c r="H23" s="24"/>
      <c r="I23" s="31"/>
      <c r="J23" s="31"/>
      <c r="K23" s="35"/>
    </row>
    <row r="24" spans="3:11" x14ac:dyDescent="0.35">
      <c r="C24" s="58" t="s">
        <v>9</v>
      </c>
      <c r="D24" s="54"/>
      <c r="E24" s="6"/>
      <c r="F24" s="19"/>
      <c r="G24" s="24" t="s">
        <v>2</v>
      </c>
      <c r="H24" s="24" t="s">
        <v>2</v>
      </c>
      <c r="I24" s="31"/>
      <c r="J24" s="31"/>
      <c r="K24" s="35"/>
    </row>
    <row r="25" spans="3:11" x14ac:dyDescent="0.35">
      <c r="C25" s="57"/>
      <c r="D25" s="54"/>
      <c r="E25" s="6"/>
      <c r="F25" s="19"/>
      <c r="G25" s="24"/>
      <c r="H25" s="24"/>
      <c r="I25" s="31"/>
      <c r="J25" s="31"/>
      <c r="K25" s="35"/>
    </row>
    <row r="26" spans="3:11" x14ac:dyDescent="0.35">
      <c r="C26" s="58" t="s">
        <v>10</v>
      </c>
      <c r="D26" s="54"/>
      <c r="E26" s="6"/>
      <c r="F26" s="19"/>
      <c r="G26" s="24" t="s">
        <v>2</v>
      </c>
      <c r="H26" s="24" t="s">
        <v>2</v>
      </c>
      <c r="I26" s="31"/>
      <c r="J26" s="31"/>
      <c r="K26" s="35"/>
    </row>
    <row r="27" spans="3:11" x14ac:dyDescent="0.35">
      <c r="C27" s="57"/>
      <c r="D27" s="54"/>
      <c r="E27" s="6"/>
      <c r="F27" s="19"/>
      <c r="G27" s="24"/>
      <c r="H27" s="24"/>
      <c r="I27" s="31"/>
      <c r="J27" s="31"/>
      <c r="K27" s="35"/>
    </row>
    <row r="28" spans="3:11" x14ac:dyDescent="0.35">
      <c r="C28" s="58" t="s">
        <v>11</v>
      </c>
      <c r="D28" s="54"/>
      <c r="E28" s="6"/>
      <c r="F28" s="19"/>
      <c r="G28" s="24"/>
      <c r="H28" s="24"/>
      <c r="I28" s="31"/>
      <c r="J28" s="31"/>
      <c r="K28" s="35"/>
    </row>
    <row r="29" spans="3:11" x14ac:dyDescent="0.35">
      <c r="C29" s="57"/>
      <c r="D29" s="54"/>
      <c r="E29" s="6"/>
      <c r="F29" s="19"/>
      <c r="G29" s="24"/>
      <c r="H29" s="24"/>
      <c r="I29" s="31"/>
      <c r="J29" s="31"/>
      <c r="K29" s="35"/>
    </row>
    <row r="30" spans="3:11" x14ac:dyDescent="0.35">
      <c r="C30" s="58" t="s">
        <v>13</v>
      </c>
      <c r="D30" s="54"/>
      <c r="E30" s="6"/>
      <c r="F30" s="19"/>
      <c r="G30" s="24" t="s">
        <v>2</v>
      </c>
      <c r="H30" s="24" t="s">
        <v>2</v>
      </c>
      <c r="I30" s="31"/>
      <c r="J30" s="31"/>
      <c r="K30" s="35"/>
    </row>
    <row r="31" spans="3:11" x14ac:dyDescent="0.35">
      <c r="C31" s="57"/>
      <c r="D31" s="54"/>
      <c r="E31" s="6"/>
      <c r="F31" s="19"/>
      <c r="G31" s="24"/>
      <c r="H31" s="24"/>
      <c r="I31" s="31"/>
      <c r="J31" s="31"/>
      <c r="K31" s="35"/>
    </row>
    <row r="32" spans="3:11" x14ac:dyDescent="0.35">
      <c r="C32" s="58" t="s">
        <v>14</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15</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16</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17</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A40" s="10"/>
      <c r="B40" s="28"/>
      <c r="C40" s="58" t="s">
        <v>18</v>
      </c>
      <c r="D40" s="54"/>
      <c r="E40" s="6"/>
      <c r="F40" s="19"/>
      <c r="G40" s="24"/>
      <c r="H40" s="24"/>
      <c r="I40" s="31"/>
      <c r="J40" s="31"/>
      <c r="K40" s="35"/>
    </row>
    <row r="41" spans="1:11" x14ac:dyDescent="0.35">
      <c r="A41" s="28"/>
      <c r="B41" s="28"/>
      <c r="C41" s="58" t="s">
        <v>19</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20</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A45" s="28"/>
      <c r="B45" s="28"/>
      <c r="C45" s="58" t="s">
        <v>21</v>
      </c>
      <c r="D45" s="54"/>
      <c r="E45" s="6"/>
      <c r="F45" s="19"/>
      <c r="G45" s="24" t="s">
        <v>2</v>
      </c>
      <c r="H45" s="24" t="s">
        <v>2</v>
      </c>
      <c r="I45" s="31"/>
      <c r="J45" s="31"/>
      <c r="K45" s="35"/>
    </row>
    <row r="46" spans="1:11" x14ac:dyDescent="0.35">
      <c r="A46" s="28"/>
      <c r="B46" s="28"/>
      <c r="C46" s="58"/>
      <c r="D46" s="54"/>
      <c r="E46" s="6"/>
      <c r="F46" s="19"/>
      <c r="G46" s="24"/>
      <c r="H46" s="24"/>
      <c r="I46" s="31"/>
      <c r="J46" s="31"/>
      <c r="K46" s="35"/>
    </row>
    <row r="47" spans="1:11" x14ac:dyDescent="0.35">
      <c r="A47" s="28"/>
      <c r="B47" s="28"/>
      <c r="C47" s="58" t="s">
        <v>22</v>
      </c>
      <c r="D47" s="54"/>
      <c r="E47" s="6"/>
      <c r="F47" s="19"/>
      <c r="G47" s="24" t="s">
        <v>2</v>
      </c>
      <c r="H47" s="24" t="s">
        <v>2</v>
      </c>
      <c r="I47" s="31"/>
      <c r="J47" s="31"/>
      <c r="K47" s="35"/>
    </row>
    <row r="48" spans="1:11" x14ac:dyDescent="0.35">
      <c r="A48" s="28"/>
      <c r="B48" s="28"/>
      <c r="C48" s="58"/>
      <c r="D48" s="54"/>
      <c r="E48" s="6"/>
      <c r="F48" s="19"/>
      <c r="G48" s="24"/>
      <c r="H48" s="24"/>
      <c r="I48" s="31"/>
      <c r="J48" s="31"/>
      <c r="K48" s="35"/>
    </row>
    <row r="49" spans="1:54" x14ac:dyDescent="0.35">
      <c r="A49" s="28"/>
      <c r="B49" s="28"/>
      <c r="C49" s="58" t="s">
        <v>23</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C51" s="59" t="s">
        <v>24</v>
      </c>
      <c r="D51" s="54"/>
      <c r="E51" s="6"/>
      <c r="F51" s="19"/>
      <c r="G51" s="24"/>
      <c r="H51" s="24"/>
      <c r="I51" s="31"/>
      <c r="J51" s="31"/>
      <c r="K51" s="35"/>
    </row>
    <row r="52" spans="1:54" x14ac:dyDescent="0.35">
      <c r="B52" s="8" t="s">
        <v>186</v>
      </c>
      <c r="C52" s="57" t="s">
        <v>187</v>
      </c>
      <c r="D52" s="54"/>
      <c r="E52" s="6"/>
      <c r="F52" s="19"/>
      <c r="G52" s="24">
        <v>2859.75</v>
      </c>
      <c r="H52" s="24">
        <v>99.83</v>
      </c>
      <c r="I52" s="31"/>
      <c r="J52" s="31"/>
      <c r="K52" s="35"/>
    </row>
    <row r="53" spans="1:54" x14ac:dyDescent="0.35">
      <c r="C53" s="58" t="s">
        <v>171</v>
      </c>
      <c r="D53" s="54"/>
      <c r="E53" s="6"/>
      <c r="F53" s="19"/>
      <c r="G53" s="25">
        <v>2859.75</v>
      </c>
      <c r="H53" s="25">
        <v>99.83</v>
      </c>
      <c r="I53" s="31"/>
      <c r="J53" s="31"/>
      <c r="K53" s="35"/>
    </row>
    <row r="54" spans="1:54" x14ac:dyDescent="0.35">
      <c r="C54" s="57"/>
      <c r="D54" s="54"/>
      <c r="E54" s="6"/>
      <c r="F54" s="19"/>
      <c r="G54" s="24"/>
      <c r="H54" s="24"/>
      <c r="I54" s="31"/>
      <c r="J54" s="31"/>
      <c r="K54" s="35"/>
    </row>
    <row r="55" spans="1:54" x14ac:dyDescent="0.35">
      <c r="A55" s="10"/>
      <c r="B55" s="28"/>
      <c r="C55" s="58" t="s">
        <v>25</v>
      </c>
      <c r="D55" s="54"/>
      <c r="E55" s="6"/>
      <c r="F55" s="19"/>
      <c r="G55" s="24"/>
      <c r="H55" s="24"/>
      <c r="I55" s="31"/>
      <c r="J55" s="31"/>
      <c r="K55" s="35"/>
    </row>
    <row r="56" spans="1:54" s="2" customFormat="1" ht="13.5" x14ac:dyDescent="0.35">
      <c r="A56" s="28"/>
      <c r="B56" s="28"/>
      <c r="C56" s="57" t="s">
        <v>4860</v>
      </c>
      <c r="D56" s="54"/>
      <c r="E56" s="6"/>
      <c r="F56" s="19"/>
      <c r="G56" s="24" t="s">
        <v>2</v>
      </c>
      <c r="H56" s="24" t="s">
        <v>2</v>
      </c>
      <c r="I56" s="31"/>
      <c r="J56" s="31"/>
      <c r="K56" s="35"/>
      <c r="L56" s="3"/>
      <c r="AI56" s="3"/>
      <c r="AV56" s="3"/>
      <c r="AX56" s="3"/>
      <c r="BB56" s="3"/>
    </row>
    <row r="57" spans="1:54" x14ac:dyDescent="0.35">
      <c r="B57" s="8"/>
      <c r="C57" s="57" t="s">
        <v>188</v>
      </c>
      <c r="D57" s="54"/>
      <c r="E57" s="6"/>
      <c r="F57" s="19"/>
      <c r="G57" s="24">
        <v>4.7699999999999996</v>
      </c>
      <c r="H57" s="24">
        <v>0.17</v>
      </c>
      <c r="I57" s="31"/>
      <c r="J57" s="31"/>
      <c r="K57" s="35"/>
    </row>
    <row r="58" spans="1:54" x14ac:dyDescent="0.35">
      <c r="C58" s="58" t="s">
        <v>171</v>
      </c>
      <c r="D58" s="54"/>
      <c r="E58" s="6"/>
      <c r="F58" s="19"/>
      <c r="G58" s="25">
        <v>4.7699999999999996</v>
      </c>
      <c r="H58" s="25">
        <v>0.17</v>
      </c>
      <c r="I58" s="31"/>
      <c r="J58" s="31"/>
      <c r="K58" s="35"/>
    </row>
    <row r="59" spans="1:54" x14ac:dyDescent="0.35">
      <c r="C59" s="57"/>
      <c r="D59" s="54"/>
      <c r="E59" s="6"/>
      <c r="F59" s="19"/>
      <c r="G59" s="24"/>
      <c r="H59" s="24"/>
      <c r="I59" s="31"/>
      <c r="J59" s="31"/>
      <c r="K59" s="35"/>
    </row>
    <row r="60" spans="1:54" x14ac:dyDescent="0.35">
      <c r="C60" s="60" t="s">
        <v>189</v>
      </c>
      <c r="D60" s="55"/>
      <c r="E60" s="5"/>
      <c r="F60" s="20"/>
      <c r="G60" s="26">
        <v>2864.52</v>
      </c>
      <c r="H60" s="26">
        <v>100</v>
      </c>
      <c r="I60" s="32"/>
      <c r="J60" s="32"/>
      <c r="K60" s="36"/>
    </row>
    <row r="63" spans="1:54" x14ac:dyDescent="0.35">
      <c r="C63" s="1" t="s">
        <v>190</v>
      </c>
    </row>
    <row r="64" spans="1:54" x14ac:dyDescent="0.35">
      <c r="C64" s="37" t="s">
        <v>191</v>
      </c>
      <c r="D64" s="37"/>
      <c r="E64" s="37"/>
      <c r="F64" s="37"/>
      <c r="G64" s="37"/>
      <c r="H64" s="37"/>
      <c r="I64" s="37"/>
      <c r="J64" s="37"/>
      <c r="K64" s="37"/>
    </row>
    <row r="65" spans="3:11" x14ac:dyDescent="0.35">
      <c r="C65" s="2" t="s">
        <v>192</v>
      </c>
    </row>
    <row r="66" spans="3:11" x14ac:dyDescent="0.35">
      <c r="C66" s="2" t="s">
        <v>193</v>
      </c>
    </row>
    <row r="67" spans="3:11" ht="30" customHeight="1" x14ac:dyDescent="0.35">
      <c r="C67" s="82" t="s">
        <v>194</v>
      </c>
      <c r="D67" s="83"/>
      <c r="E67" s="83"/>
      <c r="F67" s="83"/>
      <c r="G67" s="83"/>
      <c r="H67" s="83"/>
      <c r="I67" s="83"/>
      <c r="J67" s="83"/>
      <c r="K67" s="83"/>
    </row>
    <row r="68" spans="3:11" x14ac:dyDescent="0.35">
      <c r="C68" s="2" t="s">
        <v>195</v>
      </c>
    </row>
    <row r="70" spans="3:11" x14ac:dyDescent="0.35">
      <c r="C70" s="79" t="s">
        <v>4945</v>
      </c>
      <c r="E70" s="79" t="s">
        <v>4946</v>
      </c>
      <c r="F70" s="80"/>
    </row>
    <row r="71" spans="3:11" x14ac:dyDescent="0.35">
      <c r="E71" s="2" t="s">
        <v>5005</v>
      </c>
    </row>
  </sheetData>
  <mergeCells count="1">
    <mergeCell ref="C67:K67"/>
  </mergeCells>
  <hyperlinks>
    <hyperlink ref="J2" location="'Index'!A1" display="'Index'!A1" xr:uid="{AA239978-918A-45FE-B7F7-AB73035BC90A}"/>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7BAC-0024-4F20-870E-F403334C60ED}">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4442</v>
      </c>
      <c r="J2" s="38" t="s">
        <v>4596</v>
      </c>
    </row>
    <row r="3" spans="1:54" ht="16" x14ac:dyDescent="0.4">
      <c r="C3" s="1" t="s">
        <v>28</v>
      </c>
      <c r="D3" s="21" t="s">
        <v>4443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1070</v>
      </c>
      <c r="C10" s="57" t="s">
        <v>1071</v>
      </c>
      <c r="D10" s="54" t="s">
        <v>1072</v>
      </c>
      <c r="E10" s="6" t="s">
        <v>1073</v>
      </c>
      <c r="F10" s="19">
        <v>86996</v>
      </c>
      <c r="G10" s="24">
        <v>2199.8200000000002</v>
      </c>
      <c r="H10" s="24">
        <v>2.12</v>
      </c>
      <c r="I10" s="31"/>
      <c r="J10" s="31"/>
      <c r="K10" s="35"/>
    </row>
    <row r="11" spans="1:54" x14ac:dyDescent="0.35">
      <c r="B11" s="8" t="s">
        <v>954</v>
      </c>
      <c r="C11" s="57" t="s">
        <v>955</v>
      </c>
      <c r="D11" s="54" t="s">
        <v>956</v>
      </c>
      <c r="E11" s="6" t="s">
        <v>43</v>
      </c>
      <c r="F11" s="19">
        <v>224060</v>
      </c>
      <c r="G11" s="24">
        <v>2151.31</v>
      </c>
      <c r="H11" s="24">
        <v>2.0699999999999998</v>
      </c>
      <c r="I11" s="31"/>
      <c r="J11" s="31"/>
      <c r="K11" s="35"/>
    </row>
    <row r="12" spans="1:54" x14ac:dyDescent="0.35">
      <c r="B12" s="8" t="s">
        <v>396</v>
      </c>
      <c r="C12" s="57" t="s">
        <v>397</v>
      </c>
      <c r="D12" s="54" t="s">
        <v>398</v>
      </c>
      <c r="E12" s="6" t="s">
        <v>78</v>
      </c>
      <c r="F12" s="19">
        <v>140091</v>
      </c>
      <c r="G12" s="24">
        <v>2141.9899999999998</v>
      </c>
      <c r="H12" s="24">
        <v>2.06</v>
      </c>
      <c r="I12" s="31"/>
      <c r="J12" s="31"/>
      <c r="K12" s="35"/>
    </row>
    <row r="13" spans="1:54" x14ac:dyDescent="0.35">
      <c r="B13" s="8" t="s">
        <v>1061</v>
      </c>
      <c r="C13" s="57" t="s">
        <v>1062</v>
      </c>
      <c r="D13" s="54" t="s">
        <v>1063</v>
      </c>
      <c r="E13" s="6" t="s">
        <v>78</v>
      </c>
      <c r="F13" s="19">
        <v>154089</v>
      </c>
      <c r="G13" s="24">
        <v>2139.5300000000002</v>
      </c>
      <c r="H13" s="24">
        <v>2.06</v>
      </c>
      <c r="I13" s="31"/>
      <c r="J13" s="31"/>
      <c r="K13" s="35"/>
    </row>
    <row r="14" spans="1:54" x14ac:dyDescent="0.35">
      <c r="B14" s="8" t="s">
        <v>461</v>
      </c>
      <c r="C14" s="57" t="s">
        <v>462</v>
      </c>
      <c r="D14" s="54" t="s">
        <v>463</v>
      </c>
      <c r="E14" s="6" t="s">
        <v>78</v>
      </c>
      <c r="F14" s="19">
        <v>113402</v>
      </c>
      <c r="G14" s="24">
        <v>2139.16</v>
      </c>
      <c r="H14" s="24">
        <v>2.06</v>
      </c>
      <c r="I14" s="31"/>
      <c r="J14" s="31"/>
      <c r="K14" s="35"/>
    </row>
    <row r="15" spans="1:54" x14ac:dyDescent="0.35">
      <c r="B15" s="8" t="s">
        <v>61</v>
      </c>
      <c r="C15" s="57" t="s">
        <v>62</v>
      </c>
      <c r="D15" s="54" t="s">
        <v>63</v>
      </c>
      <c r="E15" s="6" t="s">
        <v>43</v>
      </c>
      <c r="F15" s="19">
        <v>119131</v>
      </c>
      <c r="G15" s="24">
        <v>2127.7399999999998</v>
      </c>
      <c r="H15" s="24">
        <v>2.0499999999999998</v>
      </c>
      <c r="I15" s="31"/>
      <c r="J15" s="31"/>
      <c r="K15" s="35"/>
    </row>
    <row r="16" spans="1:54" x14ac:dyDescent="0.35">
      <c r="B16" s="8" t="s">
        <v>1074</v>
      </c>
      <c r="C16" s="57" t="s">
        <v>1075</v>
      </c>
      <c r="D16" s="54" t="s">
        <v>1076</v>
      </c>
      <c r="E16" s="6" t="s">
        <v>486</v>
      </c>
      <c r="F16" s="19">
        <v>231769</v>
      </c>
      <c r="G16" s="24">
        <v>2119.9899999999998</v>
      </c>
      <c r="H16" s="24">
        <v>2.04</v>
      </c>
      <c r="I16" s="31"/>
      <c r="J16" s="31"/>
      <c r="K16" s="35"/>
    </row>
    <row r="17" spans="2:11" x14ac:dyDescent="0.35">
      <c r="B17" s="8" t="s">
        <v>247</v>
      </c>
      <c r="C17" s="57" t="s">
        <v>248</v>
      </c>
      <c r="D17" s="54" t="s">
        <v>249</v>
      </c>
      <c r="E17" s="6" t="s">
        <v>96</v>
      </c>
      <c r="F17" s="19">
        <v>437808</v>
      </c>
      <c r="G17" s="24">
        <v>2117.46</v>
      </c>
      <c r="H17" s="24">
        <v>2.04</v>
      </c>
      <c r="I17" s="31"/>
      <c r="J17" s="31"/>
      <c r="K17" s="35"/>
    </row>
    <row r="18" spans="2:11" x14ac:dyDescent="0.35">
      <c r="B18" s="8" t="s">
        <v>384</v>
      </c>
      <c r="C18" s="57" t="s">
        <v>385</v>
      </c>
      <c r="D18" s="54" t="s">
        <v>386</v>
      </c>
      <c r="E18" s="6" t="s">
        <v>74</v>
      </c>
      <c r="F18" s="19">
        <v>70174</v>
      </c>
      <c r="G18" s="24">
        <v>2110.1999999999998</v>
      </c>
      <c r="H18" s="24">
        <v>2.0299999999999998</v>
      </c>
      <c r="I18" s="31"/>
      <c r="J18" s="31"/>
      <c r="K18" s="35"/>
    </row>
    <row r="19" spans="2:11" x14ac:dyDescent="0.35">
      <c r="B19" s="8" t="s">
        <v>521</v>
      </c>
      <c r="C19" s="57" t="s">
        <v>522</v>
      </c>
      <c r="D19" s="54" t="s">
        <v>523</v>
      </c>
      <c r="E19" s="6" t="s">
        <v>337</v>
      </c>
      <c r="F19" s="19">
        <v>97126</v>
      </c>
      <c r="G19" s="24">
        <v>2107.6799999999998</v>
      </c>
      <c r="H19" s="24">
        <v>2.0299999999999998</v>
      </c>
      <c r="I19" s="31"/>
      <c r="J19" s="31"/>
      <c r="K19" s="35"/>
    </row>
    <row r="20" spans="2:11" x14ac:dyDescent="0.35">
      <c r="B20" s="8" t="s">
        <v>945</v>
      </c>
      <c r="C20" s="57" t="s">
        <v>946</v>
      </c>
      <c r="D20" s="54" t="s">
        <v>947</v>
      </c>
      <c r="E20" s="6" t="s">
        <v>47</v>
      </c>
      <c r="F20" s="19">
        <v>109858</v>
      </c>
      <c r="G20" s="24">
        <v>2106.42</v>
      </c>
      <c r="H20" s="24">
        <v>2.0299999999999998</v>
      </c>
      <c r="I20" s="31"/>
      <c r="J20" s="31"/>
      <c r="K20" s="35"/>
    </row>
    <row r="21" spans="2:11" x14ac:dyDescent="0.35">
      <c r="B21" s="8" t="s">
        <v>797</v>
      </c>
      <c r="C21" s="57" t="s">
        <v>798</v>
      </c>
      <c r="D21" s="54" t="s">
        <v>799</v>
      </c>
      <c r="E21" s="6" t="s">
        <v>147</v>
      </c>
      <c r="F21" s="19">
        <v>29562</v>
      </c>
      <c r="G21" s="24">
        <v>2105.8000000000002</v>
      </c>
      <c r="H21" s="24">
        <v>2.0299999999999998</v>
      </c>
      <c r="I21" s="31"/>
      <c r="J21" s="31"/>
      <c r="K21" s="35"/>
    </row>
    <row r="22" spans="2:11" x14ac:dyDescent="0.35">
      <c r="B22" s="8" t="s">
        <v>1045</v>
      </c>
      <c r="C22" s="57" t="s">
        <v>1046</v>
      </c>
      <c r="D22" s="54" t="s">
        <v>1047</v>
      </c>
      <c r="E22" s="6" t="s">
        <v>132</v>
      </c>
      <c r="F22" s="19">
        <v>92297</v>
      </c>
      <c r="G22" s="24">
        <v>2105.62</v>
      </c>
      <c r="H22" s="24">
        <v>2.0299999999999998</v>
      </c>
      <c r="I22" s="31"/>
      <c r="J22" s="31"/>
      <c r="K22" s="35"/>
    </row>
    <row r="23" spans="2:11" x14ac:dyDescent="0.35">
      <c r="B23" s="8" t="s">
        <v>1058</v>
      </c>
      <c r="C23" s="57" t="s">
        <v>1059</v>
      </c>
      <c r="D23" s="54" t="s">
        <v>1060</v>
      </c>
      <c r="E23" s="6" t="s">
        <v>112</v>
      </c>
      <c r="F23" s="19">
        <v>133914</v>
      </c>
      <c r="G23" s="24">
        <v>2099.91</v>
      </c>
      <c r="H23" s="24">
        <v>2.02</v>
      </c>
      <c r="I23" s="31"/>
      <c r="J23" s="31"/>
      <c r="K23" s="35"/>
    </row>
    <row r="24" spans="2:11" x14ac:dyDescent="0.35">
      <c r="B24" s="8" t="s">
        <v>1067</v>
      </c>
      <c r="C24" s="57" t="s">
        <v>1068</v>
      </c>
      <c r="D24" s="54" t="s">
        <v>1069</v>
      </c>
      <c r="E24" s="6" t="s">
        <v>143</v>
      </c>
      <c r="F24" s="19">
        <v>28757</v>
      </c>
      <c r="G24" s="24">
        <v>2098.21</v>
      </c>
      <c r="H24" s="24">
        <v>2.02</v>
      </c>
      <c r="I24" s="31"/>
      <c r="J24" s="31"/>
      <c r="K24" s="35"/>
    </row>
    <row r="25" spans="2:11" x14ac:dyDescent="0.35">
      <c r="B25" s="8" t="s">
        <v>387</v>
      </c>
      <c r="C25" s="57" t="s">
        <v>388</v>
      </c>
      <c r="D25" s="54" t="s">
        <v>389</v>
      </c>
      <c r="E25" s="6" t="s">
        <v>47</v>
      </c>
      <c r="F25" s="19">
        <v>122925</v>
      </c>
      <c r="G25" s="24">
        <v>2097.35</v>
      </c>
      <c r="H25" s="24">
        <v>2.02</v>
      </c>
      <c r="I25" s="31"/>
      <c r="J25" s="31"/>
      <c r="K25" s="35"/>
    </row>
    <row r="26" spans="2:11" x14ac:dyDescent="0.35">
      <c r="B26" s="8" t="s">
        <v>90</v>
      </c>
      <c r="C26" s="57" t="s">
        <v>91</v>
      </c>
      <c r="D26" s="54" t="s">
        <v>92</v>
      </c>
      <c r="E26" s="6" t="s">
        <v>74</v>
      </c>
      <c r="F26" s="19">
        <v>43491</v>
      </c>
      <c r="G26" s="24">
        <v>2097.09</v>
      </c>
      <c r="H26" s="24">
        <v>2.02</v>
      </c>
      <c r="I26" s="31"/>
      <c r="J26" s="31"/>
      <c r="K26" s="35"/>
    </row>
    <row r="27" spans="2:11" x14ac:dyDescent="0.35">
      <c r="B27" s="8" t="s">
        <v>541</v>
      </c>
      <c r="C27" s="57" t="s">
        <v>542</v>
      </c>
      <c r="D27" s="54" t="s">
        <v>543</v>
      </c>
      <c r="E27" s="6" t="s">
        <v>112</v>
      </c>
      <c r="F27" s="19">
        <v>30636</v>
      </c>
      <c r="G27" s="24">
        <v>2090.29</v>
      </c>
      <c r="H27" s="24">
        <v>2.0099999999999998</v>
      </c>
      <c r="I27" s="31"/>
      <c r="J27" s="31"/>
      <c r="K27" s="35"/>
    </row>
    <row r="28" spans="2:11" x14ac:dyDescent="0.35">
      <c r="B28" s="8" t="s">
        <v>787</v>
      </c>
      <c r="C28" s="57" t="s">
        <v>788</v>
      </c>
      <c r="D28" s="54" t="s">
        <v>789</v>
      </c>
      <c r="E28" s="6" t="s">
        <v>337</v>
      </c>
      <c r="F28" s="19">
        <v>43853</v>
      </c>
      <c r="G28" s="24">
        <v>2088.61</v>
      </c>
      <c r="H28" s="24">
        <v>2.0099999999999998</v>
      </c>
      <c r="I28" s="31"/>
      <c r="J28" s="31"/>
      <c r="K28" s="35"/>
    </row>
    <row r="29" spans="2:11" x14ac:dyDescent="0.35">
      <c r="B29" s="8" t="s">
        <v>393</v>
      </c>
      <c r="C29" s="57" t="s">
        <v>394</v>
      </c>
      <c r="D29" s="54" t="s">
        <v>395</v>
      </c>
      <c r="E29" s="6" t="s">
        <v>74</v>
      </c>
      <c r="F29" s="19">
        <v>281873</v>
      </c>
      <c r="G29" s="24">
        <v>2086.2800000000002</v>
      </c>
      <c r="H29" s="24">
        <v>2.0099999999999998</v>
      </c>
      <c r="I29" s="31"/>
      <c r="J29" s="31"/>
      <c r="K29" s="35"/>
    </row>
    <row r="30" spans="2:11" x14ac:dyDescent="0.35">
      <c r="B30" s="8" t="s">
        <v>82</v>
      </c>
      <c r="C30" s="57" t="s">
        <v>83</v>
      </c>
      <c r="D30" s="54" t="s">
        <v>84</v>
      </c>
      <c r="E30" s="6" t="s">
        <v>85</v>
      </c>
      <c r="F30" s="19">
        <v>171643</v>
      </c>
      <c r="G30" s="24">
        <v>2086.23</v>
      </c>
      <c r="H30" s="24">
        <v>2.0099999999999998</v>
      </c>
      <c r="I30" s="31"/>
      <c r="J30" s="31"/>
      <c r="K30" s="35"/>
    </row>
    <row r="31" spans="2:11" x14ac:dyDescent="0.35">
      <c r="B31" s="8" t="s">
        <v>93</v>
      </c>
      <c r="C31" s="57" t="s">
        <v>94</v>
      </c>
      <c r="D31" s="54" t="s">
        <v>95</v>
      </c>
      <c r="E31" s="6" t="s">
        <v>96</v>
      </c>
      <c r="F31" s="19">
        <v>89514</v>
      </c>
      <c r="G31" s="24">
        <v>2082.86</v>
      </c>
      <c r="H31" s="24">
        <v>2.0099999999999998</v>
      </c>
      <c r="I31" s="31"/>
      <c r="J31" s="31"/>
      <c r="K31" s="35"/>
    </row>
    <row r="32" spans="2:11" x14ac:dyDescent="0.35">
      <c r="B32" s="8" t="s">
        <v>64</v>
      </c>
      <c r="C32" s="57" t="s">
        <v>65</v>
      </c>
      <c r="D32" s="54" t="s">
        <v>66</v>
      </c>
      <c r="E32" s="6" t="s">
        <v>67</v>
      </c>
      <c r="F32" s="19">
        <v>18219</v>
      </c>
      <c r="G32" s="24">
        <v>2081.77</v>
      </c>
      <c r="H32" s="24">
        <v>2</v>
      </c>
      <c r="I32" s="31"/>
      <c r="J32" s="31"/>
      <c r="K32" s="35"/>
    </row>
    <row r="33" spans="2:11" x14ac:dyDescent="0.35">
      <c r="B33" s="8" t="s">
        <v>71</v>
      </c>
      <c r="C33" s="57" t="s">
        <v>72</v>
      </c>
      <c r="D33" s="54" t="s">
        <v>73</v>
      </c>
      <c r="E33" s="6" t="s">
        <v>74</v>
      </c>
      <c r="F33" s="19">
        <v>19164</v>
      </c>
      <c r="G33" s="24">
        <v>2080.9</v>
      </c>
      <c r="H33" s="24">
        <v>2</v>
      </c>
      <c r="I33" s="31"/>
      <c r="J33" s="31"/>
      <c r="K33" s="35"/>
    </row>
    <row r="34" spans="2:11" x14ac:dyDescent="0.35">
      <c r="B34" s="8" t="s">
        <v>1038</v>
      </c>
      <c r="C34" s="57" t="s">
        <v>1039</v>
      </c>
      <c r="D34" s="54" t="s">
        <v>1040</v>
      </c>
      <c r="E34" s="6" t="s">
        <v>116</v>
      </c>
      <c r="F34" s="19">
        <v>623973</v>
      </c>
      <c r="G34" s="24">
        <v>2080.0100000000002</v>
      </c>
      <c r="H34" s="24">
        <v>2</v>
      </c>
      <c r="I34" s="31"/>
      <c r="J34" s="31"/>
      <c r="K34" s="35"/>
    </row>
    <row r="35" spans="2:11" x14ac:dyDescent="0.35">
      <c r="B35" s="8" t="s">
        <v>420</v>
      </c>
      <c r="C35" s="57" t="s">
        <v>421</v>
      </c>
      <c r="D35" s="54" t="s">
        <v>422</v>
      </c>
      <c r="E35" s="6" t="s">
        <v>423</v>
      </c>
      <c r="F35" s="19">
        <v>869147</v>
      </c>
      <c r="G35" s="24">
        <v>2079.4299999999998</v>
      </c>
      <c r="H35" s="24">
        <v>2</v>
      </c>
      <c r="I35" s="31"/>
      <c r="J35" s="31"/>
      <c r="K35" s="35"/>
    </row>
    <row r="36" spans="2:11" x14ac:dyDescent="0.35">
      <c r="B36" s="8" t="s">
        <v>113</v>
      </c>
      <c r="C36" s="57" t="s">
        <v>114</v>
      </c>
      <c r="D36" s="54" t="s">
        <v>115</v>
      </c>
      <c r="E36" s="6" t="s">
        <v>116</v>
      </c>
      <c r="F36" s="19">
        <v>672937</v>
      </c>
      <c r="G36" s="24">
        <v>2077.36</v>
      </c>
      <c r="H36" s="24">
        <v>2</v>
      </c>
      <c r="I36" s="31"/>
      <c r="J36" s="31"/>
      <c r="K36" s="35"/>
    </row>
    <row r="37" spans="2:11" x14ac:dyDescent="0.35">
      <c r="B37" s="8" t="s">
        <v>54</v>
      </c>
      <c r="C37" s="57" t="s">
        <v>55</v>
      </c>
      <c r="D37" s="54" t="s">
        <v>56</v>
      </c>
      <c r="E37" s="6" t="s">
        <v>57</v>
      </c>
      <c r="F37" s="19">
        <v>57532</v>
      </c>
      <c r="G37" s="24">
        <v>2075.5500000000002</v>
      </c>
      <c r="H37" s="24">
        <v>2</v>
      </c>
      <c r="I37" s="31"/>
      <c r="J37" s="31"/>
      <c r="K37" s="35"/>
    </row>
    <row r="38" spans="2:11" x14ac:dyDescent="0.35">
      <c r="B38" s="8" t="s">
        <v>1051</v>
      </c>
      <c r="C38" s="57" t="s">
        <v>1052</v>
      </c>
      <c r="D38" s="54" t="s">
        <v>1053</v>
      </c>
      <c r="E38" s="6" t="s">
        <v>1054</v>
      </c>
      <c r="F38" s="19">
        <v>540125</v>
      </c>
      <c r="G38" s="24">
        <v>2074.89</v>
      </c>
      <c r="H38" s="24">
        <v>2</v>
      </c>
      <c r="I38" s="31"/>
      <c r="J38" s="31"/>
      <c r="K38" s="35"/>
    </row>
    <row r="39" spans="2:11" x14ac:dyDescent="0.35">
      <c r="B39" s="8" t="s">
        <v>1041</v>
      </c>
      <c r="C39" s="57" t="s">
        <v>1042</v>
      </c>
      <c r="D39" s="54" t="s">
        <v>1043</v>
      </c>
      <c r="E39" s="6" t="s">
        <v>1044</v>
      </c>
      <c r="F39" s="19">
        <v>707360</v>
      </c>
      <c r="G39" s="24">
        <v>2073.63</v>
      </c>
      <c r="H39" s="24">
        <v>2</v>
      </c>
      <c r="I39" s="31"/>
      <c r="J39" s="31"/>
      <c r="K39" s="35"/>
    </row>
    <row r="40" spans="2:11" x14ac:dyDescent="0.35">
      <c r="B40" s="8" t="s">
        <v>268</v>
      </c>
      <c r="C40" s="57" t="s">
        <v>269</v>
      </c>
      <c r="D40" s="54" t="s">
        <v>270</v>
      </c>
      <c r="E40" s="6" t="s">
        <v>246</v>
      </c>
      <c r="F40" s="19">
        <v>130549</v>
      </c>
      <c r="G40" s="24">
        <v>2072.79</v>
      </c>
      <c r="H40" s="24">
        <v>2</v>
      </c>
      <c r="I40" s="31"/>
      <c r="J40" s="31"/>
      <c r="K40" s="35"/>
    </row>
    <row r="41" spans="2:11" x14ac:dyDescent="0.35">
      <c r="B41" s="8" t="s">
        <v>1048</v>
      </c>
      <c r="C41" s="57" t="s">
        <v>1049</v>
      </c>
      <c r="D41" s="54" t="s">
        <v>1050</v>
      </c>
      <c r="E41" s="6" t="s">
        <v>74</v>
      </c>
      <c r="F41" s="19">
        <v>23519</v>
      </c>
      <c r="G41" s="24">
        <v>2069.34</v>
      </c>
      <c r="H41" s="24">
        <v>1.99</v>
      </c>
      <c r="I41" s="31"/>
      <c r="J41" s="31"/>
      <c r="K41" s="35"/>
    </row>
    <row r="42" spans="2:11" x14ac:dyDescent="0.35">
      <c r="B42" s="8" t="s">
        <v>40</v>
      </c>
      <c r="C42" s="57" t="s">
        <v>41</v>
      </c>
      <c r="D42" s="54" t="s">
        <v>42</v>
      </c>
      <c r="E42" s="6" t="s">
        <v>43</v>
      </c>
      <c r="F42" s="19">
        <v>116607</v>
      </c>
      <c r="G42" s="24">
        <v>2067.27</v>
      </c>
      <c r="H42" s="24">
        <v>1.99</v>
      </c>
      <c r="I42" s="31"/>
      <c r="J42" s="31"/>
      <c r="K42" s="35"/>
    </row>
    <row r="43" spans="2:11" x14ac:dyDescent="0.35">
      <c r="B43" s="8" t="s">
        <v>547</v>
      </c>
      <c r="C43" s="57" t="s">
        <v>548</v>
      </c>
      <c r="D43" s="54" t="s">
        <v>549</v>
      </c>
      <c r="E43" s="6" t="s">
        <v>550</v>
      </c>
      <c r="F43" s="19">
        <v>167862</v>
      </c>
      <c r="G43" s="24">
        <v>2066.5500000000002</v>
      </c>
      <c r="H43" s="24">
        <v>1.99</v>
      </c>
      <c r="I43" s="31"/>
      <c r="J43" s="31"/>
      <c r="K43" s="35"/>
    </row>
    <row r="44" spans="2:11" x14ac:dyDescent="0.35">
      <c r="B44" s="8" t="s">
        <v>344</v>
      </c>
      <c r="C44" s="57" t="s">
        <v>345</v>
      </c>
      <c r="D44" s="54" t="s">
        <v>346</v>
      </c>
      <c r="E44" s="6" t="s">
        <v>47</v>
      </c>
      <c r="F44" s="19">
        <v>684519</v>
      </c>
      <c r="G44" s="24">
        <v>2066.2199999999998</v>
      </c>
      <c r="H44" s="24">
        <v>1.99</v>
      </c>
      <c r="I44" s="31"/>
      <c r="J44" s="31"/>
      <c r="K44" s="35"/>
    </row>
    <row r="45" spans="2:11" x14ac:dyDescent="0.35">
      <c r="B45" s="8" t="s">
        <v>417</v>
      </c>
      <c r="C45" s="57" t="s">
        <v>418</v>
      </c>
      <c r="D45" s="54" t="s">
        <v>419</v>
      </c>
      <c r="E45" s="6" t="s">
        <v>85</v>
      </c>
      <c r="F45" s="19">
        <v>706402</v>
      </c>
      <c r="G45" s="24">
        <v>2065.87</v>
      </c>
      <c r="H45" s="24">
        <v>1.99</v>
      </c>
      <c r="I45" s="31"/>
      <c r="J45" s="31"/>
      <c r="K45" s="35"/>
    </row>
    <row r="46" spans="2:11" x14ac:dyDescent="0.35">
      <c r="B46" s="8" t="s">
        <v>58</v>
      </c>
      <c r="C46" s="57" t="s">
        <v>59</v>
      </c>
      <c r="D46" s="54" t="s">
        <v>60</v>
      </c>
      <c r="E46" s="6" t="s">
        <v>43</v>
      </c>
      <c r="F46" s="19">
        <v>193937</v>
      </c>
      <c r="G46" s="24">
        <v>2064.85</v>
      </c>
      <c r="H46" s="24">
        <v>1.99</v>
      </c>
      <c r="I46" s="31"/>
      <c r="J46" s="31"/>
      <c r="K46" s="35"/>
    </row>
    <row r="47" spans="2:11" x14ac:dyDescent="0.35">
      <c r="B47" s="8" t="s">
        <v>48</v>
      </c>
      <c r="C47" s="57" t="s">
        <v>49</v>
      </c>
      <c r="D47" s="54" t="s">
        <v>50</v>
      </c>
      <c r="E47" s="6" t="s">
        <v>43</v>
      </c>
      <c r="F47" s="19">
        <v>160953</v>
      </c>
      <c r="G47" s="24">
        <v>2062.85</v>
      </c>
      <c r="H47" s="24">
        <v>1.99</v>
      </c>
      <c r="I47" s="31"/>
      <c r="J47" s="31"/>
      <c r="K47" s="35"/>
    </row>
    <row r="48" spans="2:11" x14ac:dyDescent="0.35">
      <c r="B48" s="8" t="s">
        <v>1064</v>
      </c>
      <c r="C48" s="57" t="s">
        <v>1065</v>
      </c>
      <c r="D48" s="54" t="s">
        <v>1066</v>
      </c>
      <c r="E48" s="6" t="s">
        <v>112</v>
      </c>
      <c r="F48" s="19">
        <v>71343</v>
      </c>
      <c r="G48" s="24">
        <v>2061.21</v>
      </c>
      <c r="H48" s="24">
        <v>1.98</v>
      </c>
      <c r="I48" s="31"/>
      <c r="J48" s="31"/>
      <c r="K48" s="35"/>
    </row>
    <row r="49" spans="2:11" x14ac:dyDescent="0.35">
      <c r="B49" s="8" t="s">
        <v>287</v>
      </c>
      <c r="C49" s="57" t="s">
        <v>288</v>
      </c>
      <c r="D49" s="54" t="s">
        <v>289</v>
      </c>
      <c r="E49" s="6" t="s">
        <v>89</v>
      </c>
      <c r="F49" s="19">
        <v>148193</v>
      </c>
      <c r="G49" s="24">
        <v>2060.48</v>
      </c>
      <c r="H49" s="24">
        <v>1.98</v>
      </c>
      <c r="I49" s="31"/>
      <c r="J49" s="31"/>
      <c r="K49" s="35"/>
    </row>
    <row r="50" spans="2:11" x14ac:dyDescent="0.35">
      <c r="B50" s="8" t="s">
        <v>1055</v>
      </c>
      <c r="C50" s="57" t="s">
        <v>1056</v>
      </c>
      <c r="D50" s="54" t="s">
        <v>1057</v>
      </c>
      <c r="E50" s="6" t="s">
        <v>196</v>
      </c>
      <c r="F50" s="19">
        <v>228347</v>
      </c>
      <c r="G50" s="24">
        <v>2058.5500000000002</v>
      </c>
      <c r="H50" s="24">
        <v>1.98</v>
      </c>
      <c r="I50" s="31"/>
      <c r="J50" s="31"/>
      <c r="K50" s="35"/>
    </row>
    <row r="51" spans="2:11" x14ac:dyDescent="0.35">
      <c r="B51" s="8" t="s">
        <v>44</v>
      </c>
      <c r="C51" s="57" t="s">
        <v>45</v>
      </c>
      <c r="D51" s="54" t="s">
        <v>46</v>
      </c>
      <c r="E51" s="6" t="s">
        <v>47</v>
      </c>
      <c r="F51" s="19">
        <v>109474</v>
      </c>
      <c r="G51" s="24">
        <v>2058.11</v>
      </c>
      <c r="H51" s="24">
        <v>1.98</v>
      </c>
      <c r="I51" s="31"/>
      <c r="J51" s="31"/>
      <c r="K51" s="35"/>
    </row>
    <row r="52" spans="2:11" x14ac:dyDescent="0.35">
      <c r="B52" s="8" t="s">
        <v>86</v>
      </c>
      <c r="C52" s="57" t="s">
        <v>87</v>
      </c>
      <c r="D52" s="54" t="s">
        <v>88</v>
      </c>
      <c r="E52" s="6" t="s">
        <v>89</v>
      </c>
      <c r="F52" s="19">
        <v>333354</v>
      </c>
      <c r="G52" s="24">
        <v>2056.96</v>
      </c>
      <c r="H52" s="24">
        <v>1.98</v>
      </c>
      <c r="I52" s="31"/>
      <c r="J52" s="31"/>
      <c r="K52" s="35"/>
    </row>
    <row r="53" spans="2:11" x14ac:dyDescent="0.35">
      <c r="B53" s="8" t="s">
        <v>231</v>
      </c>
      <c r="C53" s="57" t="s">
        <v>232</v>
      </c>
      <c r="D53" s="54" t="s">
        <v>233</v>
      </c>
      <c r="E53" s="6" t="s">
        <v>67</v>
      </c>
      <c r="F53" s="19">
        <v>84129</v>
      </c>
      <c r="G53" s="24">
        <v>2055.02</v>
      </c>
      <c r="H53" s="24">
        <v>1.98</v>
      </c>
      <c r="I53" s="31"/>
      <c r="J53" s="31"/>
      <c r="K53" s="35"/>
    </row>
    <row r="54" spans="2:11" x14ac:dyDescent="0.35">
      <c r="B54" s="8" t="s">
        <v>338</v>
      </c>
      <c r="C54" s="57" t="s">
        <v>339</v>
      </c>
      <c r="D54" s="54" t="s">
        <v>340</v>
      </c>
      <c r="E54" s="6" t="s">
        <v>196</v>
      </c>
      <c r="F54" s="19">
        <v>1487692</v>
      </c>
      <c r="G54" s="24">
        <v>2053.7600000000002</v>
      </c>
      <c r="H54" s="24">
        <v>1.98</v>
      </c>
      <c r="I54" s="31"/>
      <c r="J54" s="31"/>
      <c r="K54" s="35"/>
    </row>
    <row r="55" spans="2:11" x14ac:dyDescent="0.35">
      <c r="B55" s="8" t="s">
        <v>51</v>
      </c>
      <c r="C55" s="57" t="s">
        <v>52</v>
      </c>
      <c r="D55" s="54" t="s">
        <v>53</v>
      </c>
      <c r="E55" s="6" t="s">
        <v>47</v>
      </c>
      <c r="F55" s="19">
        <v>50086</v>
      </c>
      <c r="G55" s="24">
        <v>2050.92</v>
      </c>
      <c r="H55" s="24">
        <v>1.97</v>
      </c>
      <c r="I55" s="31"/>
      <c r="J55" s="31"/>
      <c r="K55" s="35"/>
    </row>
    <row r="56" spans="2:11" x14ac:dyDescent="0.35">
      <c r="B56" s="8" t="s">
        <v>821</v>
      </c>
      <c r="C56" s="57" t="s">
        <v>822</v>
      </c>
      <c r="D56" s="54" t="s">
        <v>823</v>
      </c>
      <c r="E56" s="6" t="s">
        <v>132</v>
      </c>
      <c r="F56" s="19">
        <v>62837</v>
      </c>
      <c r="G56" s="24">
        <v>2044.18</v>
      </c>
      <c r="H56" s="24">
        <v>1.97</v>
      </c>
      <c r="I56" s="31"/>
      <c r="J56" s="31"/>
      <c r="K56" s="35"/>
    </row>
    <row r="57" spans="2:11" x14ac:dyDescent="0.35">
      <c r="B57" s="8" t="s">
        <v>68</v>
      </c>
      <c r="C57" s="57" t="s">
        <v>69</v>
      </c>
      <c r="D57" s="54" t="s">
        <v>70</v>
      </c>
      <c r="E57" s="6" t="s">
        <v>43</v>
      </c>
      <c r="F57" s="19">
        <v>257016</v>
      </c>
      <c r="G57" s="24">
        <v>2043.15</v>
      </c>
      <c r="H57" s="24">
        <v>1.97</v>
      </c>
      <c r="I57" s="31"/>
      <c r="J57" s="31"/>
      <c r="K57" s="35"/>
    </row>
    <row r="58" spans="2:11" x14ac:dyDescent="0.35">
      <c r="B58" s="8" t="s">
        <v>994</v>
      </c>
      <c r="C58" s="57" t="s">
        <v>995</v>
      </c>
      <c r="D58" s="54" t="s">
        <v>996</v>
      </c>
      <c r="E58" s="6" t="s">
        <v>74</v>
      </c>
      <c r="F58" s="19">
        <v>48845</v>
      </c>
      <c r="G58" s="24">
        <v>2032.25</v>
      </c>
      <c r="H58" s="24">
        <v>1.96</v>
      </c>
      <c r="I58" s="31"/>
      <c r="J58" s="31"/>
      <c r="K58" s="35"/>
    </row>
    <row r="59" spans="2:11" x14ac:dyDescent="0.35">
      <c r="B59" s="8" t="s">
        <v>101</v>
      </c>
      <c r="C59" s="57" t="s">
        <v>102</v>
      </c>
      <c r="D59" s="54" t="s">
        <v>103</v>
      </c>
      <c r="E59" s="6" t="s">
        <v>104</v>
      </c>
      <c r="F59" s="19">
        <v>332108</v>
      </c>
      <c r="G59" s="24">
        <v>2000.78</v>
      </c>
      <c r="H59" s="24">
        <v>1.93</v>
      </c>
      <c r="I59" s="31"/>
      <c r="J59" s="31"/>
      <c r="K59" s="35"/>
    </row>
    <row r="60" spans="2:11" x14ac:dyDescent="0.35">
      <c r="C60" s="58" t="s">
        <v>171</v>
      </c>
      <c r="D60" s="54"/>
      <c r="E60" s="6"/>
      <c r="F60" s="19"/>
      <c r="G60" s="25">
        <v>104234.2</v>
      </c>
      <c r="H60" s="25">
        <v>100.37</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228.66</v>
      </c>
      <c r="H102" s="24">
        <v>0.22</v>
      </c>
      <c r="I102" s="31"/>
      <c r="J102" s="31"/>
      <c r="K102" s="35"/>
    </row>
    <row r="103" spans="1:54" x14ac:dyDescent="0.35">
      <c r="C103" s="58" t="s">
        <v>171</v>
      </c>
      <c r="D103" s="54"/>
      <c r="E103" s="6"/>
      <c r="F103" s="19"/>
      <c r="G103" s="25">
        <v>228.66</v>
      </c>
      <c r="H103" s="25">
        <v>0.22</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-581.38</v>
      </c>
      <c r="H107" s="24">
        <v>-0.59000000000000008</v>
      </c>
      <c r="I107" s="31"/>
      <c r="J107" s="31"/>
      <c r="K107" s="35"/>
    </row>
    <row r="108" spans="1:54" x14ac:dyDescent="0.35">
      <c r="C108" s="58" t="s">
        <v>171</v>
      </c>
      <c r="D108" s="54"/>
      <c r="E108" s="6"/>
      <c r="F108" s="19"/>
      <c r="G108" s="25">
        <v>-581.38</v>
      </c>
      <c r="H108" s="25">
        <v>-0.59000000000000008</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103881.48</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5006</v>
      </c>
    </row>
  </sheetData>
  <mergeCells count="1">
    <mergeCell ref="C117:K117"/>
  </mergeCells>
  <hyperlinks>
    <hyperlink ref="J2" location="'Index'!A1" display="'Index'!A1" xr:uid="{E49D386B-D3E3-4345-B2FF-314765E142B9}"/>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9A54-4D43-4D87-8969-1E22A1D76A9F}">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4444</v>
      </c>
      <c r="J2" s="38" t="s">
        <v>4596</v>
      </c>
    </row>
    <row r="3" spans="1:54" ht="16" x14ac:dyDescent="0.4">
      <c r="C3" s="1" t="s">
        <v>28</v>
      </c>
      <c r="D3" s="21" t="s">
        <v>4445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82</v>
      </c>
      <c r="C10" s="57" t="s">
        <v>83</v>
      </c>
      <c r="D10" s="54" t="s">
        <v>84</v>
      </c>
      <c r="E10" s="6" t="s">
        <v>85</v>
      </c>
      <c r="F10" s="19">
        <v>20770000</v>
      </c>
      <c r="G10" s="24">
        <v>252448.97</v>
      </c>
      <c r="H10" s="24">
        <v>24.15</v>
      </c>
      <c r="I10" s="31"/>
      <c r="J10" s="31"/>
      <c r="K10" s="35"/>
    </row>
    <row r="11" spans="1:54" x14ac:dyDescent="0.35">
      <c r="B11" s="8" t="s">
        <v>417</v>
      </c>
      <c r="C11" s="57" t="s">
        <v>418</v>
      </c>
      <c r="D11" s="54" t="s">
        <v>419</v>
      </c>
      <c r="E11" s="6" t="s">
        <v>85</v>
      </c>
      <c r="F11" s="19">
        <v>33965694</v>
      </c>
      <c r="G11" s="24">
        <v>99332.67</v>
      </c>
      <c r="H11" s="24">
        <v>9.5</v>
      </c>
      <c r="I11" s="31"/>
      <c r="J11" s="31"/>
      <c r="K11" s="35"/>
    </row>
    <row r="12" spans="1:54" x14ac:dyDescent="0.35">
      <c r="B12" s="8" t="s">
        <v>1038</v>
      </c>
      <c r="C12" s="57" t="s">
        <v>1039</v>
      </c>
      <c r="D12" s="54" t="s">
        <v>1040</v>
      </c>
      <c r="E12" s="6" t="s">
        <v>116</v>
      </c>
      <c r="F12" s="19">
        <v>21500000</v>
      </c>
      <c r="G12" s="24">
        <v>71670.25</v>
      </c>
      <c r="H12" s="24">
        <v>6.86</v>
      </c>
      <c r="I12" s="31"/>
      <c r="J12" s="31"/>
      <c r="K12" s="35"/>
    </row>
    <row r="13" spans="1:54" x14ac:dyDescent="0.35">
      <c r="B13" s="8" t="s">
        <v>966</v>
      </c>
      <c r="C13" s="57" t="s">
        <v>967</v>
      </c>
      <c r="D13" s="54" t="s">
        <v>968</v>
      </c>
      <c r="E13" s="6" t="s">
        <v>85</v>
      </c>
      <c r="F13" s="19">
        <v>44299216</v>
      </c>
      <c r="G13" s="24">
        <v>60428.56</v>
      </c>
      <c r="H13" s="24">
        <v>5.78</v>
      </c>
      <c r="I13" s="31"/>
      <c r="J13" s="31"/>
      <c r="K13" s="35"/>
    </row>
    <row r="14" spans="1:54" x14ac:dyDescent="0.35">
      <c r="B14" s="8" t="s">
        <v>2002</v>
      </c>
      <c r="C14" s="57" t="s">
        <v>2003</v>
      </c>
      <c r="D14" s="54" t="s">
        <v>2004</v>
      </c>
      <c r="E14" s="6" t="s">
        <v>57</v>
      </c>
      <c r="F14" s="19">
        <v>3790412</v>
      </c>
      <c r="G14" s="24">
        <v>49169.22</v>
      </c>
      <c r="H14" s="24">
        <v>4.7</v>
      </c>
      <c r="I14" s="31"/>
      <c r="J14" s="31"/>
      <c r="K14" s="35"/>
    </row>
    <row r="15" spans="1:54" x14ac:dyDescent="0.35">
      <c r="B15" s="8" t="s">
        <v>424</v>
      </c>
      <c r="C15" s="57" t="s">
        <v>425</v>
      </c>
      <c r="D15" s="54" t="s">
        <v>426</v>
      </c>
      <c r="E15" s="6" t="s">
        <v>353</v>
      </c>
      <c r="F15" s="19">
        <v>13219320</v>
      </c>
      <c r="G15" s="24">
        <v>45765.29</v>
      </c>
      <c r="H15" s="24">
        <v>4.38</v>
      </c>
      <c r="I15" s="31"/>
      <c r="J15" s="31"/>
      <c r="K15" s="35"/>
    </row>
    <row r="16" spans="1:54" x14ac:dyDescent="0.35">
      <c r="B16" s="8" t="s">
        <v>350</v>
      </c>
      <c r="C16" s="57" t="s">
        <v>351</v>
      </c>
      <c r="D16" s="54" t="s">
        <v>352</v>
      </c>
      <c r="E16" s="6" t="s">
        <v>353</v>
      </c>
      <c r="F16" s="19">
        <v>11214050</v>
      </c>
      <c r="G16" s="24">
        <v>40583.65</v>
      </c>
      <c r="H16" s="24">
        <v>3.88</v>
      </c>
      <c r="I16" s="31"/>
      <c r="J16" s="31"/>
      <c r="K16" s="35"/>
    </row>
    <row r="17" spans="2:11" x14ac:dyDescent="0.35">
      <c r="B17" s="8" t="s">
        <v>136</v>
      </c>
      <c r="C17" s="57" t="s">
        <v>137</v>
      </c>
      <c r="D17" s="54" t="s">
        <v>138</v>
      </c>
      <c r="E17" s="6" t="s">
        <v>139</v>
      </c>
      <c r="F17" s="19">
        <v>278109</v>
      </c>
      <c r="G17" s="24">
        <v>40081.629999999997</v>
      </c>
      <c r="H17" s="24">
        <v>3.83</v>
      </c>
      <c r="I17" s="31"/>
      <c r="J17" s="31"/>
      <c r="K17" s="35"/>
    </row>
    <row r="18" spans="2:11" x14ac:dyDescent="0.35">
      <c r="B18" s="8" t="s">
        <v>154</v>
      </c>
      <c r="C18" s="57" t="s">
        <v>155</v>
      </c>
      <c r="D18" s="54" t="s">
        <v>156</v>
      </c>
      <c r="E18" s="6" t="s">
        <v>139</v>
      </c>
      <c r="F18" s="19">
        <v>961265</v>
      </c>
      <c r="G18" s="24">
        <v>38832.699999999997</v>
      </c>
      <c r="H18" s="24">
        <v>3.71</v>
      </c>
      <c r="I18" s="31"/>
      <c r="J18" s="31"/>
      <c r="K18" s="35"/>
    </row>
    <row r="19" spans="2:11" x14ac:dyDescent="0.35">
      <c r="B19" s="8" t="s">
        <v>951</v>
      </c>
      <c r="C19" s="57" t="s">
        <v>952</v>
      </c>
      <c r="D19" s="54" t="s">
        <v>953</v>
      </c>
      <c r="E19" s="6" t="s">
        <v>116</v>
      </c>
      <c r="F19" s="19">
        <v>18695893</v>
      </c>
      <c r="G19" s="24">
        <v>34761.269999999997</v>
      </c>
      <c r="H19" s="24">
        <v>3.33</v>
      </c>
      <c r="I19" s="31"/>
      <c r="J19" s="31"/>
      <c r="K19" s="35"/>
    </row>
    <row r="20" spans="2:11" x14ac:dyDescent="0.35">
      <c r="B20" s="8" t="s">
        <v>216</v>
      </c>
      <c r="C20" s="57" t="s">
        <v>217</v>
      </c>
      <c r="D20" s="54" t="s">
        <v>218</v>
      </c>
      <c r="E20" s="6" t="s">
        <v>116</v>
      </c>
      <c r="F20" s="19">
        <v>2309242</v>
      </c>
      <c r="G20" s="24">
        <v>34314.18</v>
      </c>
      <c r="H20" s="24">
        <v>3.28</v>
      </c>
      <c r="I20" s="31"/>
      <c r="J20" s="31"/>
      <c r="K20" s="35"/>
    </row>
    <row r="21" spans="2:11" x14ac:dyDescent="0.35">
      <c r="B21" s="8" t="s">
        <v>1973</v>
      </c>
      <c r="C21" s="57" t="s">
        <v>1974</v>
      </c>
      <c r="D21" s="54" t="s">
        <v>1975</v>
      </c>
      <c r="E21" s="6" t="s">
        <v>120</v>
      </c>
      <c r="F21" s="19">
        <v>5569943</v>
      </c>
      <c r="G21" s="24">
        <v>28417.85</v>
      </c>
      <c r="H21" s="24">
        <v>2.72</v>
      </c>
      <c r="I21" s="31"/>
      <c r="J21" s="31"/>
      <c r="K21" s="35"/>
    </row>
    <row r="22" spans="2:11" x14ac:dyDescent="0.35">
      <c r="B22" s="8" t="s">
        <v>313</v>
      </c>
      <c r="C22" s="57" t="s">
        <v>314</v>
      </c>
      <c r="D22" s="54" t="s">
        <v>315</v>
      </c>
      <c r="E22" s="6" t="s">
        <v>302</v>
      </c>
      <c r="F22" s="19">
        <v>56938</v>
      </c>
      <c r="G22" s="24">
        <v>23888.94</v>
      </c>
      <c r="H22" s="24">
        <v>2.29</v>
      </c>
      <c r="I22" s="31"/>
      <c r="J22" s="31"/>
      <c r="K22" s="35"/>
    </row>
    <row r="23" spans="2:11" x14ac:dyDescent="0.35">
      <c r="B23" s="8" t="s">
        <v>402</v>
      </c>
      <c r="C23" s="57" t="s">
        <v>403</v>
      </c>
      <c r="D23" s="54" t="s">
        <v>404</v>
      </c>
      <c r="E23" s="6" t="s">
        <v>353</v>
      </c>
      <c r="F23" s="19">
        <v>10802047</v>
      </c>
      <c r="G23" s="24">
        <v>20629.75</v>
      </c>
      <c r="H23" s="24">
        <v>1.97</v>
      </c>
      <c r="I23" s="31"/>
      <c r="J23" s="31"/>
      <c r="K23" s="35"/>
    </row>
    <row r="24" spans="2:11" x14ac:dyDescent="0.35">
      <c r="B24" s="8" t="s">
        <v>4446</v>
      </c>
      <c r="C24" s="57" t="s">
        <v>4447</v>
      </c>
      <c r="D24" s="54" t="s">
        <v>4448</v>
      </c>
      <c r="E24" s="6" t="s">
        <v>85</v>
      </c>
      <c r="F24" s="19">
        <v>3537121</v>
      </c>
      <c r="G24" s="24">
        <v>18752.05</v>
      </c>
      <c r="H24" s="24">
        <v>1.79</v>
      </c>
      <c r="I24" s="31"/>
      <c r="J24" s="31"/>
      <c r="K24" s="35"/>
    </row>
    <row r="25" spans="2:11" x14ac:dyDescent="0.35">
      <c r="B25" s="8" t="s">
        <v>978</v>
      </c>
      <c r="C25" s="57" t="s">
        <v>979</v>
      </c>
      <c r="D25" s="54" t="s">
        <v>980</v>
      </c>
      <c r="E25" s="6" t="s">
        <v>116</v>
      </c>
      <c r="F25" s="19">
        <v>22445534</v>
      </c>
      <c r="G25" s="24">
        <v>18111.3</v>
      </c>
      <c r="H25" s="24">
        <v>1.73</v>
      </c>
      <c r="I25" s="31"/>
      <c r="J25" s="31"/>
      <c r="K25" s="35"/>
    </row>
    <row r="26" spans="2:11" x14ac:dyDescent="0.35">
      <c r="B26" s="8" t="s">
        <v>2268</v>
      </c>
      <c r="C26" s="57" t="s">
        <v>2269</v>
      </c>
      <c r="D26" s="54" t="s">
        <v>2270</v>
      </c>
      <c r="E26" s="6" t="s">
        <v>353</v>
      </c>
      <c r="F26" s="19">
        <v>4325000</v>
      </c>
      <c r="G26" s="24">
        <v>17976.86</v>
      </c>
      <c r="H26" s="24">
        <v>1.72</v>
      </c>
      <c r="I26" s="31"/>
      <c r="J26" s="31"/>
      <c r="K26" s="35"/>
    </row>
    <row r="27" spans="2:11" x14ac:dyDescent="0.35">
      <c r="B27" s="8" t="s">
        <v>433</v>
      </c>
      <c r="C27" s="57" t="s">
        <v>434</v>
      </c>
      <c r="D27" s="54" t="s">
        <v>435</v>
      </c>
      <c r="E27" s="6" t="s">
        <v>139</v>
      </c>
      <c r="F27" s="19">
        <v>815000</v>
      </c>
      <c r="G27" s="24">
        <v>16918.59</v>
      </c>
      <c r="H27" s="24">
        <v>1.62</v>
      </c>
      <c r="I27" s="31"/>
      <c r="J27" s="31"/>
      <c r="K27" s="35"/>
    </row>
    <row r="28" spans="2:11" x14ac:dyDescent="0.35">
      <c r="B28" s="8" t="s">
        <v>420</v>
      </c>
      <c r="C28" s="57" t="s">
        <v>421</v>
      </c>
      <c r="D28" s="54" t="s">
        <v>422</v>
      </c>
      <c r="E28" s="6" t="s">
        <v>423</v>
      </c>
      <c r="F28" s="19">
        <v>6200100</v>
      </c>
      <c r="G28" s="24">
        <v>14833.74</v>
      </c>
      <c r="H28" s="24">
        <v>1.42</v>
      </c>
      <c r="I28" s="31"/>
      <c r="J28" s="31"/>
      <c r="K28" s="35"/>
    </row>
    <row r="29" spans="2:11" x14ac:dyDescent="0.35">
      <c r="B29" s="8" t="s">
        <v>972</v>
      </c>
      <c r="C29" s="57" t="s">
        <v>973</v>
      </c>
      <c r="D29" s="54" t="s">
        <v>974</v>
      </c>
      <c r="E29" s="6" t="s">
        <v>212</v>
      </c>
      <c r="F29" s="19">
        <v>8038731</v>
      </c>
      <c r="G29" s="24">
        <v>14612.81</v>
      </c>
      <c r="H29" s="24">
        <v>1.4</v>
      </c>
      <c r="I29" s="31"/>
      <c r="J29" s="31"/>
      <c r="K29" s="35"/>
    </row>
    <row r="30" spans="2:11" x14ac:dyDescent="0.35">
      <c r="B30" s="8" t="s">
        <v>113</v>
      </c>
      <c r="C30" s="57" t="s">
        <v>114</v>
      </c>
      <c r="D30" s="54" t="s">
        <v>115</v>
      </c>
      <c r="E30" s="6" t="s">
        <v>116</v>
      </c>
      <c r="F30" s="19">
        <v>4500412</v>
      </c>
      <c r="G30" s="24">
        <v>13892.77</v>
      </c>
      <c r="H30" s="24">
        <v>1.33</v>
      </c>
      <c r="I30" s="31"/>
      <c r="J30" s="31"/>
      <c r="K30" s="35"/>
    </row>
    <row r="31" spans="2:11" x14ac:dyDescent="0.35">
      <c r="B31" s="8" t="s">
        <v>1666</v>
      </c>
      <c r="C31" s="57" t="s">
        <v>1667</v>
      </c>
      <c r="D31" s="54" t="s">
        <v>1668</v>
      </c>
      <c r="E31" s="6" t="s">
        <v>120</v>
      </c>
      <c r="F31" s="19">
        <v>2446573</v>
      </c>
      <c r="G31" s="24">
        <v>13830.48</v>
      </c>
      <c r="H31" s="24">
        <v>1.32</v>
      </c>
      <c r="I31" s="31"/>
      <c r="J31" s="31"/>
      <c r="K31" s="35"/>
    </row>
    <row r="32" spans="2:11" x14ac:dyDescent="0.35">
      <c r="B32" s="8" t="s">
        <v>1976</v>
      </c>
      <c r="C32" s="57" t="s">
        <v>1977</v>
      </c>
      <c r="D32" s="54" t="s">
        <v>1978</v>
      </c>
      <c r="E32" s="6" t="s">
        <v>120</v>
      </c>
      <c r="F32" s="19">
        <v>1970545</v>
      </c>
      <c r="G32" s="24">
        <v>11339.5</v>
      </c>
      <c r="H32" s="24">
        <v>1.08</v>
      </c>
      <c r="I32" s="31"/>
      <c r="J32" s="31"/>
      <c r="K32" s="35"/>
    </row>
    <row r="33" spans="2:11" x14ac:dyDescent="0.35">
      <c r="B33" s="8" t="s">
        <v>1971</v>
      </c>
      <c r="C33" s="57" t="s">
        <v>1781</v>
      </c>
      <c r="D33" s="54" t="s">
        <v>1972</v>
      </c>
      <c r="E33" s="6" t="s">
        <v>112</v>
      </c>
      <c r="F33" s="19">
        <v>2025000</v>
      </c>
      <c r="G33" s="24">
        <v>10139.18</v>
      </c>
      <c r="H33" s="24">
        <v>0.97</v>
      </c>
      <c r="I33" s="31"/>
      <c r="J33" s="31"/>
      <c r="K33" s="35"/>
    </row>
    <row r="34" spans="2:11" x14ac:dyDescent="0.35">
      <c r="B34" s="8" t="s">
        <v>319</v>
      </c>
      <c r="C34" s="57" t="s">
        <v>320</v>
      </c>
      <c r="D34" s="54" t="s">
        <v>321</v>
      </c>
      <c r="E34" s="6" t="s">
        <v>116</v>
      </c>
      <c r="F34" s="19">
        <v>1250000</v>
      </c>
      <c r="G34" s="24">
        <v>10077.5</v>
      </c>
      <c r="H34" s="24">
        <v>0.96</v>
      </c>
      <c r="I34" s="31"/>
      <c r="J34" s="31"/>
      <c r="K34" s="35"/>
    </row>
    <row r="35" spans="2:11" x14ac:dyDescent="0.35">
      <c r="B35" s="8" t="s">
        <v>1051</v>
      </c>
      <c r="C35" s="57" t="s">
        <v>1052</v>
      </c>
      <c r="D35" s="54" t="s">
        <v>1053</v>
      </c>
      <c r="E35" s="6" t="s">
        <v>1054</v>
      </c>
      <c r="F35" s="19">
        <v>2467070</v>
      </c>
      <c r="G35" s="24">
        <v>9477.25</v>
      </c>
      <c r="H35" s="24">
        <v>0.91</v>
      </c>
      <c r="I35" s="31"/>
      <c r="J35" s="31"/>
      <c r="K35" s="35"/>
    </row>
    <row r="36" spans="2:11" x14ac:dyDescent="0.35">
      <c r="B36" s="8" t="s">
        <v>1937</v>
      </c>
      <c r="C36" s="57" t="s">
        <v>1938</v>
      </c>
      <c r="D36" s="54" t="s">
        <v>1939</v>
      </c>
      <c r="E36" s="6" t="s">
        <v>423</v>
      </c>
      <c r="F36" s="19">
        <v>2100000</v>
      </c>
      <c r="G36" s="24">
        <v>9045.75</v>
      </c>
      <c r="H36" s="24">
        <v>0.87</v>
      </c>
      <c r="I36" s="31"/>
      <c r="J36" s="31"/>
      <c r="K36" s="35"/>
    </row>
    <row r="37" spans="2:11" x14ac:dyDescent="0.35">
      <c r="B37" s="8" t="s">
        <v>1988</v>
      </c>
      <c r="C37" s="57" t="s">
        <v>1365</v>
      </c>
      <c r="D37" s="54" t="s">
        <v>1989</v>
      </c>
      <c r="E37" s="6" t="s">
        <v>112</v>
      </c>
      <c r="F37" s="19">
        <v>1757426</v>
      </c>
      <c r="G37" s="24">
        <v>7882.06</v>
      </c>
      <c r="H37" s="24">
        <v>0.75</v>
      </c>
      <c r="I37" s="31"/>
      <c r="J37" s="31"/>
      <c r="K37" s="35"/>
    </row>
    <row r="38" spans="2:11" x14ac:dyDescent="0.35">
      <c r="B38" s="8" t="s">
        <v>458</v>
      </c>
      <c r="C38" s="57" t="s">
        <v>459</v>
      </c>
      <c r="D38" s="54" t="s">
        <v>460</v>
      </c>
      <c r="E38" s="6" t="s">
        <v>312</v>
      </c>
      <c r="F38" s="19">
        <v>343380</v>
      </c>
      <c r="G38" s="24">
        <v>1717.42</v>
      </c>
      <c r="H38" s="24">
        <v>0.16</v>
      </c>
      <c r="I38" s="31"/>
      <c r="J38" s="31"/>
      <c r="K38" s="35"/>
    </row>
    <row r="39" spans="2:11" x14ac:dyDescent="0.35">
      <c r="C39" s="58" t="s">
        <v>171</v>
      </c>
      <c r="D39" s="54"/>
      <c r="E39" s="6"/>
      <c r="F39" s="19"/>
      <c r="G39" s="25">
        <v>1028932.19</v>
      </c>
      <c r="H39" s="25">
        <v>98.41</v>
      </c>
      <c r="I39" s="31"/>
      <c r="J39" s="31"/>
      <c r="K39" s="35"/>
    </row>
    <row r="40" spans="2:11" x14ac:dyDescent="0.35">
      <c r="C40" s="57"/>
      <c r="D40" s="54"/>
      <c r="E40" s="6"/>
      <c r="F40" s="19"/>
      <c r="G40" s="24"/>
      <c r="H40" s="24"/>
      <c r="I40" s="31"/>
      <c r="J40" s="31"/>
      <c r="K40" s="35"/>
    </row>
    <row r="41" spans="2:11" x14ac:dyDescent="0.35">
      <c r="C41" s="58" t="s">
        <v>3</v>
      </c>
      <c r="D41" s="54"/>
      <c r="E41" s="6"/>
      <c r="F41" s="19"/>
      <c r="G41" s="24" t="s">
        <v>2</v>
      </c>
      <c r="H41" s="24" t="s">
        <v>2</v>
      </c>
      <c r="I41" s="31"/>
      <c r="J41" s="31"/>
      <c r="K41" s="35"/>
    </row>
    <row r="42" spans="2:11" x14ac:dyDescent="0.35">
      <c r="C42" s="57"/>
      <c r="D42" s="54"/>
      <c r="E42" s="6"/>
      <c r="F42" s="19"/>
      <c r="G42" s="24"/>
      <c r="H42" s="24"/>
      <c r="I42" s="31"/>
      <c r="J42" s="31"/>
      <c r="K42" s="35"/>
    </row>
    <row r="43" spans="2:11" x14ac:dyDescent="0.35">
      <c r="C43" s="58" t="s">
        <v>4</v>
      </c>
      <c r="D43" s="54"/>
      <c r="E43" s="6"/>
      <c r="F43" s="19"/>
      <c r="G43" s="24" t="s">
        <v>2</v>
      </c>
      <c r="H43" s="24" t="s">
        <v>2</v>
      </c>
      <c r="I43" s="31"/>
      <c r="J43" s="31"/>
      <c r="K43" s="35"/>
    </row>
    <row r="44" spans="2:11" x14ac:dyDescent="0.35">
      <c r="C44" s="57"/>
      <c r="D44" s="54"/>
      <c r="E44" s="6"/>
      <c r="F44" s="19"/>
      <c r="G44" s="24"/>
      <c r="H44" s="24"/>
      <c r="I44" s="31"/>
      <c r="J44" s="31"/>
      <c r="K44" s="35"/>
    </row>
    <row r="45" spans="2:11" x14ac:dyDescent="0.35">
      <c r="C45" s="58" t="s">
        <v>5</v>
      </c>
      <c r="D45" s="54"/>
      <c r="E45" s="6"/>
      <c r="F45" s="19"/>
      <c r="G45" s="24"/>
      <c r="H45" s="24"/>
      <c r="I45" s="31"/>
      <c r="J45" s="31"/>
      <c r="K45" s="35"/>
    </row>
    <row r="46" spans="2:11" x14ac:dyDescent="0.35">
      <c r="C46" s="57"/>
      <c r="D46" s="54"/>
      <c r="E46" s="6"/>
      <c r="F46" s="19"/>
      <c r="G46" s="24"/>
      <c r="H46" s="24"/>
      <c r="I46" s="31"/>
      <c r="J46" s="31"/>
      <c r="K46" s="35"/>
    </row>
    <row r="47" spans="2:11" x14ac:dyDescent="0.35">
      <c r="C47" s="58" t="s">
        <v>6</v>
      </c>
      <c r="D47" s="54"/>
      <c r="E47" s="6"/>
      <c r="F47" s="19"/>
      <c r="G47" s="24" t="s">
        <v>2</v>
      </c>
      <c r="H47" s="24" t="s">
        <v>2</v>
      </c>
      <c r="I47" s="31"/>
      <c r="J47" s="31"/>
      <c r="K47" s="35"/>
    </row>
    <row r="48" spans="2:11" x14ac:dyDescent="0.35">
      <c r="C48" s="57"/>
      <c r="D48" s="54"/>
      <c r="E48" s="6"/>
      <c r="F48" s="19"/>
      <c r="G48" s="24"/>
      <c r="H48" s="24"/>
      <c r="I48" s="31"/>
      <c r="J48" s="31"/>
      <c r="K48" s="35"/>
    </row>
    <row r="49" spans="1:11" x14ac:dyDescent="0.35">
      <c r="C49" s="58" t="s">
        <v>7</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8</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C53" s="58" t="s">
        <v>9</v>
      </c>
      <c r="D53" s="54"/>
      <c r="E53" s="6"/>
      <c r="F53" s="19"/>
      <c r="G53" s="24" t="s">
        <v>2</v>
      </c>
      <c r="H53" s="24" t="s">
        <v>2</v>
      </c>
      <c r="I53" s="31"/>
      <c r="J53" s="31"/>
      <c r="K53" s="35"/>
    </row>
    <row r="54" spans="1:11" x14ac:dyDescent="0.35">
      <c r="C54" s="57"/>
      <c r="D54" s="54"/>
      <c r="E54" s="6"/>
      <c r="F54" s="19"/>
      <c r="G54" s="24"/>
      <c r="H54" s="24"/>
      <c r="I54" s="31"/>
      <c r="J54" s="31"/>
      <c r="K54" s="35"/>
    </row>
    <row r="55" spans="1:11" x14ac:dyDescent="0.35">
      <c r="C55" s="58" t="s">
        <v>10</v>
      </c>
      <c r="D55" s="54"/>
      <c r="E55" s="6"/>
      <c r="F55" s="19"/>
      <c r="G55" s="24" t="s">
        <v>2</v>
      </c>
      <c r="H55" s="24" t="s">
        <v>2</v>
      </c>
      <c r="I55" s="31"/>
      <c r="J55" s="31"/>
      <c r="K55" s="35"/>
    </row>
    <row r="56" spans="1:11" x14ac:dyDescent="0.35">
      <c r="C56" s="57"/>
      <c r="D56" s="54"/>
      <c r="E56" s="6"/>
      <c r="F56" s="19"/>
      <c r="G56" s="24"/>
      <c r="H56" s="24"/>
      <c r="I56" s="31"/>
      <c r="J56" s="31"/>
      <c r="K56" s="35"/>
    </row>
    <row r="57" spans="1:11" x14ac:dyDescent="0.35">
      <c r="A57" s="10"/>
      <c r="B57" s="28"/>
      <c r="C57" s="58" t="s">
        <v>11</v>
      </c>
      <c r="D57" s="54"/>
      <c r="E57" s="6"/>
      <c r="F57" s="19"/>
      <c r="G57" s="24"/>
      <c r="H57" s="24"/>
      <c r="I57" s="31"/>
      <c r="J57" s="31"/>
      <c r="K57" s="35"/>
    </row>
    <row r="58" spans="1:11" x14ac:dyDescent="0.35">
      <c r="A58" s="28"/>
      <c r="B58" s="28"/>
      <c r="C58" s="58" t="s">
        <v>13</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A60" s="28"/>
      <c r="B60" s="28"/>
      <c r="C60" s="58" t="s">
        <v>14</v>
      </c>
      <c r="D60" s="54"/>
      <c r="E60" s="6"/>
      <c r="F60" s="19"/>
      <c r="G60" s="24" t="s">
        <v>2</v>
      </c>
      <c r="H60" s="24" t="s">
        <v>2</v>
      </c>
      <c r="I60" s="31"/>
      <c r="J60" s="31"/>
      <c r="K60" s="35"/>
    </row>
    <row r="61" spans="1:11" x14ac:dyDescent="0.35">
      <c r="A61" s="28"/>
      <c r="B61" s="28"/>
      <c r="C61" s="58"/>
      <c r="D61" s="54"/>
      <c r="E61" s="6"/>
      <c r="F61" s="19"/>
      <c r="G61" s="24"/>
      <c r="H61" s="24"/>
      <c r="I61" s="31"/>
      <c r="J61" s="31"/>
      <c r="K61" s="35"/>
    </row>
    <row r="62" spans="1:11" x14ac:dyDescent="0.35">
      <c r="C62" s="59" t="s">
        <v>15</v>
      </c>
      <c r="D62" s="54"/>
      <c r="E62" s="6"/>
      <c r="F62" s="19"/>
      <c r="G62" s="24"/>
      <c r="H62" s="24"/>
      <c r="I62" s="31"/>
      <c r="J62" s="31"/>
      <c r="K62" s="35"/>
    </row>
    <row r="63" spans="1:11" x14ac:dyDescent="0.35">
      <c r="B63" s="8" t="s">
        <v>182</v>
      </c>
      <c r="C63" s="57" t="s">
        <v>183</v>
      </c>
      <c r="D63" s="54" t="s">
        <v>184</v>
      </c>
      <c r="E63" s="6" t="s">
        <v>185</v>
      </c>
      <c r="F63" s="19">
        <v>500000</v>
      </c>
      <c r="G63" s="24">
        <v>486.21</v>
      </c>
      <c r="H63" s="24">
        <v>0.05</v>
      </c>
      <c r="I63" s="31">
        <v>6.6801000000000004</v>
      </c>
      <c r="J63" s="31"/>
      <c r="K63" s="35"/>
    </row>
    <row r="64" spans="1:11" x14ac:dyDescent="0.35">
      <c r="C64" s="58" t="s">
        <v>171</v>
      </c>
      <c r="D64" s="54"/>
      <c r="E64" s="6"/>
      <c r="F64" s="19"/>
      <c r="G64" s="25">
        <v>486.21</v>
      </c>
      <c r="H64" s="25">
        <v>0.05</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16463.96</v>
      </c>
      <c r="H82" s="24">
        <v>1.57</v>
      </c>
      <c r="I82" s="31"/>
      <c r="J82" s="31"/>
      <c r="K82" s="35"/>
    </row>
    <row r="83" spans="1:54" x14ac:dyDescent="0.35">
      <c r="C83" s="58" t="s">
        <v>171</v>
      </c>
      <c r="D83" s="54"/>
      <c r="E83" s="6"/>
      <c r="F83" s="19"/>
      <c r="G83" s="25">
        <v>16463.96</v>
      </c>
      <c r="H83" s="25">
        <v>1.57</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v>1700</v>
      </c>
      <c r="H86" s="24">
        <v>0.16</v>
      </c>
      <c r="I86" s="31"/>
      <c r="J86" s="31"/>
      <c r="K86" s="35"/>
      <c r="L86" s="3"/>
      <c r="AI86" s="3"/>
      <c r="AV86" s="3"/>
      <c r="AX86" s="3"/>
      <c r="BB86" s="3"/>
    </row>
    <row r="87" spans="1:54" x14ac:dyDescent="0.35">
      <c r="B87" s="8"/>
      <c r="C87" s="57" t="s">
        <v>188</v>
      </c>
      <c r="D87" s="54"/>
      <c r="E87" s="6"/>
      <c r="F87" s="19"/>
      <c r="G87" s="24">
        <v>-2233.14</v>
      </c>
      <c r="H87" s="24">
        <v>-0.19000000000000003</v>
      </c>
      <c r="I87" s="31"/>
      <c r="J87" s="31"/>
      <c r="K87" s="35"/>
    </row>
    <row r="88" spans="1:54" x14ac:dyDescent="0.35">
      <c r="C88" s="58" t="s">
        <v>171</v>
      </c>
      <c r="D88" s="54"/>
      <c r="E88" s="6"/>
      <c r="F88" s="19"/>
      <c r="G88" s="25">
        <v>-533.14</v>
      </c>
      <c r="H88" s="25">
        <v>-3.0000000000000002E-2</v>
      </c>
      <c r="I88" s="31"/>
      <c r="J88" s="31"/>
      <c r="K88" s="35"/>
    </row>
    <row r="89" spans="1:54" x14ac:dyDescent="0.35">
      <c r="C89" s="57"/>
      <c r="D89" s="54"/>
      <c r="E89" s="6"/>
      <c r="F89" s="19"/>
      <c r="G89" s="24"/>
      <c r="H89" s="24"/>
      <c r="I89" s="31"/>
      <c r="J89" s="31"/>
      <c r="K89" s="35"/>
    </row>
    <row r="90" spans="1:54" x14ac:dyDescent="0.35">
      <c r="C90" s="60" t="s">
        <v>189</v>
      </c>
      <c r="D90" s="55"/>
      <c r="E90" s="5"/>
      <c r="F90" s="20"/>
      <c r="G90" s="26">
        <v>1045349.22</v>
      </c>
      <c r="H90" s="26">
        <v>99.999999999999986</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5007</v>
      </c>
    </row>
  </sheetData>
  <mergeCells count="1">
    <mergeCell ref="C97:K97"/>
  </mergeCells>
  <hyperlinks>
    <hyperlink ref="J2" location="'Index'!A1" display="'Index'!A1" xr:uid="{14FEC1DE-A1E2-4ED8-AB72-A6519B3F161C}"/>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77D5-1F92-470F-B9A2-03350D0B433A}">
  <sheetPr codeName="Sheet1"/>
  <dimension ref="A1:IV99"/>
  <sheetViews>
    <sheetView showGridLines="0" zoomScale="90" zoomScaleNormal="90" workbookViewId="0">
      <pane ySplit="6" topLeftCell="A88"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4449</v>
      </c>
      <c r="J2" s="38" t="s">
        <v>4596</v>
      </c>
    </row>
    <row r="3" spans="1:54" ht="16" x14ac:dyDescent="0.4">
      <c r="C3" s="1" t="s">
        <v>28</v>
      </c>
      <c r="D3" s="21" t="s">
        <v>4450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384</v>
      </c>
      <c r="C10" s="57" t="s">
        <v>385</v>
      </c>
      <c r="D10" s="54" t="s">
        <v>386</v>
      </c>
      <c r="E10" s="6" t="s">
        <v>74</v>
      </c>
      <c r="F10" s="19">
        <v>3800000</v>
      </c>
      <c r="G10" s="24">
        <v>114269.8</v>
      </c>
      <c r="H10" s="24">
        <v>19.940000000000001</v>
      </c>
      <c r="I10" s="31"/>
      <c r="J10" s="31"/>
      <c r="K10" s="35"/>
    </row>
    <row r="11" spans="1:54" x14ac:dyDescent="0.35">
      <c r="B11" s="8" t="s">
        <v>71</v>
      </c>
      <c r="C11" s="57" t="s">
        <v>72</v>
      </c>
      <c r="D11" s="54" t="s">
        <v>73</v>
      </c>
      <c r="E11" s="6" t="s">
        <v>74</v>
      </c>
      <c r="F11" s="19">
        <v>560000</v>
      </c>
      <c r="G11" s="24">
        <v>60807.040000000001</v>
      </c>
      <c r="H11" s="24">
        <v>10.61</v>
      </c>
      <c r="I11" s="31"/>
      <c r="J11" s="31"/>
      <c r="K11" s="35"/>
    </row>
    <row r="12" spans="1:54" x14ac:dyDescent="0.35">
      <c r="B12" s="8" t="s">
        <v>393</v>
      </c>
      <c r="C12" s="57" t="s">
        <v>394</v>
      </c>
      <c r="D12" s="54" t="s">
        <v>395</v>
      </c>
      <c r="E12" s="6" t="s">
        <v>74</v>
      </c>
      <c r="F12" s="19">
        <v>5600000</v>
      </c>
      <c r="G12" s="24">
        <v>41448.400000000001</v>
      </c>
      <c r="H12" s="24">
        <v>7.23</v>
      </c>
      <c r="I12" s="31"/>
      <c r="J12" s="31"/>
      <c r="K12" s="35"/>
    </row>
    <row r="13" spans="1:54" x14ac:dyDescent="0.35">
      <c r="B13" s="8" t="s">
        <v>133</v>
      </c>
      <c r="C13" s="57" t="s">
        <v>134</v>
      </c>
      <c r="D13" s="54" t="s">
        <v>135</v>
      </c>
      <c r="E13" s="6" t="s">
        <v>74</v>
      </c>
      <c r="F13" s="19">
        <v>1280000</v>
      </c>
      <c r="G13" s="24">
        <v>30316.799999999999</v>
      </c>
      <c r="H13" s="24">
        <v>5.29</v>
      </c>
      <c r="I13" s="31"/>
      <c r="J13" s="31"/>
      <c r="K13" s="35"/>
    </row>
    <row r="14" spans="1:54" x14ac:dyDescent="0.35">
      <c r="B14" s="8" t="s">
        <v>512</v>
      </c>
      <c r="C14" s="57" t="s">
        <v>513</v>
      </c>
      <c r="D14" s="54" t="s">
        <v>514</v>
      </c>
      <c r="E14" s="6" t="s">
        <v>124</v>
      </c>
      <c r="F14" s="19">
        <v>17500000</v>
      </c>
      <c r="G14" s="24">
        <v>27321</v>
      </c>
      <c r="H14" s="24">
        <v>4.7699999999999996</v>
      </c>
      <c r="I14" s="31"/>
      <c r="J14" s="31"/>
      <c r="K14" s="35"/>
    </row>
    <row r="15" spans="1:54" x14ac:dyDescent="0.35">
      <c r="B15" s="8" t="s">
        <v>1048</v>
      </c>
      <c r="C15" s="57" t="s">
        <v>1049</v>
      </c>
      <c r="D15" s="54" t="s">
        <v>1050</v>
      </c>
      <c r="E15" s="6" t="s">
        <v>74</v>
      </c>
      <c r="F15" s="19">
        <v>270000</v>
      </c>
      <c r="G15" s="24">
        <v>23756.22</v>
      </c>
      <c r="H15" s="24">
        <v>4.1500000000000004</v>
      </c>
      <c r="I15" s="31"/>
      <c r="J15" s="31"/>
      <c r="K15" s="35"/>
    </row>
    <row r="16" spans="1:54" x14ac:dyDescent="0.35">
      <c r="B16" s="8" t="s">
        <v>121</v>
      </c>
      <c r="C16" s="57" t="s">
        <v>122</v>
      </c>
      <c r="D16" s="54" t="s">
        <v>123</v>
      </c>
      <c r="E16" s="6" t="s">
        <v>124</v>
      </c>
      <c r="F16" s="19">
        <v>3800000</v>
      </c>
      <c r="G16" s="24">
        <v>22602.400000000001</v>
      </c>
      <c r="H16" s="24">
        <v>3.94</v>
      </c>
      <c r="I16" s="31"/>
      <c r="J16" s="31"/>
      <c r="K16" s="35"/>
    </row>
    <row r="17" spans="2:11" x14ac:dyDescent="0.35">
      <c r="B17" s="8" t="s">
        <v>281</v>
      </c>
      <c r="C17" s="57" t="s">
        <v>282</v>
      </c>
      <c r="D17" s="54" t="s">
        <v>283</v>
      </c>
      <c r="E17" s="6" t="s">
        <v>124</v>
      </c>
      <c r="F17" s="19">
        <v>700000</v>
      </c>
      <c r="G17" s="24">
        <v>20370.7</v>
      </c>
      <c r="H17" s="24">
        <v>3.55</v>
      </c>
      <c r="I17" s="31"/>
      <c r="J17" s="31"/>
      <c r="K17" s="35"/>
    </row>
    <row r="18" spans="2:11" x14ac:dyDescent="0.35">
      <c r="B18" s="8" t="s">
        <v>518</v>
      </c>
      <c r="C18" s="57" t="s">
        <v>519</v>
      </c>
      <c r="D18" s="54" t="s">
        <v>520</v>
      </c>
      <c r="E18" s="6" t="s">
        <v>124</v>
      </c>
      <c r="F18" s="19">
        <v>1500000</v>
      </c>
      <c r="G18" s="24">
        <v>19492.5</v>
      </c>
      <c r="H18" s="24">
        <v>3.4</v>
      </c>
      <c r="I18" s="31"/>
      <c r="J18" s="31"/>
      <c r="K18" s="35"/>
    </row>
    <row r="19" spans="2:11" x14ac:dyDescent="0.35">
      <c r="B19" s="8" t="s">
        <v>4027</v>
      </c>
      <c r="C19" s="57" t="s">
        <v>4028</v>
      </c>
      <c r="D19" s="54" t="s">
        <v>4029</v>
      </c>
      <c r="E19" s="6" t="s">
        <v>124</v>
      </c>
      <c r="F19" s="19">
        <v>360000</v>
      </c>
      <c r="G19" s="24">
        <v>19386.36</v>
      </c>
      <c r="H19" s="24">
        <v>3.38</v>
      </c>
      <c r="I19" s="31"/>
      <c r="J19" s="31"/>
      <c r="K19" s="35"/>
    </row>
    <row r="20" spans="2:11" x14ac:dyDescent="0.35">
      <c r="B20" s="8" t="s">
        <v>90</v>
      </c>
      <c r="C20" s="57" t="s">
        <v>91</v>
      </c>
      <c r="D20" s="54" t="s">
        <v>92</v>
      </c>
      <c r="E20" s="6" t="s">
        <v>74</v>
      </c>
      <c r="F20" s="19">
        <v>400000</v>
      </c>
      <c r="G20" s="24">
        <v>19287.599999999999</v>
      </c>
      <c r="H20" s="24">
        <v>3.37</v>
      </c>
      <c r="I20" s="31"/>
      <c r="J20" s="31"/>
      <c r="K20" s="35"/>
    </row>
    <row r="21" spans="2:11" x14ac:dyDescent="0.35">
      <c r="B21" s="8" t="s">
        <v>2609</v>
      </c>
      <c r="C21" s="57" t="s">
        <v>2610</v>
      </c>
      <c r="D21" s="54" t="s">
        <v>2611</v>
      </c>
      <c r="E21" s="6" t="s">
        <v>124</v>
      </c>
      <c r="F21" s="19">
        <v>1280000</v>
      </c>
      <c r="G21" s="24">
        <v>19070.080000000002</v>
      </c>
      <c r="H21" s="24">
        <v>3.33</v>
      </c>
      <c r="I21" s="31"/>
      <c r="J21" s="31"/>
      <c r="K21" s="35"/>
    </row>
    <row r="22" spans="2:11" x14ac:dyDescent="0.35">
      <c r="B22" s="8" t="s">
        <v>253</v>
      </c>
      <c r="C22" s="57" t="s">
        <v>254</v>
      </c>
      <c r="D22" s="54" t="s">
        <v>255</v>
      </c>
      <c r="E22" s="6" t="s">
        <v>124</v>
      </c>
      <c r="F22" s="19">
        <v>150000</v>
      </c>
      <c r="G22" s="24">
        <v>18065.93</v>
      </c>
      <c r="H22" s="24">
        <v>3.15</v>
      </c>
      <c r="I22" s="31"/>
      <c r="J22" s="31"/>
      <c r="K22" s="35"/>
    </row>
    <row r="23" spans="2:11" x14ac:dyDescent="0.35">
      <c r="B23" s="8" t="s">
        <v>256</v>
      </c>
      <c r="C23" s="57" t="s">
        <v>257</v>
      </c>
      <c r="D23" s="54" t="s">
        <v>258</v>
      </c>
      <c r="E23" s="6" t="s">
        <v>124</v>
      </c>
      <c r="F23" s="19">
        <v>1400000</v>
      </c>
      <c r="G23" s="24">
        <v>14828.8</v>
      </c>
      <c r="H23" s="24">
        <v>2.59</v>
      </c>
      <c r="I23" s="31"/>
      <c r="J23" s="31"/>
      <c r="K23" s="35"/>
    </row>
    <row r="24" spans="2:11" x14ac:dyDescent="0.35">
      <c r="B24" s="8" t="s">
        <v>240</v>
      </c>
      <c r="C24" s="57" t="s">
        <v>241</v>
      </c>
      <c r="D24" s="54" t="s">
        <v>242</v>
      </c>
      <c r="E24" s="6" t="s">
        <v>124</v>
      </c>
      <c r="F24" s="19">
        <v>1400000</v>
      </c>
      <c r="G24" s="24">
        <v>14744.8</v>
      </c>
      <c r="H24" s="24">
        <v>2.57</v>
      </c>
      <c r="I24" s="31"/>
      <c r="J24" s="31"/>
      <c r="K24" s="35"/>
    </row>
    <row r="25" spans="2:11" x14ac:dyDescent="0.35">
      <c r="B25" s="8" t="s">
        <v>500</v>
      </c>
      <c r="C25" s="57" t="s">
        <v>501</v>
      </c>
      <c r="D25" s="54" t="s">
        <v>502</v>
      </c>
      <c r="E25" s="6" t="s">
        <v>74</v>
      </c>
      <c r="F25" s="19">
        <v>816326</v>
      </c>
      <c r="G25" s="24">
        <v>14743.66</v>
      </c>
      <c r="H25" s="24">
        <v>2.57</v>
      </c>
      <c r="I25" s="31"/>
      <c r="J25" s="31"/>
      <c r="K25" s="35"/>
    </row>
    <row r="26" spans="2:11" x14ac:dyDescent="0.35">
      <c r="B26" s="8" t="s">
        <v>1979</v>
      </c>
      <c r="C26" s="57" t="s">
        <v>1980</v>
      </c>
      <c r="D26" s="54" t="s">
        <v>1981</v>
      </c>
      <c r="E26" s="6" t="s">
        <v>120</v>
      </c>
      <c r="F26" s="19">
        <v>1100000</v>
      </c>
      <c r="G26" s="24">
        <v>10983.5</v>
      </c>
      <c r="H26" s="24">
        <v>1.92</v>
      </c>
      <c r="I26" s="31"/>
      <c r="J26" s="31"/>
      <c r="K26" s="35"/>
    </row>
    <row r="27" spans="2:11" x14ac:dyDescent="0.35">
      <c r="B27" s="8" t="s">
        <v>117</v>
      </c>
      <c r="C27" s="57" t="s">
        <v>118</v>
      </c>
      <c r="D27" s="54" t="s">
        <v>119</v>
      </c>
      <c r="E27" s="6" t="s">
        <v>120</v>
      </c>
      <c r="F27" s="19">
        <v>300000</v>
      </c>
      <c r="G27" s="24">
        <v>9365.4</v>
      </c>
      <c r="H27" s="24">
        <v>1.63</v>
      </c>
      <c r="I27" s="31"/>
      <c r="J27" s="31"/>
      <c r="K27" s="35"/>
    </row>
    <row r="28" spans="2:11" x14ac:dyDescent="0.35">
      <c r="B28" s="8" t="s">
        <v>157</v>
      </c>
      <c r="C28" s="57" t="s">
        <v>158</v>
      </c>
      <c r="D28" s="54" t="s">
        <v>159</v>
      </c>
      <c r="E28" s="6" t="s">
        <v>124</v>
      </c>
      <c r="F28" s="19">
        <v>270000</v>
      </c>
      <c r="G28" s="24">
        <v>9195.66</v>
      </c>
      <c r="H28" s="24">
        <v>1.6</v>
      </c>
      <c r="I28" s="31"/>
      <c r="J28" s="31"/>
      <c r="K28" s="35"/>
    </row>
    <row r="29" spans="2:11" x14ac:dyDescent="0.35">
      <c r="B29" s="8" t="s">
        <v>347</v>
      </c>
      <c r="C29" s="57" t="s">
        <v>348</v>
      </c>
      <c r="D29" s="54" t="s">
        <v>349</v>
      </c>
      <c r="E29" s="6" t="s">
        <v>124</v>
      </c>
      <c r="F29" s="19">
        <v>14000000</v>
      </c>
      <c r="G29" s="24">
        <v>8153.6</v>
      </c>
      <c r="H29" s="24">
        <v>1.42</v>
      </c>
      <c r="I29" s="31"/>
      <c r="J29" s="31"/>
      <c r="K29" s="35"/>
    </row>
    <row r="30" spans="2:11" x14ac:dyDescent="0.35">
      <c r="B30" s="8" t="s">
        <v>2956</v>
      </c>
      <c r="C30" s="57" t="s">
        <v>2957</v>
      </c>
      <c r="D30" s="54" t="s">
        <v>2958</v>
      </c>
      <c r="E30" s="6" t="s">
        <v>124</v>
      </c>
      <c r="F30" s="19">
        <v>350000</v>
      </c>
      <c r="G30" s="24">
        <v>7525.18</v>
      </c>
      <c r="H30" s="24">
        <v>1.31</v>
      </c>
      <c r="I30" s="31"/>
      <c r="J30" s="31"/>
      <c r="K30" s="35"/>
    </row>
    <row r="31" spans="2:11" x14ac:dyDescent="0.35">
      <c r="B31" s="8" t="s">
        <v>1908</v>
      </c>
      <c r="C31" s="57" t="s">
        <v>1909</v>
      </c>
      <c r="D31" s="54" t="s">
        <v>1910</v>
      </c>
      <c r="E31" s="6" t="s">
        <v>120</v>
      </c>
      <c r="F31" s="19">
        <v>150000</v>
      </c>
      <c r="G31" s="24">
        <v>6717.45</v>
      </c>
      <c r="H31" s="24">
        <v>1.17</v>
      </c>
      <c r="I31" s="31"/>
      <c r="J31" s="31"/>
      <c r="K31" s="35"/>
    </row>
    <row r="32" spans="2:11" x14ac:dyDescent="0.35">
      <c r="B32" s="8" t="s">
        <v>4451</v>
      </c>
      <c r="C32" s="57" t="s">
        <v>4452</v>
      </c>
      <c r="D32" s="54" t="s">
        <v>4453</v>
      </c>
      <c r="E32" s="6" t="s">
        <v>124</v>
      </c>
      <c r="F32" s="19">
        <v>1400000</v>
      </c>
      <c r="G32" s="24">
        <v>6636</v>
      </c>
      <c r="H32" s="24">
        <v>1.1599999999999999</v>
      </c>
      <c r="I32" s="31"/>
      <c r="J32" s="31"/>
      <c r="K32" s="35"/>
    </row>
    <row r="33" spans="2:11" x14ac:dyDescent="0.35">
      <c r="B33" s="8" t="s">
        <v>408</v>
      </c>
      <c r="C33" s="57" t="s">
        <v>409</v>
      </c>
      <c r="D33" s="54" t="s">
        <v>410</v>
      </c>
      <c r="E33" s="6" t="s">
        <v>124</v>
      </c>
      <c r="F33" s="19">
        <v>204000</v>
      </c>
      <c r="G33" s="24">
        <v>5195.57</v>
      </c>
      <c r="H33" s="24">
        <v>0.91</v>
      </c>
      <c r="I33" s="31"/>
      <c r="J33" s="31"/>
      <c r="K33" s="35"/>
    </row>
    <row r="34" spans="2:11" x14ac:dyDescent="0.35">
      <c r="B34" s="8" t="s">
        <v>4454</v>
      </c>
      <c r="C34" s="57" t="s">
        <v>4455</v>
      </c>
      <c r="D34" s="54" t="s">
        <v>4456</v>
      </c>
      <c r="E34" s="6" t="s">
        <v>124</v>
      </c>
      <c r="F34" s="19">
        <v>280000</v>
      </c>
      <c r="G34" s="24">
        <v>5150.04</v>
      </c>
      <c r="H34" s="24">
        <v>0.9</v>
      </c>
      <c r="I34" s="31"/>
      <c r="J34" s="31"/>
      <c r="K34" s="35"/>
    </row>
    <row r="35" spans="2:11" x14ac:dyDescent="0.35">
      <c r="B35" s="8" t="s">
        <v>4457</v>
      </c>
      <c r="C35" s="57" t="s">
        <v>4458</v>
      </c>
      <c r="D35" s="54" t="s">
        <v>4459</v>
      </c>
      <c r="E35" s="6" t="s">
        <v>124</v>
      </c>
      <c r="F35" s="19">
        <v>440000</v>
      </c>
      <c r="G35" s="24">
        <v>4363.04</v>
      </c>
      <c r="H35" s="24">
        <v>0.76</v>
      </c>
      <c r="I35" s="31"/>
      <c r="J35" s="31"/>
      <c r="K35" s="35"/>
    </row>
    <row r="36" spans="2:11" x14ac:dyDescent="0.35">
      <c r="B36" s="8" t="s">
        <v>1012</v>
      </c>
      <c r="C36" s="57" t="s">
        <v>1013</v>
      </c>
      <c r="D36" s="54" t="s">
        <v>1014</v>
      </c>
      <c r="E36" s="6" t="s">
        <v>124</v>
      </c>
      <c r="F36" s="19">
        <v>160000</v>
      </c>
      <c r="G36" s="24">
        <v>2833.84</v>
      </c>
      <c r="H36" s="24">
        <v>0.49</v>
      </c>
      <c r="I36" s="31"/>
      <c r="J36" s="31"/>
      <c r="K36" s="35"/>
    </row>
    <row r="37" spans="2:11" x14ac:dyDescent="0.35">
      <c r="C37" s="58" t="s">
        <v>171</v>
      </c>
      <c r="D37" s="54"/>
      <c r="E37" s="6"/>
      <c r="F37" s="19"/>
      <c r="G37" s="25">
        <v>556631.37</v>
      </c>
      <c r="H37" s="25">
        <v>97.11</v>
      </c>
      <c r="I37" s="31"/>
      <c r="J37" s="31"/>
      <c r="K37" s="35"/>
    </row>
    <row r="38" spans="2:11" x14ac:dyDescent="0.35">
      <c r="C38" s="57"/>
      <c r="D38" s="54"/>
      <c r="E38" s="6"/>
      <c r="F38" s="19"/>
      <c r="G38" s="24"/>
      <c r="H38" s="24"/>
      <c r="I38" s="31"/>
      <c r="J38" s="31"/>
      <c r="K38" s="35"/>
    </row>
    <row r="39" spans="2:11" x14ac:dyDescent="0.35">
      <c r="C39" s="58" t="s">
        <v>3</v>
      </c>
      <c r="D39" s="54"/>
      <c r="E39" s="6"/>
      <c r="F39" s="19"/>
      <c r="G39" s="24" t="s">
        <v>2</v>
      </c>
      <c r="H39" s="24" t="s">
        <v>2</v>
      </c>
      <c r="I39" s="31"/>
      <c r="J39" s="31"/>
      <c r="K39" s="35"/>
    </row>
    <row r="40" spans="2:11" x14ac:dyDescent="0.35">
      <c r="C40" s="57"/>
      <c r="D40" s="54"/>
      <c r="E40" s="6"/>
      <c r="F40" s="19"/>
      <c r="G40" s="24"/>
      <c r="H40" s="24"/>
      <c r="I40" s="31"/>
      <c r="J40" s="31"/>
      <c r="K40" s="35"/>
    </row>
    <row r="41" spans="2:11" x14ac:dyDescent="0.35">
      <c r="C41" s="58" t="s">
        <v>4</v>
      </c>
      <c r="D41" s="54"/>
      <c r="E41" s="6"/>
      <c r="F41" s="19"/>
      <c r="G41" s="24" t="s">
        <v>2</v>
      </c>
      <c r="H41" s="24" t="s">
        <v>2</v>
      </c>
      <c r="I41" s="31"/>
      <c r="J41" s="31"/>
      <c r="K41" s="35"/>
    </row>
    <row r="42" spans="2:11" x14ac:dyDescent="0.35">
      <c r="C42" s="57"/>
      <c r="D42" s="54"/>
      <c r="E42" s="6"/>
      <c r="F42" s="19"/>
      <c r="G42" s="24"/>
      <c r="H42" s="24"/>
      <c r="I42" s="31"/>
      <c r="J42" s="31"/>
      <c r="K42" s="35"/>
    </row>
    <row r="43" spans="2:11" x14ac:dyDescent="0.35">
      <c r="C43" s="58" t="s">
        <v>5</v>
      </c>
      <c r="D43" s="54"/>
      <c r="E43" s="6"/>
      <c r="F43" s="19"/>
      <c r="G43" s="24"/>
      <c r="H43" s="24"/>
      <c r="I43" s="31"/>
      <c r="J43" s="31"/>
      <c r="K43" s="35"/>
    </row>
    <row r="44" spans="2:11" x14ac:dyDescent="0.35">
      <c r="C44" s="57"/>
      <c r="D44" s="54"/>
      <c r="E44" s="6"/>
      <c r="F44" s="19"/>
      <c r="G44" s="24"/>
      <c r="H44" s="24"/>
      <c r="I44" s="31"/>
      <c r="J44" s="31"/>
      <c r="K44" s="35"/>
    </row>
    <row r="45" spans="2:11" x14ac:dyDescent="0.35">
      <c r="C45" s="58" t="s">
        <v>6</v>
      </c>
      <c r="D45" s="54"/>
      <c r="E45" s="6"/>
      <c r="F45" s="19"/>
      <c r="G45" s="24" t="s">
        <v>2</v>
      </c>
      <c r="H45" s="24" t="s">
        <v>2</v>
      </c>
      <c r="I45" s="31"/>
      <c r="J45" s="31"/>
      <c r="K45" s="35"/>
    </row>
    <row r="46" spans="2:11" x14ac:dyDescent="0.35">
      <c r="C46" s="57"/>
      <c r="D46" s="54"/>
      <c r="E46" s="6"/>
      <c r="F46" s="19"/>
      <c r="G46" s="24"/>
      <c r="H46" s="24"/>
      <c r="I46" s="31"/>
      <c r="J46" s="31"/>
      <c r="K46" s="35"/>
    </row>
    <row r="47" spans="2:11" x14ac:dyDescent="0.35">
      <c r="C47" s="58" t="s">
        <v>7</v>
      </c>
      <c r="D47" s="54"/>
      <c r="E47" s="6"/>
      <c r="F47" s="19"/>
      <c r="G47" s="24" t="s">
        <v>2</v>
      </c>
      <c r="H47" s="24" t="s">
        <v>2</v>
      </c>
      <c r="I47" s="31"/>
      <c r="J47" s="31"/>
      <c r="K47" s="35"/>
    </row>
    <row r="48" spans="2:11" x14ac:dyDescent="0.35">
      <c r="C48" s="57"/>
      <c r="D48" s="54"/>
      <c r="E48" s="6"/>
      <c r="F48" s="19"/>
      <c r="G48" s="24"/>
      <c r="H48" s="24"/>
      <c r="I48" s="31"/>
      <c r="J48" s="31"/>
      <c r="K48" s="35"/>
    </row>
    <row r="49" spans="1:11" x14ac:dyDescent="0.35">
      <c r="C49" s="58" t="s">
        <v>8</v>
      </c>
      <c r="D49" s="54"/>
      <c r="E49" s="6"/>
      <c r="F49" s="19"/>
      <c r="G49" s="24" t="s">
        <v>2</v>
      </c>
      <c r="H49" s="24" t="s">
        <v>2</v>
      </c>
      <c r="I49" s="31"/>
      <c r="J49" s="31"/>
      <c r="K49" s="35"/>
    </row>
    <row r="50" spans="1:11" x14ac:dyDescent="0.35">
      <c r="C50" s="57"/>
      <c r="D50" s="54"/>
      <c r="E50" s="6"/>
      <c r="F50" s="19"/>
      <c r="G50" s="24"/>
      <c r="H50" s="24"/>
      <c r="I50" s="31"/>
      <c r="J50" s="31"/>
      <c r="K50" s="35"/>
    </row>
    <row r="51" spans="1:11" x14ac:dyDescent="0.35">
      <c r="C51" s="58" t="s">
        <v>9</v>
      </c>
      <c r="D51" s="54"/>
      <c r="E51" s="6"/>
      <c r="F51" s="19"/>
      <c r="G51" s="24" t="s">
        <v>2</v>
      </c>
      <c r="H51" s="24" t="s">
        <v>2</v>
      </c>
      <c r="I51" s="31"/>
      <c r="J51" s="31"/>
      <c r="K51" s="35"/>
    </row>
    <row r="52" spans="1:11" x14ac:dyDescent="0.35">
      <c r="C52" s="57"/>
      <c r="D52" s="54"/>
      <c r="E52" s="6"/>
      <c r="F52" s="19"/>
      <c r="G52" s="24"/>
      <c r="H52" s="24"/>
      <c r="I52" s="31"/>
      <c r="J52" s="31"/>
      <c r="K52" s="35"/>
    </row>
    <row r="53" spans="1:11" x14ac:dyDescent="0.35">
      <c r="C53" s="58" t="s">
        <v>10</v>
      </c>
      <c r="D53" s="54"/>
      <c r="E53" s="6"/>
      <c r="F53" s="19"/>
      <c r="G53" s="24" t="s">
        <v>2</v>
      </c>
      <c r="H53" s="24" t="s">
        <v>2</v>
      </c>
      <c r="I53" s="31"/>
      <c r="J53" s="31"/>
      <c r="K53" s="35"/>
    </row>
    <row r="54" spans="1:11" x14ac:dyDescent="0.35">
      <c r="C54" s="57"/>
      <c r="D54" s="54"/>
      <c r="E54" s="6"/>
      <c r="F54" s="19"/>
      <c r="G54" s="24"/>
      <c r="H54" s="24"/>
      <c r="I54" s="31"/>
      <c r="J54" s="31"/>
      <c r="K54" s="35"/>
    </row>
    <row r="55" spans="1:11" x14ac:dyDescent="0.35">
      <c r="A55" s="10"/>
      <c r="B55" s="28"/>
      <c r="C55" s="58" t="s">
        <v>11</v>
      </c>
      <c r="D55" s="54"/>
      <c r="E55" s="6"/>
      <c r="F55" s="19"/>
      <c r="G55" s="24"/>
      <c r="H55" s="24"/>
      <c r="I55" s="31"/>
      <c r="J55" s="31"/>
      <c r="K55" s="35"/>
    </row>
    <row r="56" spans="1:11" x14ac:dyDescent="0.35">
      <c r="A56" s="28"/>
      <c r="B56" s="28"/>
      <c r="C56" s="58" t="s">
        <v>13</v>
      </c>
      <c r="D56" s="54"/>
      <c r="E56" s="6"/>
      <c r="F56" s="19"/>
      <c r="G56" s="24" t="s">
        <v>2</v>
      </c>
      <c r="H56" s="24" t="s">
        <v>2</v>
      </c>
      <c r="I56" s="31"/>
      <c r="J56" s="31"/>
      <c r="K56" s="35"/>
    </row>
    <row r="57" spans="1:11" x14ac:dyDescent="0.35">
      <c r="A57" s="28"/>
      <c r="B57" s="28"/>
      <c r="C57" s="58"/>
      <c r="D57" s="54"/>
      <c r="E57" s="6"/>
      <c r="F57" s="19"/>
      <c r="G57" s="24"/>
      <c r="H57" s="24"/>
      <c r="I57" s="31"/>
      <c r="J57" s="31"/>
      <c r="K57" s="35"/>
    </row>
    <row r="58" spans="1:11" x14ac:dyDescent="0.35">
      <c r="A58" s="28"/>
      <c r="B58" s="28"/>
      <c r="C58" s="58" t="s">
        <v>14</v>
      </c>
      <c r="D58" s="54"/>
      <c r="E58" s="6"/>
      <c r="F58" s="19"/>
      <c r="G58" s="24" t="s">
        <v>2</v>
      </c>
      <c r="H58" s="24" t="s">
        <v>2</v>
      </c>
      <c r="I58" s="31"/>
      <c r="J58" s="31"/>
      <c r="K58" s="35"/>
    </row>
    <row r="59" spans="1:11" x14ac:dyDescent="0.35">
      <c r="A59" s="28"/>
      <c r="B59" s="28"/>
      <c r="C59" s="58"/>
      <c r="D59" s="54"/>
      <c r="E59" s="6"/>
      <c r="F59" s="19"/>
      <c r="G59" s="24"/>
      <c r="H59" s="24"/>
      <c r="I59" s="31"/>
      <c r="J59" s="31"/>
      <c r="K59" s="35"/>
    </row>
    <row r="60" spans="1:11" x14ac:dyDescent="0.35">
      <c r="C60" s="59" t="s">
        <v>15</v>
      </c>
      <c r="D60" s="54"/>
      <c r="E60" s="6"/>
      <c r="F60" s="19"/>
      <c r="G60" s="24"/>
      <c r="H60" s="24"/>
      <c r="I60" s="31"/>
      <c r="J60" s="31"/>
      <c r="K60" s="35"/>
    </row>
    <row r="61" spans="1:11" x14ac:dyDescent="0.35">
      <c r="B61" s="8" t="s">
        <v>182</v>
      </c>
      <c r="C61" s="57" t="s">
        <v>183</v>
      </c>
      <c r="D61" s="54" t="s">
        <v>184</v>
      </c>
      <c r="E61" s="6" t="s">
        <v>185</v>
      </c>
      <c r="F61" s="19">
        <v>500000</v>
      </c>
      <c r="G61" s="24">
        <v>486.21</v>
      </c>
      <c r="H61" s="24">
        <v>0.08</v>
      </c>
      <c r="I61" s="31">
        <v>6.6801000000000004</v>
      </c>
      <c r="J61" s="31"/>
      <c r="K61" s="35"/>
    </row>
    <row r="62" spans="1:11" x14ac:dyDescent="0.35">
      <c r="C62" s="58" t="s">
        <v>171</v>
      </c>
      <c r="D62" s="54"/>
      <c r="E62" s="6"/>
      <c r="F62" s="19"/>
      <c r="G62" s="25">
        <v>486.21</v>
      </c>
      <c r="H62" s="25">
        <v>0.08</v>
      </c>
      <c r="I62" s="31"/>
      <c r="J62" s="31"/>
      <c r="K62" s="35"/>
    </row>
    <row r="63" spans="1:11" x14ac:dyDescent="0.35">
      <c r="C63" s="57"/>
      <c r="D63" s="54"/>
      <c r="E63" s="6"/>
      <c r="F63" s="19"/>
      <c r="G63" s="24"/>
      <c r="H63" s="24"/>
      <c r="I63" s="31"/>
      <c r="J63" s="31"/>
      <c r="K63" s="35"/>
    </row>
    <row r="64" spans="1:11" x14ac:dyDescent="0.35">
      <c r="C64" s="58" t="s">
        <v>16</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17</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A68" s="10"/>
      <c r="B68" s="28"/>
      <c r="C68" s="58" t="s">
        <v>18</v>
      </c>
      <c r="D68" s="54"/>
      <c r="E68" s="6"/>
      <c r="F68" s="19"/>
      <c r="G68" s="24"/>
      <c r="H68" s="24"/>
      <c r="I68" s="31"/>
      <c r="J68" s="31"/>
      <c r="K68" s="35"/>
    </row>
    <row r="69" spans="1:11" x14ac:dyDescent="0.35">
      <c r="A69" s="28"/>
      <c r="B69" s="28"/>
      <c r="C69" s="58" t="s">
        <v>19</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A71" s="28"/>
      <c r="B71" s="28"/>
      <c r="C71" s="58" t="s">
        <v>20</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21</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22</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23</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C79" s="59" t="s">
        <v>24</v>
      </c>
      <c r="D79" s="54"/>
      <c r="E79" s="6"/>
      <c r="F79" s="19"/>
      <c r="G79" s="24"/>
      <c r="H79" s="24"/>
      <c r="I79" s="31"/>
      <c r="J79" s="31"/>
      <c r="K79" s="35"/>
    </row>
    <row r="80" spans="1:11" x14ac:dyDescent="0.35">
      <c r="B80" s="8" t="s">
        <v>186</v>
      </c>
      <c r="C80" s="57" t="s">
        <v>187</v>
      </c>
      <c r="D80" s="54"/>
      <c r="E80" s="6"/>
      <c r="F80" s="19"/>
      <c r="G80" s="24">
        <v>15766.96</v>
      </c>
      <c r="H80" s="24">
        <v>2.75</v>
      </c>
      <c r="I80" s="31"/>
      <c r="J80" s="31"/>
      <c r="K80" s="35"/>
    </row>
    <row r="81" spans="1:54" x14ac:dyDescent="0.35">
      <c r="C81" s="58" t="s">
        <v>171</v>
      </c>
      <c r="D81" s="54"/>
      <c r="E81" s="6"/>
      <c r="F81" s="19"/>
      <c r="G81" s="25">
        <v>15766.96</v>
      </c>
      <c r="H81" s="25">
        <v>2.75</v>
      </c>
      <c r="I81" s="31"/>
      <c r="J81" s="31"/>
      <c r="K81" s="35"/>
    </row>
    <row r="82" spans="1:54" x14ac:dyDescent="0.35">
      <c r="C82" s="57"/>
      <c r="D82" s="54"/>
      <c r="E82" s="6"/>
      <c r="F82" s="19"/>
      <c r="G82" s="24"/>
      <c r="H82" s="24"/>
      <c r="I82" s="31"/>
      <c r="J82" s="31"/>
      <c r="K82" s="35"/>
    </row>
    <row r="83" spans="1:54" x14ac:dyDescent="0.35">
      <c r="A83" s="10"/>
      <c r="B83" s="28"/>
      <c r="C83" s="58" t="s">
        <v>25</v>
      </c>
      <c r="D83" s="54"/>
      <c r="E83" s="6"/>
      <c r="F83" s="19"/>
      <c r="G83" s="24"/>
      <c r="H83" s="24"/>
      <c r="I83" s="31"/>
      <c r="J83" s="31"/>
      <c r="K83" s="35"/>
    </row>
    <row r="84" spans="1:54" s="2" customFormat="1" ht="13.5" x14ac:dyDescent="0.35">
      <c r="A84" s="28"/>
      <c r="B84" s="28"/>
      <c r="C84" s="57" t="s">
        <v>4860</v>
      </c>
      <c r="D84" s="54"/>
      <c r="E84" s="6"/>
      <c r="F84" s="19"/>
      <c r="G84" s="24">
        <v>1200</v>
      </c>
      <c r="H84" s="24">
        <v>0.21</v>
      </c>
      <c r="I84" s="31"/>
      <c r="J84" s="31"/>
      <c r="K84" s="35"/>
      <c r="L84" s="3"/>
      <c r="AI84" s="3"/>
      <c r="AV84" s="3"/>
      <c r="AX84" s="3"/>
      <c r="BB84" s="3"/>
    </row>
    <row r="85" spans="1:54" x14ac:dyDescent="0.35">
      <c r="B85" s="8"/>
      <c r="C85" s="57" t="s">
        <v>188</v>
      </c>
      <c r="D85" s="54"/>
      <c r="E85" s="6"/>
      <c r="F85" s="19"/>
      <c r="G85" s="24">
        <v>-1039.6199999999999</v>
      </c>
      <c r="H85" s="24">
        <v>-0.15</v>
      </c>
      <c r="I85" s="31"/>
      <c r="J85" s="31"/>
      <c r="K85" s="35"/>
    </row>
    <row r="86" spans="1:54" x14ac:dyDescent="0.35">
      <c r="C86" s="58" t="s">
        <v>171</v>
      </c>
      <c r="D86" s="54"/>
      <c r="E86" s="6"/>
      <c r="F86" s="19"/>
      <c r="G86" s="25">
        <v>160.38</v>
      </c>
      <c r="H86" s="25">
        <v>0.06</v>
      </c>
      <c r="I86" s="31"/>
      <c r="J86" s="31"/>
      <c r="K86" s="35"/>
    </row>
    <row r="87" spans="1:54" x14ac:dyDescent="0.35">
      <c r="C87" s="57"/>
      <c r="D87" s="54"/>
      <c r="E87" s="6"/>
      <c r="F87" s="19"/>
      <c r="G87" s="24"/>
      <c r="H87" s="24"/>
      <c r="I87" s="31"/>
      <c r="J87" s="31"/>
      <c r="K87" s="35"/>
    </row>
    <row r="88" spans="1:54" x14ac:dyDescent="0.35">
      <c r="C88" s="60" t="s">
        <v>189</v>
      </c>
      <c r="D88" s="55"/>
      <c r="E88" s="5"/>
      <c r="F88" s="20"/>
      <c r="G88" s="26">
        <v>573044.92000000004</v>
      </c>
      <c r="H88" s="26">
        <v>100</v>
      </c>
      <c r="I88" s="32"/>
      <c r="J88" s="32"/>
      <c r="K88" s="36"/>
    </row>
    <row r="91" spans="1:54" x14ac:dyDescent="0.35">
      <c r="C91" s="1" t="s">
        <v>190</v>
      </c>
    </row>
    <row r="92" spans="1:54" x14ac:dyDescent="0.35">
      <c r="C92" s="37" t="s">
        <v>191</v>
      </c>
      <c r="D92" s="37"/>
      <c r="E92" s="37"/>
      <c r="F92" s="37"/>
      <c r="G92" s="37"/>
      <c r="H92" s="37"/>
      <c r="I92" s="37"/>
      <c r="J92" s="37"/>
      <c r="K92" s="37"/>
    </row>
    <row r="93" spans="1:54" x14ac:dyDescent="0.35">
      <c r="C93" s="2" t="s">
        <v>192</v>
      </c>
    </row>
    <row r="94" spans="1:54" x14ac:dyDescent="0.35">
      <c r="C94" s="2" t="s">
        <v>193</v>
      </c>
    </row>
    <row r="95" spans="1:54" ht="30" customHeight="1" x14ac:dyDescent="0.35">
      <c r="C95" s="82" t="s">
        <v>194</v>
      </c>
      <c r="D95" s="83"/>
      <c r="E95" s="83"/>
      <c r="F95" s="83"/>
      <c r="G95" s="83"/>
      <c r="H95" s="83"/>
      <c r="I95" s="83"/>
      <c r="J95" s="83"/>
      <c r="K95" s="83"/>
    </row>
    <row r="96" spans="1:54" x14ac:dyDescent="0.35">
      <c r="C96" s="2" t="s">
        <v>195</v>
      </c>
    </row>
    <row r="98" spans="3:6" x14ac:dyDescent="0.35">
      <c r="C98" s="79" t="s">
        <v>4945</v>
      </c>
      <c r="E98" s="79" t="s">
        <v>4946</v>
      </c>
      <c r="F98" s="80"/>
    </row>
    <row r="99" spans="3:6" x14ac:dyDescent="0.35">
      <c r="E99" s="2" t="s">
        <v>5008</v>
      </c>
    </row>
  </sheetData>
  <mergeCells count="1">
    <mergeCell ref="C95:K95"/>
  </mergeCells>
  <hyperlinks>
    <hyperlink ref="J2" location="'Index'!A1" display="'Index'!A1" xr:uid="{BB999935-1C68-4C09-95F7-A28462271211}"/>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7C52-1B98-471A-845C-90D9EC74E7BD}">
  <sheetPr codeName="Sheet1"/>
  <dimension ref="A1:IV74"/>
  <sheetViews>
    <sheetView showGridLines="0" zoomScale="90" zoomScaleNormal="90" workbookViewId="0">
      <pane ySplit="6" topLeftCell="A66"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4460</v>
      </c>
      <c r="J2" s="38" t="s">
        <v>4596</v>
      </c>
    </row>
    <row r="3" spans="1:54" ht="16" x14ac:dyDescent="0.4">
      <c r="C3" s="1" t="s">
        <v>28</v>
      </c>
      <c r="D3" s="21" t="s">
        <v>2050</v>
      </c>
      <c r="F3" s="71" t="s">
        <v>4888</v>
      </c>
      <c r="G3" s="13" t="s">
        <v>4889</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3:11" x14ac:dyDescent="0.35">
      <c r="C17" s="57"/>
      <c r="D17" s="54"/>
      <c r="E17" s="6"/>
      <c r="F17" s="19"/>
      <c r="G17" s="24"/>
      <c r="H17" s="24"/>
      <c r="I17" s="31"/>
      <c r="J17" s="31"/>
      <c r="K17" s="35"/>
    </row>
    <row r="18" spans="3:11" x14ac:dyDescent="0.35">
      <c r="C18" s="58" t="s">
        <v>6</v>
      </c>
      <c r="D18" s="54"/>
      <c r="E18" s="6"/>
      <c r="F18" s="19"/>
      <c r="G18" s="24" t="s">
        <v>2</v>
      </c>
      <c r="H18" s="24" t="s">
        <v>2</v>
      </c>
      <c r="I18" s="31"/>
      <c r="J18" s="31"/>
      <c r="K18" s="35"/>
    </row>
    <row r="19" spans="3:11" x14ac:dyDescent="0.35">
      <c r="C19" s="57"/>
      <c r="D19" s="54"/>
      <c r="E19" s="6"/>
      <c r="F19" s="19"/>
      <c r="G19" s="24"/>
      <c r="H19" s="24"/>
      <c r="I19" s="31"/>
      <c r="J19" s="31"/>
      <c r="K19" s="35"/>
    </row>
    <row r="20" spans="3:11" x14ac:dyDescent="0.35">
      <c r="C20" s="58" t="s">
        <v>7</v>
      </c>
      <c r="D20" s="54"/>
      <c r="E20" s="6"/>
      <c r="F20" s="19"/>
      <c r="G20" s="24" t="s">
        <v>2</v>
      </c>
      <c r="H20" s="24" t="s">
        <v>2</v>
      </c>
      <c r="I20" s="31"/>
      <c r="J20" s="31"/>
      <c r="K20" s="35"/>
    </row>
    <row r="21" spans="3:11" x14ac:dyDescent="0.35">
      <c r="C21" s="57"/>
      <c r="D21" s="54"/>
      <c r="E21" s="6"/>
      <c r="F21" s="19"/>
      <c r="G21" s="24"/>
      <c r="H21" s="24"/>
      <c r="I21" s="31"/>
      <c r="J21" s="31"/>
      <c r="K21" s="35"/>
    </row>
    <row r="22" spans="3:11" x14ac:dyDescent="0.35">
      <c r="C22" s="58" t="s">
        <v>8</v>
      </c>
      <c r="D22" s="54"/>
      <c r="E22" s="6"/>
      <c r="F22" s="19"/>
      <c r="G22" s="24" t="s">
        <v>2</v>
      </c>
      <c r="H22" s="24" t="s">
        <v>2</v>
      </c>
      <c r="I22" s="31"/>
      <c r="J22" s="31"/>
      <c r="K22" s="35"/>
    </row>
    <row r="23" spans="3:11" x14ac:dyDescent="0.35">
      <c r="C23" s="57"/>
      <c r="D23" s="54"/>
      <c r="E23" s="6"/>
      <c r="F23" s="19"/>
      <c r="G23" s="24"/>
      <c r="H23" s="24"/>
      <c r="I23" s="31"/>
      <c r="J23" s="31"/>
      <c r="K23" s="35"/>
    </row>
    <row r="24" spans="3:11" x14ac:dyDescent="0.35">
      <c r="C24" s="58" t="s">
        <v>9</v>
      </c>
      <c r="D24" s="54"/>
      <c r="E24" s="6"/>
      <c r="F24" s="19"/>
      <c r="G24" s="24" t="s">
        <v>2</v>
      </c>
      <c r="H24" s="24" t="s">
        <v>2</v>
      </c>
      <c r="I24" s="31"/>
      <c r="J24" s="31"/>
      <c r="K24" s="35"/>
    </row>
    <row r="25" spans="3:11" x14ac:dyDescent="0.35">
      <c r="C25" s="57"/>
      <c r="D25" s="54"/>
      <c r="E25" s="6"/>
      <c r="F25" s="19"/>
      <c r="G25" s="24"/>
      <c r="H25" s="24"/>
      <c r="I25" s="31"/>
      <c r="J25" s="31"/>
      <c r="K25" s="35"/>
    </row>
    <row r="26" spans="3:11" x14ac:dyDescent="0.35">
      <c r="C26" s="58" t="s">
        <v>10</v>
      </c>
      <c r="D26" s="54"/>
      <c r="E26" s="6"/>
      <c r="F26" s="19"/>
      <c r="G26" s="24" t="s">
        <v>2</v>
      </c>
      <c r="H26" s="24" t="s">
        <v>2</v>
      </c>
      <c r="I26" s="31"/>
      <c r="J26" s="31"/>
      <c r="K26" s="35"/>
    </row>
    <row r="27" spans="3:11" x14ac:dyDescent="0.35">
      <c r="C27" s="57"/>
      <c r="D27" s="54"/>
      <c r="E27" s="6"/>
      <c r="F27" s="19"/>
      <c r="G27" s="24"/>
      <c r="H27" s="24"/>
      <c r="I27" s="31"/>
      <c r="J27" s="31"/>
      <c r="K27" s="35"/>
    </row>
    <row r="28" spans="3:11" x14ac:dyDescent="0.35">
      <c r="C28" s="58" t="s">
        <v>11</v>
      </c>
      <c r="D28" s="54"/>
      <c r="E28" s="6"/>
      <c r="F28" s="19"/>
      <c r="G28" s="24"/>
      <c r="H28" s="24"/>
      <c r="I28" s="31"/>
      <c r="J28" s="31"/>
      <c r="K28" s="35"/>
    </row>
    <row r="29" spans="3:11" x14ac:dyDescent="0.35">
      <c r="C29" s="57"/>
      <c r="D29" s="54"/>
      <c r="E29" s="6"/>
      <c r="F29" s="19"/>
      <c r="G29" s="24"/>
      <c r="H29" s="24"/>
      <c r="I29" s="31"/>
      <c r="J29" s="31"/>
      <c r="K29" s="35"/>
    </row>
    <row r="30" spans="3:11" x14ac:dyDescent="0.35">
      <c r="C30" s="58" t="s">
        <v>13</v>
      </c>
      <c r="D30" s="54"/>
      <c r="E30" s="6"/>
      <c r="F30" s="19"/>
      <c r="G30" s="24" t="s">
        <v>2</v>
      </c>
      <c r="H30" s="24" t="s">
        <v>2</v>
      </c>
      <c r="I30" s="31"/>
      <c r="J30" s="31"/>
      <c r="K30" s="35"/>
    </row>
    <row r="31" spans="3:11" x14ac:dyDescent="0.35">
      <c r="C31" s="57"/>
      <c r="D31" s="54"/>
      <c r="E31" s="6"/>
      <c r="F31" s="19"/>
      <c r="G31" s="24"/>
      <c r="H31" s="24"/>
      <c r="I31" s="31"/>
      <c r="J31" s="31"/>
      <c r="K31" s="35"/>
    </row>
    <row r="32" spans="3:11" x14ac:dyDescent="0.35">
      <c r="C32" s="58" t="s">
        <v>14</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15</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16</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17</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A40" s="10"/>
      <c r="B40" s="28"/>
      <c r="C40" s="58" t="s">
        <v>18</v>
      </c>
      <c r="D40" s="54"/>
      <c r="E40" s="6"/>
      <c r="F40" s="19"/>
      <c r="G40" s="24"/>
      <c r="H40" s="24"/>
      <c r="I40" s="31"/>
      <c r="J40" s="31"/>
      <c r="K40" s="35"/>
    </row>
    <row r="41" spans="1:11" x14ac:dyDescent="0.35">
      <c r="A41" s="28"/>
      <c r="B41" s="28"/>
      <c r="C41" s="58" t="s">
        <v>19</v>
      </c>
      <c r="D41" s="54"/>
      <c r="E41" s="6"/>
      <c r="F41" s="19"/>
      <c r="G41" s="24" t="s">
        <v>2</v>
      </c>
      <c r="H41" s="24" t="s">
        <v>2</v>
      </c>
      <c r="I41" s="31"/>
      <c r="J41" s="31"/>
      <c r="K41" s="35"/>
    </row>
    <row r="42" spans="1:11" x14ac:dyDescent="0.35">
      <c r="A42" s="28"/>
      <c r="B42" s="28"/>
      <c r="C42" s="58"/>
      <c r="D42" s="54"/>
      <c r="E42" s="6"/>
      <c r="F42" s="19"/>
      <c r="G42" s="24"/>
      <c r="H42" s="24"/>
      <c r="I42" s="31"/>
      <c r="J42" s="31"/>
      <c r="K42" s="35"/>
    </row>
    <row r="43" spans="1:11" x14ac:dyDescent="0.35">
      <c r="A43" s="28"/>
      <c r="B43" s="28"/>
      <c r="C43" s="58" t="s">
        <v>20</v>
      </c>
      <c r="D43" s="54"/>
      <c r="E43" s="6"/>
      <c r="F43" s="19"/>
      <c r="G43" s="24" t="s">
        <v>2</v>
      </c>
      <c r="H43" s="24" t="s">
        <v>2</v>
      </c>
      <c r="I43" s="31"/>
      <c r="J43" s="31"/>
      <c r="K43" s="35"/>
    </row>
    <row r="44" spans="1:11" x14ac:dyDescent="0.35">
      <c r="A44" s="28"/>
      <c r="B44" s="28"/>
      <c r="C44" s="58"/>
      <c r="D44" s="54"/>
      <c r="E44" s="6"/>
      <c r="F44" s="19"/>
      <c r="G44" s="24"/>
      <c r="H44" s="24"/>
      <c r="I44" s="31"/>
      <c r="J44" s="31"/>
      <c r="K44" s="35"/>
    </row>
    <row r="45" spans="1:11" x14ac:dyDescent="0.35">
      <c r="C45" s="59" t="s">
        <v>4461</v>
      </c>
      <c r="D45" s="54"/>
      <c r="E45" s="6"/>
      <c r="F45" s="19"/>
      <c r="G45" s="24"/>
      <c r="H45" s="24"/>
      <c r="I45" s="31"/>
      <c r="J45" s="31"/>
      <c r="K45" s="35"/>
    </row>
    <row r="46" spans="1:11" x14ac:dyDescent="0.35">
      <c r="B46" s="8" t="s">
        <v>4462</v>
      </c>
      <c r="C46" s="57" t="s">
        <v>4464</v>
      </c>
      <c r="D46" s="54" t="s">
        <v>4463</v>
      </c>
      <c r="E46" s="6" t="s">
        <v>4464</v>
      </c>
      <c r="F46" s="19">
        <v>54636.487000000001</v>
      </c>
      <c r="G46" s="24">
        <v>46905.97</v>
      </c>
      <c r="H46" s="24">
        <v>96.93</v>
      </c>
      <c r="I46" s="31"/>
      <c r="J46" s="31"/>
      <c r="K46" s="35"/>
    </row>
    <row r="47" spans="1:11" x14ac:dyDescent="0.35">
      <c r="C47" s="58" t="s">
        <v>171</v>
      </c>
      <c r="D47" s="54"/>
      <c r="E47" s="6"/>
      <c r="F47" s="19"/>
      <c r="G47" s="25">
        <v>46905.97</v>
      </c>
      <c r="H47" s="25">
        <v>96.93</v>
      </c>
      <c r="I47" s="31"/>
      <c r="J47" s="31"/>
      <c r="K47" s="35"/>
    </row>
    <row r="48" spans="1:11" x14ac:dyDescent="0.35">
      <c r="A48" s="28"/>
      <c r="B48" s="28"/>
      <c r="C48" s="58"/>
      <c r="D48" s="54"/>
      <c r="E48" s="6"/>
      <c r="F48" s="19"/>
      <c r="G48" s="24"/>
      <c r="H48" s="24"/>
      <c r="I48" s="31"/>
      <c r="J48" s="31"/>
      <c r="K48" s="35"/>
    </row>
    <row r="49" spans="1:54" x14ac:dyDescent="0.35">
      <c r="A49" s="28"/>
      <c r="B49" s="28"/>
      <c r="C49" s="58" t="s">
        <v>22</v>
      </c>
      <c r="D49" s="54"/>
      <c r="E49" s="6"/>
      <c r="F49" s="19"/>
      <c r="G49" s="24" t="s">
        <v>2</v>
      </c>
      <c r="H49" s="24" t="s">
        <v>2</v>
      </c>
      <c r="I49" s="31"/>
      <c r="J49" s="31"/>
      <c r="K49" s="35"/>
    </row>
    <row r="50" spans="1:54" x14ac:dyDescent="0.35">
      <c r="A50" s="28"/>
      <c r="B50" s="28"/>
      <c r="C50" s="58"/>
      <c r="D50" s="54"/>
      <c r="E50" s="6"/>
      <c r="F50" s="19"/>
      <c r="G50" s="24"/>
      <c r="H50" s="24"/>
      <c r="I50" s="31"/>
      <c r="J50" s="31"/>
      <c r="K50" s="35"/>
    </row>
    <row r="51" spans="1:54" x14ac:dyDescent="0.35">
      <c r="A51" s="28"/>
      <c r="B51" s="28"/>
      <c r="C51" s="58" t="s">
        <v>23</v>
      </c>
      <c r="D51" s="54"/>
      <c r="E51" s="6"/>
      <c r="F51" s="19"/>
      <c r="G51" s="24" t="s">
        <v>2</v>
      </c>
      <c r="H51" s="24" t="s">
        <v>2</v>
      </c>
      <c r="I51" s="31"/>
      <c r="J51" s="31"/>
      <c r="K51" s="35"/>
    </row>
    <row r="52" spans="1:54" x14ac:dyDescent="0.35">
      <c r="A52" s="28"/>
      <c r="B52" s="28"/>
      <c r="C52" s="58"/>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9.33</v>
      </c>
      <c r="H54" s="24">
        <v>0.02</v>
      </c>
      <c r="I54" s="31"/>
      <c r="J54" s="31"/>
      <c r="K54" s="35"/>
    </row>
    <row r="55" spans="1:54" x14ac:dyDescent="0.35">
      <c r="C55" s="58" t="s">
        <v>171</v>
      </c>
      <c r="D55" s="54"/>
      <c r="E55" s="6"/>
      <c r="F55" s="19"/>
      <c r="G55" s="25">
        <v>9.33</v>
      </c>
      <c r="H55" s="25">
        <v>0.02</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1475.2</v>
      </c>
      <c r="H59" s="24">
        <v>3.05</v>
      </c>
      <c r="I59" s="31"/>
      <c r="J59" s="31"/>
      <c r="K59" s="35"/>
    </row>
    <row r="60" spans="1:54" x14ac:dyDescent="0.35">
      <c r="C60" s="58" t="s">
        <v>171</v>
      </c>
      <c r="D60" s="54"/>
      <c r="E60" s="6"/>
      <c r="F60" s="19"/>
      <c r="G60" s="25">
        <v>1475.2</v>
      </c>
      <c r="H60" s="25">
        <v>3.05</v>
      </c>
      <c r="I60" s="31"/>
      <c r="J60" s="31"/>
      <c r="K60" s="35"/>
    </row>
    <row r="61" spans="1:54" x14ac:dyDescent="0.35">
      <c r="C61" s="57"/>
      <c r="D61" s="54"/>
      <c r="E61" s="6"/>
      <c r="F61" s="19"/>
      <c r="G61" s="24"/>
      <c r="H61" s="24"/>
      <c r="I61" s="31"/>
      <c r="J61" s="31"/>
      <c r="K61" s="35"/>
    </row>
    <row r="62" spans="1:54" x14ac:dyDescent="0.35">
      <c r="C62" s="60" t="s">
        <v>189</v>
      </c>
      <c r="D62" s="55"/>
      <c r="E62" s="5"/>
      <c r="F62" s="20"/>
      <c r="G62" s="26">
        <v>48390.5</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1" spans="3:11" x14ac:dyDescent="0.35">
      <c r="C71" s="2" t="s">
        <v>4866</v>
      </c>
    </row>
    <row r="73" spans="3:11" x14ac:dyDescent="0.35">
      <c r="C73" s="79" t="s">
        <v>4945</v>
      </c>
      <c r="E73" s="79" t="s">
        <v>4946</v>
      </c>
      <c r="F73" s="80"/>
    </row>
    <row r="74" spans="3:11" x14ac:dyDescent="0.35">
      <c r="E74" s="2" t="s">
        <v>5009</v>
      </c>
    </row>
  </sheetData>
  <mergeCells count="1">
    <mergeCell ref="C69:K69"/>
  </mergeCells>
  <hyperlinks>
    <hyperlink ref="J2" location="'Index'!A1" display="'Index'!A1" xr:uid="{37068734-4FFB-4578-8656-660DA3EDDA2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0AB6-92B1-400E-AB90-E55CD64010A3}">
  <sheetPr codeName="Sheet1"/>
  <dimension ref="A1:IV73"/>
  <sheetViews>
    <sheetView showGridLines="0" zoomScale="90" zoomScaleNormal="90" workbookViewId="0">
      <pane ySplit="6" topLeftCell="A62"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4465</v>
      </c>
      <c r="J2" s="38" t="s">
        <v>4596</v>
      </c>
    </row>
    <row r="3" spans="1:54" ht="16" x14ac:dyDescent="0.4">
      <c r="C3" s="1" t="s">
        <v>28</v>
      </c>
      <c r="D3" s="21" t="s">
        <v>4466</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C8" s="58" t="s">
        <v>0</v>
      </c>
      <c r="D8" s="54"/>
      <c r="E8" s="6"/>
      <c r="F8" s="19"/>
      <c r="G8" s="24"/>
      <c r="H8" s="24"/>
      <c r="I8" s="31"/>
      <c r="J8" s="31"/>
      <c r="K8" s="35"/>
    </row>
    <row r="9" spans="1:54" x14ac:dyDescent="0.35">
      <c r="C9" s="57"/>
      <c r="D9" s="54"/>
      <c r="E9" s="6"/>
      <c r="F9" s="19"/>
      <c r="G9" s="24"/>
      <c r="H9" s="24"/>
      <c r="I9" s="31"/>
      <c r="J9" s="31"/>
      <c r="K9" s="35"/>
    </row>
    <row r="10" spans="1:54" x14ac:dyDescent="0.35">
      <c r="C10" s="58" t="s">
        <v>1</v>
      </c>
      <c r="D10" s="54"/>
      <c r="E10" s="6"/>
      <c r="F10" s="19"/>
      <c r="G10" s="24" t="s">
        <v>2</v>
      </c>
      <c r="H10" s="24" t="s">
        <v>2</v>
      </c>
      <c r="I10" s="31"/>
      <c r="J10" s="31"/>
      <c r="K10" s="35"/>
    </row>
    <row r="11" spans="1:54" x14ac:dyDescent="0.35">
      <c r="C11" s="57"/>
      <c r="D11" s="54"/>
      <c r="E11" s="6"/>
      <c r="F11" s="19"/>
      <c r="G11" s="24"/>
      <c r="H11" s="24"/>
      <c r="I11" s="31"/>
      <c r="J11" s="31"/>
      <c r="K11" s="35"/>
    </row>
    <row r="12" spans="1:54" x14ac:dyDescent="0.35">
      <c r="C12" s="58" t="s">
        <v>3</v>
      </c>
      <c r="D12" s="54"/>
      <c r="E12" s="6"/>
      <c r="F12" s="19"/>
      <c r="G12" s="24" t="s">
        <v>2</v>
      </c>
      <c r="H12" s="24" t="s">
        <v>2</v>
      </c>
      <c r="I12" s="31"/>
      <c r="J12" s="31"/>
      <c r="K12" s="35"/>
    </row>
    <row r="13" spans="1:54" x14ac:dyDescent="0.35">
      <c r="C13" s="57"/>
      <c r="D13" s="54"/>
      <c r="E13" s="6"/>
      <c r="F13" s="19"/>
      <c r="G13" s="24"/>
      <c r="H13" s="24"/>
      <c r="I13" s="31"/>
      <c r="J13" s="31"/>
      <c r="K13" s="35"/>
    </row>
    <row r="14" spans="1:54" x14ac:dyDescent="0.35">
      <c r="C14" s="58" t="s">
        <v>4</v>
      </c>
      <c r="D14" s="54"/>
      <c r="E14" s="6"/>
      <c r="F14" s="19"/>
      <c r="G14" s="24" t="s">
        <v>2</v>
      </c>
      <c r="H14" s="24" t="s">
        <v>2</v>
      </c>
      <c r="I14" s="31"/>
      <c r="J14" s="31"/>
      <c r="K14" s="35"/>
    </row>
    <row r="15" spans="1:54" x14ac:dyDescent="0.35">
      <c r="C15" s="57"/>
      <c r="D15" s="54"/>
      <c r="E15" s="6"/>
      <c r="F15" s="19"/>
      <c r="G15" s="24"/>
      <c r="H15" s="24"/>
      <c r="I15" s="31"/>
      <c r="J15" s="31"/>
      <c r="K15" s="35"/>
    </row>
    <row r="16" spans="1:54" x14ac:dyDescent="0.35">
      <c r="C16" s="58" t="s">
        <v>5</v>
      </c>
      <c r="D16" s="54"/>
      <c r="E16" s="6"/>
      <c r="F16" s="19"/>
      <c r="G16" s="24"/>
      <c r="H16" s="24"/>
      <c r="I16" s="31"/>
      <c r="J16" s="31"/>
      <c r="K16" s="35"/>
    </row>
    <row r="17" spans="3:11" x14ac:dyDescent="0.35">
      <c r="C17" s="57"/>
      <c r="D17" s="54"/>
      <c r="E17" s="6"/>
      <c r="F17" s="19"/>
      <c r="G17" s="24"/>
      <c r="H17" s="24"/>
      <c r="I17" s="31"/>
      <c r="J17" s="31"/>
      <c r="K17" s="35"/>
    </row>
    <row r="18" spans="3:11" x14ac:dyDescent="0.35">
      <c r="C18" s="58" t="s">
        <v>6</v>
      </c>
      <c r="D18" s="54"/>
      <c r="E18" s="6"/>
      <c r="F18" s="19"/>
      <c r="G18" s="24" t="s">
        <v>2</v>
      </c>
      <c r="H18" s="24" t="s">
        <v>2</v>
      </c>
      <c r="I18" s="31"/>
      <c r="J18" s="31"/>
      <c r="K18" s="35"/>
    </row>
    <row r="19" spans="3:11" x14ac:dyDescent="0.35">
      <c r="C19" s="57"/>
      <c r="D19" s="54"/>
      <c r="E19" s="6"/>
      <c r="F19" s="19"/>
      <c r="G19" s="24"/>
      <c r="H19" s="24"/>
      <c r="I19" s="31"/>
      <c r="J19" s="31"/>
      <c r="K19" s="35"/>
    </row>
    <row r="20" spans="3:11" x14ac:dyDescent="0.35">
      <c r="C20" s="58" t="s">
        <v>7</v>
      </c>
      <c r="D20" s="54"/>
      <c r="E20" s="6"/>
      <c r="F20" s="19"/>
      <c r="G20" s="24" t="s">
        <v>2</v>
      </c>
      <c r="H20" s="24" t="s">
        <v>2</v>
      </c>
      <c r="I20" s="31"/>
      <c r="J20" s="31"/>
      <c r="K20" s="35"/>
    </row>
    <row r="21" spans="3:11" x14ac:dyDescent="0.35">
      <c r="C21" s="57"/>
      <c r="D21" s="54"/>
      <c r="E21" s="6"/>
      <c r="F21" s="19"/>
      <c r="G21" s="24"/>
      <c r="H21" s="24"/>
      <c r="I21" s="31"/>
      <c r="J21" s="31"/>
      <c r="K21" s="35"/>
    </row>
    <row r="22" spans="3:11" x14ac:dyDescent="0.35">
      <c r="C22" s="58" t="s">
        <v>8</v>
      </c>
      <c r="D22" s="54"/>
      <c r="E22" s="6"/>
      <c r="F22" s="19"/>
      <c r="G22" s="24" t="s">
        <v>2</v>
      </c>
      <c r="H22" s="24" t="s">
        <v>2</v>
      </c>
      <c r="I22" s="31"/>
      <c r="J22" s="31"/>
      <c r="K22" s="35"/>
    </row>
    <row r="23" spans="3:11" x14ac:dyDescent="0.35">
      <c r="C23" s="57"/>
      <c r="D23" s="54"/>
      <c r="E23" s="6"/>
      <c r="F23" s="19"/>
      <c r="G23" s="24"/>
      <c r="H23" s="24"/>
      <c r="I23" s="31"/>
      <c r="J23" s="31"/>
      <c r="K23" s="35"/>
    </row>
    <row r="24" spans="3:11" x14ac:dyDescent="0.35">
      <c r="C24" s="58" t="s">
        <v>9</v>
      </c>
      <c r="D24" s="54"/>
      <c r="E24" s="6"/>
      <c r="F24" s="19"/>
      <c r="G24" s="24" t="s">
        <v>2</v>
      </c>
      <c r="H24" s="24" t="s">
        <v>2</v>
      </c>
      <c r="I24" s="31"/>
      <c r="J24" s="31"/>
      <c r="K24" s="35"/>
    </row>
    <row r="25" spans="3:11" x14ac:dyDescent="0.35">
      <c r="C25" s="57"/>
      <c r="D25" s="54"/>
      <c r="E25" s="6"/>
      <c r="F25" s="19"/>
      <c r="G25" s="24"/>
      <c r="H25" s="24"/>
      <c r="I25" s="31"/>
      <c r="J25" s="31"/>
      <c r="K25" s="35"/>
    </row>
    <row r="26" spans="3:11" x14ac:dyDescent="0.35">
      <c r="C26" s="58" t="s">
        <v>10</v>
      </c>
      <c r="D26" s="54"/>
      <c r="E26" s="6"/>
      <c r="F26" s="19"/>
      <c r="G26" s="24" t="s">
        <v>2</v>
      </c>
      <c r="H26" s="24" t="s">
        <v>2</v>
      </c>
      <c r="I26" s="31"/>
      <c r="J26" s="31"/>
      <c r="K26" s="35"/>
    </row>
    <row r="27" spans="3:11" x14ac:dyDescent="0.35">
      <c r="C27" s="57"/>
      <c r="D27" s="54"/>
      <c r="E27" s="6"/>
      <c r="F27" s="19"/>
      <c r="G27" s="24"/>
      <c r="H27" s="24"/>
      <c r="I27" s="31"/>
      <c r="J27" s="31"/>
      <c r="K27" s="35"/>
    </row>
    <row r="28" spans="3:11" x14ac:dyDescent="0.35">
      <c r="C28" s="58" t="s">
        <v>11</v>
      </c>
      <c r="D28" s="54"/>
      <c r="E28" s="6"/>
      <c r="F28" s="19"/>
      <c r="G28" s="24"/>
      <c r="H28" s="24"/>
      <c r="I28" s="31"/>
      <c r="J28" s="31"/>
      <c r="K28" s="35"/>
    </row>
    <row r="29" spans="3:11" x14ac:dyDescent="0.35">
      <c r="C29" s="57"/>
      <c r="D29" s="54"/>
      <c r="E29" s="6"/>
      <c r="F29" s="19"/>
      <c r="G29" s="24"/>
      <c r="H29" s="24"/>
      <c r="I29" s="31"/>
      <c r="J29" s="31"/>
      <c r="K29" s="35"/>
    </row>
    <row r="30" spans="3:11" x14ac:dyDescent="0.35">
      <c r="C30" s="58" t="s">
        <v>13</v>
      </c>
      <c r="D30" s="54"/>
      <c r="E30" s="6"/>
      <c r="F30" s="19"/>
      <c r="G30" s="24" t="s">
        <v>2</v>
      </c>
      <c r="H30" s="24" t="s">
        <v>2</v>
      </c>
      <c r="I30" s="31"/>
      <c r="J30" s="31"/>
      <c r="K30" s="35"/>
    </row>
    <row r="31" spans="3:11" x14ac:dyDescent="0.35">
      <c r="C31" s="57"/>
      <c r="D31" s="54"/>
      <c r="E31" s="6"/>
      <c r="F31" s="19"/>
      <c r="G31" s="24"/>
      <c r="H31" s="24"/>
      <c r="I31" s="31"/>
      <c r="J31" s="31"/>
      <c r="K31" s="35"/>
    </row>
    <row r="32" spans="3:11" x14ac:dyDescent="0.35">
      <c r="C32" s="58" t="s">
        <v>14</v>
      </c>
      <c r="D32" s="54"/>
      <c r="E32" s="6"/>
      <c r="F32" s="19"/>
      <c r="G32" s="24" t="s">
        <v>2</v>
      </c>
      <c r="H32" s="24" t="s">
        <v>2</v>
      </c>
      <c r="I32" s="31"/>
      <c r="J32" s="31"/>
      <c r="K32" s="35"/>
    </row>
    <row r="33" spans="1:11" x14ac:dyDescent="0.35">
      <c r="C33" s="57"/>
      <c r="D33" s="54"/>
      <c r="E33" s="6"/>
      <c r="F33" s="19"/>
      <c r="G33" s="24"/>
      <c r="H33" s="24"/>
      <c r="I33" s="31"/>
      <c r="J33" s="31"/>
      <c r="K33" s="35"/>
    </row>
    <row r="34" spans="1:11" x14ac:dyDescent="0.35">
      <c r="C34" s="58" t="s">
        <v>15</v>
      </c>
      <c r="D34" s="54"/>
      <c r="E34" s="6"/>
      <c r="F34" s="19"/>
      <c r="G34" s="24" t="s">
        <v>2</v>
      </c>
      <c r="H34" s="24" t="s">
        <v>2</v>
      </c>
      <c r="I34" s="31"/>
      <c r="J34" s="31"/>
      <c r="K34" s="35"/>
    </row>
    <row r="35" spans="1:11" x14ac:dyDescent="0.35">
      <c r="C35" s="57"/>
      <c r="D35" s="54"/>
      <c r="E35" s="6"/>
      <c r="F35" s="19"/>
      <c r="G35" s="24"/>
      <c r="H35" s="24"/>
      <c r="I35" s="31"/>
      <c r="J35" s="31"/>
      <c r="K35" s="35"/>
    </row>
    <row r="36" spans="1:11" x14ac:dyDescent="0.35">
      <c r="C36" s="58" t="s">
        <v>16</v>
      </c>
      <c r="D36" s="54"/>
      <c r="E36" s="6"/>
      <c r="F36" s="19"/>
      <c r="G36" s="24" t="s">
        <v>2</v>
      </c>
      <c r="H36" s="24" t="s">
        <v>2</v>
      </c>
      <c r="I36" s="31"/>
      <c r="J36" s="31"/>
      <c r="K36" s="35"/>
    </row>
    <row r="37" spans="1:11" x14ac:dyDescent="0.35">
      <c r="C37" s="57"/>
      <c r="D37" s="54"/>
      <c r="E37" s="6"/>
      <c r="F37" s="19"/>
      <c r="G37" s="24"/>
      <c r="H37" s="24"/>
      <c r="I37" s="31"/>
      <c r="J37" s="31"/>
      <c r="K37" s="35"/>
    </row>
    <row r="38" spans="1:11" x14ac:dyDescent="0.35">
      <c r="C38" s="58" t="s">
        <v>17</v>
      </c>
      <c r="D38" s="54"/>
      <c r="E38" s="6"/>
      <c r="F38" s="19"/>
      <c r="G38" s="24" t="s">
        <v>2</v>
      </c>
      <c r="H38" s="24" t="s">
        <v>2</v>
      </c>
      <c r="I38" s="31"/>
      <c r="J38" s="31"/>
      <c r="K38" s="35"/>
    </row>
    <row r="39" spans="1:11" x14ac:dyDescent="0.35">
      <c r="C39" s="57"/>
      <c r="D39" s="54"/>
      <c r="E39" s="6"/>
      <c r="F39" s="19"/>
      <c r="G39" s="24"/>
      <c r="H39" s="24"/>
      <c r="I39" s="31"/>
      <c r="J39" s="31"/>
      <c r="K39" s="35"/>
    </row>
    <row r="40" spans="1:11" x14ac:dyDescent="0.35">
      <c r="A40" s="10"/>
      <c r="B40" s="28"/>
      <c r="C40" s="58" t="s">
        <v>18</v>
      </c>
      <c r="D40" s="54"/>
      <c r="E40" s="6"/>
      <c r="F40" s="19"/>
      <c r="G40" s="24"/>
      <c r="H40" s="24"/>
      <c r="I40" s="31"/>
      <c r="J40" s="31"/>
      <c r="K40" s="35"/>
    </row>
    <row r="41" spans="1:11" x14ac:dyDescent="0.35">
      <c r="C41" s="59" t="s">
        <v>19</v>
      </c>
      <c r="D41" s="54"/>
      <c r="E41" s="6"/>
      <c r="F41" s="19"/>
      <c r="G41" s="24"/>
      <c r="H41" s="24"/>
      <c r="I41" s="31"/>
      <c r="J41" s="31"/>
      <c r="K41" s="35"/>
    </row>
    <row r="42" spans="1:11" x14ac:dyDescent="0.35">
      <c r="B42" s="8" t="s">
        <v>2049</v>
      </c>
      <c r="C42" s="57" t="s">
        <v>2050</v>
      </c>
      <c r="D42" s="54" t="s">
        <v>2051</v>
      </c>
      <c r="E42" s="6" t="s">
        <v>212</v>
      </c>
      <c r="F42" s="19">
        <v>32101909</v>
      </c>
      <c r="G42" s="24">
        <v>27488.86</v>
      </c>
      <c r="H42" s="24">
        <v>100.02</v>
      </c>
      <c r="I42" s="31"/>
      <c r="J42" s="31"/>
      <c r="K42" s="35"/>
    </row>
    <row r="43" spans="1:11" x14ac:dyDescent="0.35">
      <c r="C43" s="58" t="s">
        <v>171</v>
      </c>
      <c r="D43" s="54"/>
      <c r="E43" s="6"/>
      <c r="F43" s="19"/>
      <c r="G43" s="25">
        <v>27488.86</v>
      </c>
      <c r="H43" s="25">
        <v>100.02</v>
      </c>
      <c r="I43" s="31"/>
      <c r="J43" s="31"/>
      <c r="K43" s="35"/>
    </row>
    <row r="44" spans="1:11" x14ac:dyDescent="0.35">
      <c r="C44" s="57"/>
      <c r="D44" s="54"/>
      <c r="E44" s="6"/>
      <c r="F44" s="19"/>
      <c r="G44" s="24"/>
      <c r="H44" s="24"/>
      <c r="I44" s="31"/>
      <c r="J44" s="31"/>
      <c r="K44" s="35"/>
    </row>
    <row r="45" spans="1:11" x14ac:dyDescent="0.35">
      <c r="C45" s="58" t="s">
        <v>20</v>
      </c>
      <c r="D45" s="54"/>
      <c r="E45" s="6"/>
      <c r="F45" s="19"/>
      <c r="G45" s="24" t="s">
        <v>2</v>
      </c>
      <c r="H45" s="24" t="s">
        <v>2</v>
      </c>
      <c r="I45" s="31"/>
      <c r="J45" s="31"/>
      <c r="K45" s="35"/>
    </row>
    <row r="46" spans="1:11" x14ac:dyDescent="0.35">
      <c r="C46" s="57"/>
      <c r="D46" s="54"/>
      <c r="E46" s="6"/>
      <c r="F46" s="19"/>
      <c r="G46" s="24"/>
      <c r="H46" s="24"/>
      <c r="I46" s="31"/>
      <c r="J46" s="31"/>
      <c r="K46" s="35"/>
    </row>
    <row r="47" spans="1:11" x14ac:dyDescent="0.35">
      <c r="C47" s="58" t="s">
        <v>21</v>
      </c>
      <c r="D47" s="54"/>
      <c r="E47" s="6"/>
      <c r="F47" s="19"/>
      <c r="G47" s="24" t="s">
        <v>2</v>
      </c>
      <c r="H47" s="24" t="s">
        <v>2</v>
      </c>
      <c r="I47" s="31"/>
      <c r="J47" s="31"/>
      <c r="K47" s="35"/>
    </row>
    <row r="48" spans="1:11" x14ac:dyDescent="0.35">
      <c r="C48" s="57"/>
      <c r="D48" s="54"/>
      <c r="E48" s="6"/>
      <c r="F48" s="19"/>
      <c r="G48" s="24"/>
      <c r="H48" s="24"/>
      <c r="I48" s="31"/>
      <c r="J48" s="31"/>
      <c r="K48" s="35"/>
    </row>
    <row r="49" spans="1:54" x14ac:dyDescent="0.35">
      <c r="C49" s="58" t="s">
        <v>22</v>
      </c>
      <c r="D49" s="54"/>
      <c r="E49" s="6"/>
      <c r="F49" s="19"/>
      <c r="G49" s="24" t="s">
        <v>2</v>
      </c>
      <c r="H49" s="24" t="s">
        <v>2</v>
      </c>
      <c r="I49" s="31"/>
      <c r="J49" s="31"/>
      <c r="K49" s="35"/>
    </row>
    <row r="50" spans="1:54" x14ac:dyDescent="0.35">
      <c r="C50" s="57"/>
      <c r="D50" s="54"/>
      <c r="E50" s="6"/>
      <c r="F50" s="19"/>
      <c r="G50" s="24"/>
      <c r="H50" s="24"/>
      <c r="I50" s="31"/>
      <c r="J50" s="31"/>
      <c r="K50" s="35"/>
    </row>
    <row r="51" spans="1:54" x14ac:dyDescent="0.35">
      <c r="C51" s="58" t="s">
        <v>23</v>
      </c>
      <c r="D51" s="54"/>
      <c r="E51" s="6"/>
      <c r="F51" s="19"/>
      <c r="G51" s="24" t="s">
        <v>2</v>
      </c>
      <c r="H51" s="24" t="s">
        <v>2</v>
      </c>
      <c r="I51" s="31"/>
      <c r="J51" s="31"/>
      <c r="K51" s="35"/>
    </row>
    <row r="52" spans="1:54" x14ac:dyDescent="0.35">
      <c r="C52" s="57"/>
      <c r="D52" s="54"/>
      <c r="E52" s="6"/>
      <c r="F52" s="19"/>
      <c r="G52" s="24"/>
      <c r="H52" s="24"/>
      <c r="I52" s="31"/>
      <c r="J52" s="31"/>
      <c r="K52" s="35"/>
    </row>
    <row r="53" spans="1:54" x14ac:dyDescent="0.35">
      <c r="C53" s="59" t="s">
        <v>24</v>
      </c>
      <c r="D53" s="54"/>
      <c r="E53" s="6"/>
      <c r="F53" s="19"/>
      <c r="G53" s="24"/>
      <c r="H53" s="24"/>
      <c r="I53" s="31"/>
      <c r="J53" s="31"/>
      <c r="K53" s="35"/>
    </row>
    <row r="54" spans="1:54" x14ac:dyDescent="0.35">
      <c r="B54" s="8" t="s">
        <v>186</v>
      </c>
      <c r="C54" s="57" t="s">
        <v>187</v>
      </c>
      <c r="D54" s="54"/>
      <c r="E54" s="6"/>
      <c r="F54" s="19"/>
      <c r="G54" s="24">
        <v>29.22</v>
      </c>
      <c r="H54" s="24">
        <v>0.11</v>
      </c>
      <c r="I54" s="31"/>
      <c r="J54" s="31"/>
      <c r="K54" s="35"/>
    </row>
    <row r="55" spans="1:54" x14ac:dyDescent="0.35">
      <c r="C55" s="58" t="s">
        <v>171</v>
      </c>
      <c r="D55" s="54"/>
      <c r="E55" s="6"/>
      <c r="F55" s="19"/>
      <c r="G55" s="25">
        <v>29.22</v>
      </c>
      <c r="H55" s="25">
        <v>0.11</v>
      </c>
      <c r="I55" s="31"/>
      <c r="J55" s="31"/>
      <c r="K55" s="35"/>
    </row>
    <row r="56" spans="1:54" x14ac:dyDescent="0.35">
      <c r="C56" s="57"/>
      <c r="D56" s="54"/>
      <c r="E56" s="6"/>
      <c r="F56" s="19"/>
      <c r="G56" s="24"/>
      <c r="H56" s="24"/>
      <c r="I56" s="31"/>
      <c r="J56" s="31"/>
      <c r="K56" s="35"/>
    </row>
    <row r="57" spans="1:54" x14ac:dyDescent="0.35">
      <c r="A57" s="10"/>
      <c r="B57" s="28"/>
      <c r="C57" s="58" t="s">
        <v>25</v>
      </c>
      <c r="D57" s="54"/>
      <c r="E57" s="6"/>
      <c r="F57" s="19"/>
      <c r="G57" s="24"/>
      <c r="H57" s="24"/>
      <c r="I57" s="31"/>
      <c r="J57" s="31"/>
      <c r="K57" s="35"/>
    </row>
    <row r="58" spans="1:54" s="2" customFormat="1" ht="13.5" x14ac:dyDescent="0.35">
      <c r="A58" s="28"/>
      <c r="B58" s="28"/>
      <c r="C58" s="57" t="s">
        <v>4860</v>
      </c>
      <c r="D58" s="54"/>
      <c r="E58" s="6"/>
      <c r="F58" s="19"/>
      <c r="G58" s="24" t="s">
        <v>2</v>
      </c>
      <c r="H58" s="24" t="s">
        <v>2</v>
      </c>
      <c r="I58" s="31"/>
      <c r="J58" s="31"/>
      <c r="K58" s="35"/>
      <c r="L58" s="3"/>
      <c r="AI58" s="3"/>
      <c r="AV58" s="3"/>
      <c r="AX58" s="3"/>
      <c r="BB58" s="3"/>
    </row>
    <row r="59" spans="1:54" x14ac:dyDescent="0.35">
      <c r="B59" s="8"/>
      <c r="C59" s="57" t="s">
        <v>188</v>
      </c>
      <c r="D59" s="54"/>
      <c r="E59" s="6"/>
      <c r="F59" s="19"/>
      <c r="G59" s="24">
        <v>-35.44</v>
      </c>
      <c r="H59" s="24">
        <v>-0.13</v>
      </c>
      <c r="I59" s="31"/>
      <c r="J59" s="31"/>
      <c r="K59" s="35"/>
    </row>
    <row r="60" spans="1:54" x14ac:dyDescent="0.35">
      <c r="C60" s="58" t="s">
        <v>171</v>
      </c>
      <c r="D60" s="54"/>
      <c r="E60" s="6"/>
      <c r="F60" s="19"/>
      <c r="G60" s="25">
        <v>-35.44</v>
      </c>
      <c r="H60" s="25">
        <v>-0.13</v>
      </c>
      <c r="I60" s="31"/>
      <c r="J60" s="31"/>
      <c r="K60" s="35"/>
    </row>
    <row r="61" spans="1:54" x14ac:dyDescent="0.35">
      <c r="C61" s="57"/>
      <c r="D61" s="54"/>
      <c r="E61" s="6"/>
      <c r="F61" s="19"/>
      <c r="G61" s="24"/>
      <c r="H61" s="24"/>
      <c r="I61" s="31"/>
      <c r="J61" s="31"/>
      <c r="K61" s="35"/>
    </row>
    <row r="62" spans="1:54" x14ac:dyDescent="0.35">
      <c r="C62" s="60" t="s">
        <v>189</v>
      </c>
      <c r="D62" s="55"/>
      <c r="E62" s="5"/>
      <c r="F62" s="20"/>
      <c r="G62" s="26">
        <v>27482.639999999999</v>
      </c>
      <c r="H62" s="26">
        <v>100</v>
      </c>
      <c r="I62" s="32"/>
      <c r="J62" s="32"/>
      <c r="K62" s="36"/>
    </row>
    <row r="65" spans="3:11" x14ac:dyDescent="0.35">
      <c r="C65" s="1" t="s">
        <v>190</v>
      </c>
    </row>
    <row r="66" spans="3:11" x14ac:dyDescent="0.35">
      <c r="C66" s="37" t="s">
        <v>191</v>
      </c>
      <c r="D66" s="37"/>
      <c r="E66" s="37"/>
      <c r="F66" s="37"/>
      <c r="G66" s="37"/>
      <c r="H66" s="37"/>
      <c r="I66" s="37"/>
      <c r="J66" s="37"/>
      <c r="K66" s="37"/>
    </row>
    <row r="67" spans="3:11" x14ac:dyDescent="0.35">
      <c r="C67" s="2" t="s">
        <v>192</v>
      </c>
    </row>
    <row r="68" spans="3:11" x14ac:dyDescent="0.35">
      <c r="C68" s="2" t="s">
        <v>193</v>
      </c>
    </row>
    <row r="69" spans="3:11" ht="30" customHeight="1" x14ac:dyDescent="0.35">
      <c r="C69" s="82" t="s">
        <v>194</v>
      </c>
      <c r="D69" s="83"/>
      <c r="E69" s="83"/>
      <c r="F69" s="83"/>
      <c r="G69" s="83"/>
      <c r="H69" s="83"/>
      <c r="I69" s="83"/>
      <c r="J69" s="83"/>
      <c r="K69" s="83"/>
    </row>
    <row r="70" spans="3:11" x14ac:dyDescent="0.35">
      <c r="C70" s="2" t="s">
        <v>195</v>
      </c>
    </row>
    <row r="72" spans="3:11" x14ac:dyDescent="0.35">
      <c r="C72" s="79" t="s">
        <v>4945</v>
      </c>
      <c r="E72" s="79" t="s">
        <v>4946</v>
      </c>
      <c r="F72" s="80"/>
    </row>
    <row r="73" spans="3:11" x14ac:dyDescent="0.35">
      <c r="E73" s="2" t="s">
        <v>5009</v>
      </c>
    </row>
  </sheetData>
  <mergeCells count="1">
    <mergeCell ref="C69:K69"/>
  </mergeCells>
  <hyperlinks>
    <hyperlink ref="J2" location="'Index'!A1" display="'Index'!A1" xr:uid="{0A227FEC-8B0A-4C00-A932-D3E5BFAF0DF1}"/>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13B1-32CC-471E-BB3E-9CB51A213746}">
  <sheetPr codeName="Sheet1"/>
  <dimension ref="A1:IV121"/>
  <sheetViews>
    <sheetView showGridLines="0" zoomScale="90" zoomScaleNormal="90" workbookViewId="0">
      <pane ySplit="6" topLeftCell="A11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4467</v>
      </c>
      <c r="J2" s="38" t="s">
        <v>4596</v>
      </c>
    </row>
    <row r="3" spans="1:54" ht="16" x14ac:dyDescent="0.4">
      <c r="C3" s="1" t="s">
        <v>28</v>
      </c>
      <c r="D3" s="21" t="s">
        <v>4468</v>
      </c>
      <c r="F3" s="71" t="s">
        <v>4888</v>
      </c>
      <c r="G3" s="13" t="s">
        <v>4890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1070</v>
      </c>
      <c r="C10" s="57" t="s">
        <v>1071</v>
      </c>
      <c r="D10" s="54" t="s">
        <v>1072</v>
      </c>
      <c r="E10" s="6" t="s">
        <v>1073</v>
      </c>
      <c r="F10" s="19">
        <v>1912</v>
      </c>
      <c r="G10" s="24">
        <v>48.35</v>
      </c>
      <c r="H10" s="24">
        <v>2.11</v>
      </c>
      <c r="I10" s="31"/>
      <c r="J10" s="31"/>
      <c r="K10" s="35"/>
    </row>
    <row r="11" spans="1:54" x14ac:dyDescent="0.35">
      <c r="B11" s="8" t="s">
        <v>954</v>
      </c>
      <c r="C11" s="57" t="s">
        <v>955</v>
      </c>
      <c r="D11" s="54" t="s">
        <v>956</v>
      </c>
      <c r="E11" s="6" t="s">
        <v>43</v>
      </c>
      <c r="F11" s="19">
        <v>4927</v>
      </c>
      <c r="G11" s="24">
        <v>47.31</v>
      </c>
      <c r="H11" s="24">
        <v>2.06</v>
      </c>
      <c r="I11" s="31"/>
      <c r="J11" s="31"/>
      <c r="K11" s="35"/>
    </row>
    <row r="12" spans="1:54" x14ac:dyDescent="0.35">
      <c r="B12" s="8" t="s">
        <v>396</v>
      </c>
      <c r="C12" s="57" t="s">
        <v>397</v>
      </c>
      <c r="D12" s="54" t="s">
        <v>398</v>
      </c>
      <c r="E12" s="6" t="s">
        <v>78</v>
      </c>
      <c r="F12" s="19">
        <v>3081</v>
      </c>
      <c r="G12" s="24">
        <v>47.11</v>
      </c>
      <c r="H12" s="24">
        <v>2.06</v>
      </c>
      <c r="I12" s="31"/>
      <c r="J12" s="31"/>
      <c r="K12" s="35"/>
    </row>
    <row r="13" spans="1:54" x14ac:dyDescent="0.35">
      <c r="B13" s="8" t="s">
        <v>1061</v>
      </c>
      <c r="C13" s="57" t="s">
        <v>1062</v>
      </c>
      <c r="D13" s="54" t="s">
        <v>1063</v>
      </c>
      <c r="E13" s="6" t="s">
        <v>78</v>
      </c>
      <c r="F13" s="19">
        <v>3388</v>
      </c>
      <c r="G13" s="24">
        <v>47.04</v>
      </c>
      <c r="H13" s="24">
        <v>2.0499999999999998</v>
      </c>
      <c r="I13" s="31"/>
      <c r="J13" s="31"/>
      <c r="K13" s="35"/>
    </row>
    <row r="14" spans="1:54" x14ac:dyDescent="0.35">
      <c r="B14" s="8" t="s">
        <v>461</v>
      </c>
      <c r="C14" s="57" t="s">
        <v>462</v>
      </c>
      <c r="D14" s="54" t="s">
        <v>463</v>
      </c>
      <c r="E14" s="6" t="s">
        <v>78</v>
      </c>
      <c r="F14" s="19">
        <v>2493</v>
      </c>
      <c r="G14" s="24">
        <v>47.03</v>
      </c>
      <c r="H14" s="24">
        <v>2.0499999999999998</v>
      </c>
      <c r="I14" s="31"/>
      <c r="J14" s="31"/>
      <c r="K14" s="35"/>
    </row>
    <row r="15" spans="1:54" x14ac:dyDescent="0.35">
      <c r="B15" s="8" t="s">
        <v>61</v>
      </c>
      <c r="C15" s="57" t="s">
        <v>62</v>
      </c>
      <c r="D15" s="54" t="s">
        <v>63</v>
      </c>
      <c r="E15" s="6" t="s">
        <v>43</v>
      </c>
      <c r="F15" s="19">
        <v>2620</v>
      </c>
      <c r="G15" s="24">
        <v>46.79</v>
      </c>
      <c r="H15" s="24">
        <v>2.04</v>
      </c>
      <c r="I15" s="31"/>
      <c r="J15" s="31"/>
      <c r="K15" s="35"/>
    </row>
    <row r="16" spans="1:54" x14ac:dyDescent="0.35">
      <c r="B16" s="8" t="s">
        <v>1074</v>
      </c>
      <c r="C16" s="57" t="s">
        <v>1075</v>
      </c>
      <c r="D16" s="54" t="s">
        <v>1076</v>
      </c>
      <c r="E16" s="6" t="s">
        <v>486</v>
      </c>
      <c r="F16" s="19">
        <v>5096</v>
      </c>
      <c r="G16" s="24">
        <v>46.61</v>
      </c>
      <c r="H16" s="24">
        <v>2.0299999999999998</v>
      </c>
      <c r="I16" s="31"/>
      <c r="J16" s="31"/>
      <c r="K16" s="35"/>
    </row>
    <row r="17" spans="2:11" x14ac:dyDescent="0.35">
      <c r="B17" s="8" t="s">
        <v>247</v>
      </c>
      <c r="C17" s="57" t="s">
        <v>248</v>
      </c>
      <c r="D17" s="54" t="s">
        <v>249</v>
      </c>
      <c r="E17" s="6" t="s">
        <v>96</v>
      </c>
      <c r="F17" s="19">
        <v>9626</v>
      </c>
      <c r="G17" s="24">
        <v>46.56</v>
      </c>
      <c r="H17" s="24">
        <v>2.0299999999999998</v>
      </c>
      <c r="I17" s="31"/>
      <c r="J17" s="31"/>
      <c r="K17" s="35"/>
    </row>
    <row r="18" spans="2:11" x14ac:dyDescent="0.35">
      <c r="B18" s="8" t="s">
        <v>384</v>
      </c>
      <c r="C18" s="57" t="s">
        <v>385</v>
      </c>
      <c r="D18" s="54" t="s">
        <v>386</v>
      </c>
      <c r="E18" s="6" t="s">
        <v>74</v>
      </c>
      <c r="F18" s="19">
        <v>1543</v>
      </c>
      <c r="G18" s="24">
        <v>46.4</v>
      </c>
      <c r="H18" s="24">
        <v>2.02</v>
      </c>
      <c r="I18" s="31"/>
      <c r="J18" s="31"/>
      <c r="K18" s="35"/>
    </row>
    <row r="19" spans="2:11" x14ac:dyDescent="0.35">
      <c r="B19" s="8" t="s">
        <v>521</v>
      </c>
      <c r="C19" s="57" t="s">
        <v>522</v>
      </c>
      <c r="D19" s="54" t="s">
        <v>523</v>
      </c>
      <c r="E19" s="6" t="s">
        <v>337</v>
      </c>
      <c r="F19" s="19">
        <v>2136</v>
      </c>
      <c r="G19" s="24">
        <v>46.35</v>
      </c>
      <c r="H19" s="24">
        <v>2.02</v>
      </c>
      <c r="I19" s="31"/>
      <c r="J19" s="31"/>
      <c r="K19" s="35"/>
    </row>
    <row r="20" spans="2:11" x14ac:dyDescent="0.35">
      <c r="B20" s="8" t="s">
        <v>945</v>
      </c>
      <c r="C20" s="57" t="s">
        <v>946</v>
      </c>
      <c r="D20" s="54" t="s">
        <v>947</v>
      </c>
      <c r="E20" s="6" t="s">
        <v>47</v>
      </c>
      <c r="F20" s="19">
        <v>2414</v>
      </c>
      <c r="G20" s="24">
        <v>46.29</v>
      </c>
      <c r="H20" s="24">
        <v>2.02</v>
      </c>
      <c r="I20" s="31"/>
      <c r="J20" s="31"/>
      <c r="K20" s="35"/>
    </row>
    <row r="21" spans="2:11" x14ac:dyDescent="0.35">
      <c r="B21" s="8" t="s">
        <v>1045</v>
      </c>
      <c r="C21" s="57" t="s">
        <v>1046</v>
      </c>
      <c r="D21" s="54" t="s">
        <v>1047</v>
      </c>
      <c r="E21" s="6" t="s">
        <v>132</v>
      </c>
      <c r="F21" s="19">
        <v>2029</v>
      </c>
      <c r="G21" s="24">
        <v>46.29</v>
      </c>
      <c r="H21" s="24">
        <v>2.02</v>
      </c>
      <c r="I21" s="31"/>
      <c r="J21" s="31"/>
      <c r="K21" s="35"/>
    </row>
    <row r="22" spans="2:11" x14ac:dyDescent="0.35">
      <c r="B22" s="8" t="s">
        <v>797</v>
      </c>
      <c r="C22" s="57" t="s">
        <v>798</v>
      </c>
      <c r="D22" s="54" t="s">
        <v>799</v>
      </c>
      <c r="E22" s="6" t="s">
        <v>147</v>
      </c>
      <c r="F22" s="19">
        <v>649</v>
      </c>
      <c r="G22" s="24">
        <v>46.23</v>
      </c>
      <c r="H22" s="24">
        <v>2.02</v>
      </c>
      <c r="I22" s="31"/>
      <c r="J22" s="31"/>
      <c r="K22" s="35"/>
    </row>
    <row r="23" spans="2:11" x14ac:dyDescent="0.35">
      <c r="B23" s="8" t="s">
        <v>1058</v>
      </c>
      <c r="C23" s="57" t="s">
        <v>1059</v>
      </c>
      <c r="D23" s="54" t="s">
        <v>1060</v>
      </c>
      <c r="E23" s="6" t="s">
        <v>112</v>
      </c>
      <c r="F23" s="19">
        <v>2944</v>
      </c>
      <c r="G23" s="24">
        <v>46.16</v>
      </c>
      <c r="H23" s="24">
        <v>2.0099999999999998</v>
      </c>
      <c r="I23" s="31"/>
      <c r="J23" s="31"/>
      <c r="K23" s="35"/>
    </row>
    <row r="24" spans="2:11" x14ac:dyDescent="0.35">
      <c r="B24" s="8" t="s">
        <v>1067</v>
      </c>
      <c r="C24" s="57" t="s">
        <v>1068</v>
      </c>
      <c r="D24" s="54" t="s">
        <v>1069</v>
      </c>
      <c r="E24" s="6" t="s">
        <v>143</v>
      </c>
      <c r="F24" s="19">
        <v>632</v>
      </c>
      <c r="G24" s="24">
        <v>46.11</v>
      </c>
      <c r="H24" s="24">
        <v>2.0099999999999998</v>
      </c>
      <c r="I24" s="31"/>
      <c r="J24" s="31"/>
      <c r="K24" s="35"/>
    </row>
    <row r="25" spans="2:11" x14ac:dyDescent="0.35">
      <c r="B25" s="8" t="s">
        <v>90</v>
      </c>
      <c r="C25" s="57" t="s">
        <v>91</v>
      </c>
      <c r="D25" s="54" t="s">
        <v>92</v>
      </c>
      <c r="E25" s="6" t="s">
        <v>74</v>
      </c>
      <c r="F25" s="19">
        <v>956</v>
      </c>
      <c r="G25" s="24">
        <v>46.1</v>
      </c>
      <c r="H25" s="24">
        <v>2.0099999999999998</v>
      </c>
      <c r="I25" s="31"/>
      <c r="J25" s="31"/>
      <c r="K25" s="35"/>
    </row>
    <row r="26" spans="2:11" x14ac:dyDescent="0.35">
      <c r="B26" s="8" t="s">
        <v>387</v>
      </c>
      <c r="C26" s="57" t="s">
        <v>388</v>
      </c>
      <c r="D26" s="54" t="s">
        <v>389</v>
      </c>
      <c r="E26" s="6" t="s">
        <v>47</v>
      </c>
      <c r="F26" s="19">
        <v>2701</v>
      </c>
      <c r="G26" s="24">
        <v>46.08</v>
      </c>
      <c r="H26" s="24">
        <v>2.0099999999999998</v>
      </c>
      <c r="I26" s="31"/>
      <c r="J26" s="31"/>
      <c r="K26" s="35"/>
    </row>
    <row r="27" spans="2:11" x14ac:dyDescent="0.35">
      <c r="B27" s="8" t="s">
        <v>64</v>
      </c>
      <c r="C27" s="57" t="s">
        <v>65</v>
      </c>
      <c r="D27" s="54" t="s">
        <v>66</v>
      </c>
      <c r="E27" s="6" t="s">
        <v>67</v>
      </c>
      <c r="F27" s="19">
        <v>402</v>
      </c>
      <c r="G27" s="24">
        <v>45.93</v>
      </c>
      <c r="H27" s="24">
        <v>2</v>
      </c>
      <c r="I27" s="31"/>
      <c r="J27" s="31"/>
      <c r="K27" s="35"/>
    </row>
    <row r="28" spans="2:11" x14ac:dyDescent="0.35">
      <c r="B28" s="8" t="s">
        <v>541</v>
      </c>
      <c r="C28" s="57" t="s">
        <v>542</v>
      </c>
      <c r="D28" s="54" t="s">
        <v>543</v>
      </c>
      <c r="E28" s="6" t="s">
        <v>112</v>
      </c>
      <c r="F28" s="19">
        <v>673</v>
      </c>
      <c r="G28" s="24">
        <v>45.92</v>
      </c>
      <c r="H28" s="24">
        <v>2</v>
      </c>
      <c r="I28" s="31"/>
      <c r="J28" s="31"/>
      <c r="K28" s="35"/>
    </row>
    <row r="29" spans="2:11" x14ac:dyDescent="0.35">
      <c r="B29" s="8" t="s">
        <v>787</v>
      </c>
      <c r="C29" s="57" t="s">
        <v>788</v>
      </c>
      <c r="D29" s="54" t="s">
        <v>789</v>
      </c>
      <c r="E29" s="6" t="s">
        <v>337</v>
      </c>
      <c r="F29" s="19">
        <v>964</v>
      </c>
      <c r="G29" s="24">
        <v>45.91</v>
      </c>
      <c r="H29" s="24">
        <v>2</v>
      </c>
      <c r="I29" s="31"/>
      <c r="J29" s="31"/>
      <c r="K29" s="35"/>
    </row>
    <row r="30" spans="2:11" x14ac:dyDescent="0.35">
      <c r="B30" s="8" t="s">
        <v>393</v>
      </c>
      <c r="C30" s="57" t="s">
        <v>394</v>
      </c>
      <c r="D30" s="54" t="s">
        <v>395</v>
      </c>
      <c r="E30" s="6" t="s">
        <v>74</v>
      </c>
      <c r="F30" s="19">
        <v>6198</v>
      </c>
      <c r="G30" s="24">
        <v>45.87</v>
      </c>
      <c r="H30" s="24">
        <v>2</v>
      </c>
      <c r="I30" s="31"/>
      <c r="J30" s="31"/>
      <c r="K30" s="35"/>
    </row>
    <row r="31" spans="2:11" x14ac:dyDescent="0.35">
      <c r="B31" s="8" t="s">
        <v>82</v>
      </c>
      <c r="C31" s="57" t="s">
        <v>83</v>
      </c>
      <c r="D31" s="54" t="s">
        <v>84</v>
      </c>
      <c r="E31" s="6" t="s">
        <v>85</v>
      </c>
      <c r="F31" s="19">
        <v>3773</v>
      </c>
      <c r="G31" s="24">
        <v>45.86</v>
      </c>
      <c r="H31" s="24">
        <v>2</v>
      </c>
      <c r="I31" s="31"/>
      <c r="J31" s="31"/>
      <c r="K31" s="35"/>
    </row>
    <row r="32" spans="2:11" x14ac:dyDescent="0.35">
      <c r="B32" s="8" t="s">
        <v>93</v>
      </c>
      <c r="C32" s="57" t="s">
        <v>94</v>
      </c>
      <c r="D32" s="54" t="s">
        <v>95</v>
      </c>
      <c r="E32" s="6" t="s">
        <v>96</v>
      </c>
      <c r="F32" s="19">
        <v>1969</v>
      </c>
      <c r="G32" s="24">
        <v>45.82</v>
      </c>
      <c r="H32" s="24">
        <v>2</v>
      </c>
      <c r="I32" s="31"/>
      <c r="J32" s="31"/>
      <c r="K32" s="35"/>
    </row>
    <row r="33" spans="2:11" x14ac:dyDescent="0.35">
      <c r="B33" s="8" t="s">
        <v>71</v>
      </c>
      <c r="C33" s="57" t="s">
        <v>72</v>
      </c>
      <c r="D33" s="54" t="s">
        <v>73</v>
      </c>
      <c r="E33" s="6" t="s">
        <v>74</v>
      </c>
      <c r="F33" s="19">
        <v>422</v>
      </c>
      <c r="G33" s="24">
        <v>45.82</v>
      </c>
      <c r="H33" s="24">
        <v>2</v>
      </c>
      <c r="I33" s="31"/>
      <c r="J33" s="31"/>
      <c r="K33" s="35"/>
    </row>
    <row r="34" spans="2:11" x14ac:dyDescent="0.35">
      <c r="B34" s="8" t="s">
        <v>1038</v>
      </c>
      <c r="C34" s="57" t="s">
        <v>1039</v>
      </c>
      <c r="D34" s="54" t="s">
        <v>1040</v>
      </c>
      <c r="E34" s="6" t="s">
        <v>116</v>
      </c>
      <c r="F34" s="19">
        <v>13718</v>
      </c>
      <c r="G34" s="24">
        <v>45.73</v>
      </c>
      <c r="H34" s="24">
        <v>2</v>
      </c>
      <c r="I34" s="31"/>
      <c r="J34" s="31"/>
      <c r="K34" s="35"/>
    </row>
    <row r="35" spans="2:11" x14ac:dyDescent="0.35">
      <c r="B35" s="8" t="s">
        <v>420</v>
      </c>
      <c r="C35" s="57" t="s">
        <v>421</v>
      </c>
      <c r="D35" s="54" t="s">
        <v>422</v>
      </c>
      <c r="E35" s="6" t="s">
        <v>423</v>
      </c>
      <c r="F35" s="19">
        <v>19109</v>
      </c>
      <c r="G35" s="24">
        <v>45.72</v>
      </c>
      <c r="H35" s="24">
        <v>1.99</v>
      </c>
      <c r="I35" s="31"/>
      <c r="J35" s="31"/>
      <c r="K35" s="35"/>
    </row>
    <row r="36" spans="2:11" x14ac:dyDescent="0.35">
      <c r="B36" s="8" t="s">
        <v>113</v>
      </c>
      <c r="C36" s="57" t="s">
        <v>114</v>
      </c>
      <c r="D36" s="54" t="s">
        <v>115</v>
      </c>
      <c r="E36" s="6" t="s">
        <v>116</v>
      </c>
      <c r="F36" s="19">
        <v>14795</v>
      </c>
      <c r="G36" s="24">
        <v>45.67</v>
      </c>
      <c r="H36" s="24">
        <v>1.99</v>
      </c>
      <c r="I36" s="31"/>
      <c r="J36" s="31"/>
      <c r="K36" s="35"/>
    </row>
    <row r="37" spans="2:11" x14ac:dyDescent="0.35">
      <c r="B37" s="8" t="s">
        <v>1051</v>
      </c>
      <c r="C37" s="57" t="s">
        <v>1052</v>
      </c>
      <c r="D37" s="54" t="s">
        <v>1053</v>
      </c>
      <c r="E37" s="6" t="s">
        <v>1054</v>
      </c>
      <c r="F37" s="19">
        <v>11874</v>
      </c>
      <c r="G37" s="24">
        <v>45.61</v>
      </c>
      <c r="H37" s="24">
        <v>1.99</v>
      </c>
      <c r="I37" s="31"/>
      <c r="J37" s="31"/>
      <c r="K37" s="35"/>
    </row>
    <row r="38" spans="2:11" x14ac:dyDescent="0.35">
      <c r="B38" s="8" t="s">
        <v>54</v>
      </c>
      <c r="C38" s="57" t="s">
        <v>55</v>
      </c>
      <c r="D38" s="54" t="s">
        <v>56</v>
      </c>
      <c r="E38" s="6" t="s">
        <v>57</v>
      </c>
      <c r="F38" s="19">
        <v>1264</v>
      </c>
      <c r="G38" s="24">
        <v>45.6</v>
      </c>
      <c r="H38" s="24">
        <v>1.99</v>
      </c>
      <c r="I38" s="31"/>
      <c r="J38" s="31"/>
      <c r="K38" s="35"/>
    </row>
    <row r="39" spans="2:11" x14ac:dyDescent="0.35">
      <c r="B39" s="8" t="s">
        <v>1041</v>
      </c>
      <c r="C39" s="57" t="s">
        <v>1042</v>
      </c>
      <c r="D39" s="54" t="s">
        <v>1043</v>
      </c>
      <c r="E39" s="6" t="s">
        <v>1044</v>
      </c>
      <c r="F39" s="19">
        <v>15552</v>
      </c>
      <c r="G39" s="24">
        <v>45.59</v>
      </c>
      <c r="H39" s="24">
        <v>1.99</v>
      </c>
      <c r="I39" s="31"/>
      <c r="J39" s="31"/>
      <c r="K39" s="35"/>
    </row>
    <row r="40" spans="2:11" x14ac:dyDescent="0.35">
      <c r="B40" s="8" t="s">
        <v>268</v>
      </c>
      <c r="C40" s="57" t="s">
        <v>269</v>
      </c>
      <c r="D40" s="54" t="s">
        <v>270</v>
      </c>
      <c r="E40" s="6" t="s">
        <v>246</v>
      </c>
      <c r="F40" s="19">
        <v>2869</v>
      </c>
      <c r="G40" s="24">
        <v>45.55</v>
      </c>
      <c r="H40" s="24">
        <v>1.99</v>
      </c>
      <c r="I40" s="31"/>
      <c r="J40" s="31"/>
      <c r="K40" s="35"/>
    </row>
    <row r="41" spans="2:11" x14ac:dyDescent="0.35">
      <c r="B41" s="8" t="s">
        <v>547</v>
      </c>
      <c r="C41" s="57" t="s">
        <v>548</v>
      </c>
      <c r="D41" s="54" t="s">
        <v>549</v>
      </c>
      <c r="E41" s="6" t="s">
        <v>550</v>
      </c>
      <c r="F41" s="19">
        <v>3691</v>
      </c>
      <c r="G41" s="24">
        <v>45.44</v>
      </c>
      <c r="H41" s="24">
        <v>1.98</v>
      </c>
      <c r="I41" s="31"/>
      <c r="J41" s="31"/>
      <c r="K41" s="35"/>
    </row>
    <row r="42" spans="2:11" x14ac:dyDescent="0.35">
      <c r="B42" s="8" t="s">
        <v>344</v>
      </c>
      <c r="C42" s="57" t="s">
        <v>345</v>
      </c>
      <c r="D42" s="54" t="s">
        <v>346</v>
      </c>
      <c r="E42" s="6" t="s">
        <v>47</v>
      </c>
      <c r="F42" s="19">
        <v>15050</v>
      </c>
      <c r="G42" s="24">
        <v>45.43</v>
      </c>
      <c r="H42" s="24">
        <v>1.98</v>
      </c>
      <c r="I42" s="31"/>
      <c r="J42" s="31"/>
      <c r="K42" s="35"/>
    </row>
    <row r="43" spans="2:11" x14ac:dyDescent="0.35">
      <c r="B43" s="8" t="s">
        <v>40</v>
      </c>
      <c r="C43" s="57" t="s">
        <v>41</v>
      </c>
      <c r="D43" s="54" t="s">
        <v>42</v>
      </c>
      <c r="E43" s="6" t="s">
        <v>43</v>
      </c>
      <c r="F43" s="19">
        <v>2562</v>
      </c>
      <c r="G43" s="24">
        <v>45.42</v>
      </c>
      <c r="H43" s="24">
        <v>1.98</v>
      </c>
      <c r="I43" s="31"/>
      <c r="J43" s="31"/>
      <c r="K43" s="35"/>
    </row>
    <row r="44" spans="2:11" x14ac:dyDescent="0.35">
      <c r="B44" s="8" t="s">
        <v>417</v>
      </c>
      <c r="C44" s="57" t="s">
        <v>418</v>
      </c>
      <c r="D44" s="54" t="s">
        <v>419</v>
      </c>
      <c r="E44" s="6" t="s">
        <v>85</v>
      </c>
      <c r="F44" s="19">
        <v>15531</v>
      </c>
      <c r="G44" s="24">
        <v>45.42</v>
      </c>
      <c r="H44" s="24">
        <v>1.98</v>
      </c>
      <c r="I44" s="31"/>
      <c r="J44" s="31"/>
      <c r="K44" s="35"/>
    </row>
    <row r="45" spans="2:11" x14ac:dyDescent="0.35">
      <c r="B45" s="8" t="s">
        <v>1048</v>
      </c>
      <c r="C45" s="57" t="s">
        <v>1049</v>
      </c>
      <c r="D45" s="54" t="s">
        <v>1050</v>
      </c>
      <c r="E45" s="6" t="s">
        <v>74</v>
      </c>
      <c r="F45" s="19">
        <v>516</v>
      </c>
      <c r="G45" s="24">
        <v>45.4</v>
      </c>
      <c r="H45" s="24">
        <v>1.98</v>
      </c>
      <c r="I45" s="31"/>
      <c r="J45" s="31"/>
      <c r="K45" s="35"/>
    </row>
    <row r="46" spans="2:11" x14ac:dyDescent="0.35">
      <c r="B46" s="8" t="s">
        <v>58</v>
      </c>
      <c r="C46" s="57" t="s">
        <v>59</v>
      </c>
      <c r="D46" s="54" t="s">
        <v>60</v>
      </c>
      <c r="E46" s="6" t="s">
        <v>43</v>
      </c>
      <c r="F46" s="19">
        <v>4263</v>
      </c>
      <c r="G46" s="24">
        <v>45.39</v>
      </c>
      <c r="H46" s="24">
        <v>1.98</v>
      </c>
      <c r="I46" s="31"/>
      <c r="J46" s="31"/>
      <c r="K46" s="35"/>
    </row>
    <row r="47" spans="2:11" x14ac:dyDescent="0.35">
      <c r="B47" s="8" t="s">
        <v>48</v>
      </c>
      <c r="C47" s="57" t="s">
        <v>49</v>
      </c>
      <c r="D47" s="54" t="s">
        <v>50</v>
      </c>
      <c r="E47" s="6" t="s">
        <v>43</v>
      </c>
      <c r="F47" s="19">
        <v>3539</v>
      </c>
      <c r="G47" s="24">
        <v>45.36</v>
      </c>
      <c r="H47" s="24">
        <v>1.98</v>
      </c>
      <c r="I47" s="31"/>
      <c r="J47" s="31"/>
      <c r="K47" s="35"/>
    </row>
    <row r="48" spans="2:11" x14ac:dyDescent="0.35">
      <c r="B48" s="8" t="s">
        <v>1064</v>
      </c>
      <c r="C48" s="57" t="s">
        <v>1065</v>
      </c>
      <c r="D48" s="54" t="s">
        <v>1066</v>
      </c>
      <c r="E48" s="6" t="s">
        <v>112</v>
      </c>
      <c r="F48" s="19">
        <v>1568</v>
      </c>
      <c r="G48" s="24">
        <v>45.3</v>
      </c>
      <c r="H48" s="24">
        <v>1.98</v>
      </c>
      <c r="I48" s="31"/>
      <c r="J48" s="31"/>
      <c r="K48" s="35"/>
    </row>
    <row r="49" spans="2:11" x14ac:dyDescent="0.35">
      <c r="B49" s="8" t="s">
        <v>287</v>
      </c>
      <c r="C49" s="57" t="s">
        <v>288</v>
      </c>
      <c r="D49" s="54" t="s">
        <v>289</v>
      </c>
      <c r="E49" s="6" t="s">
        <v>89</v>
      </c>
      <c r="F49" s="19">
        <v>3258</v>
      </c>
      <c r="G49" s="24">
        <v>45.3</v>
      </c>
      <c r="H49" s="24">
        <v>1.98</v>
      </c>
      <c r="I49" s="31"/>
      <c r="J49" s="31"/>
      <c r="K49" s="35"/>
    </row>
    <row r="50" spans="2:11" x14ac:dyDescent="0.35">
      <c r="B50" s="8" t="s">
        <v>1055</v>
      </c>
      <c r="C50" s="57" t="s">
        <v>1056</v>
      </c>
      <c r="D50" s="54" t="s">
        <v>1057</v>
      </c>
      <c r="E50" s="6" t="s">
        <v>196</v>
      </c>
      <c r="F50" s="19">
        <v>5020</v>
      </c>
      <c r="G50" s="24">
        <v>45.26</v>
      </c>
      <c r="H50" s="24">
        <v>1.97</v>
      </c>
      <c r="I50" s="31"/>
      <c r="J50" s="31"/>
      <c r="K50" s="35"/>
    </row>
    <row r="51" spans="2:11" x14ac:dyDescent="0.35">
      <c r="B51" s="8" t="s">
        <v>86</v>
      </c>
      <c r="C51" s="57" t="s">
        <v>87</v>
      </c>
      <c r="D51" s="54" t="s">
        <v>88</v>
      </c>
      <c r="E51" s="6" t="s">
        <v>89</v>
      </c>
      <c r="F51" s="19">
        <v>7329</v>
      </c>
      <c r="G51" s="24">
        <v>45.22</v>
      </c>
      <c r="H51" s="24">
        <v>1.97</v>
      </c>
      <c r="I51" s="31"/>
      <c r="J51" s="31"/>
      <c r="K51" s="35"/>
    </row>
    <row r="52" spans="2:11" x14ac:dyDescent="0.35">
      <c r="B52" s="8" t="s">
        <v>44</v>
      </c>
      <c r="C52" s="57" t="s">
        <v>45</v>
      </c>
      <c r="D52" s="54" t="s">
        <v>46</v>
      </c>
      <c r="E52" s="6" t="s">
        <v>47</v>
      </c>
      <c r="F52" s="19">
        <v>2405</v>
      </c>
      <c r="G52" s="24">
        <v>45.21</v>
      </c>
      <c r="H52" s="24">
        <v>1.97</v>
      </c>
      <c r="I52" s="31"/>
      <c r="J52" s="31"/>
      <c r="K52" s="35"/>
    </row>
    <row r="53" spans="2:11" x14ac:dyDescent="0.35">
      <c r="B53" s="8" t="s">
        <v>231</v>
      </c>
      <c r="C53" s="57" t="s">
        <v>232</v>
      </c>
      <c r="D53" s="54" t="s">
        <v>233</v>
      </c>
      <c r="E53" s="6" t="s">
        <v>67</v>
      </c>
      <c r="F53" s="19">
        <v>1850</v>
      </c>
      <c r="G53" s="24">
        <v>45.19</v>
      </c>
      <c r="H53" s="24">
        <v>1.97</v>
      </c>
      <c r="I53" s="31"/>
      <c r="J53" s="31"/>
      <c r="K53" s="35"/>
    </row>
    <row r="54" spans="2:11" x14ac:dyDescent="0.35">
      <c r="B54" s="8" t="s">
        <v>338</v>
      </c>
      <c r="C54" s="57" t="s">
        <v>339</v>
      </c>
      <c r="D54" s="54" t="s">
        <v>340</v>
      </c>
      <c r="E54" s="6" t="s">
        <v>196</v>
      </c>
      <c r="F54" s="19">
        <v>32707</v>
      </c>
      <c r="G54" s="24">
        <v>45.15</v>
      </c>
      <c r="H54" s="24">
        <v>1.97</v>
      </c>
      <c r="I54" s="31"/>
      <c r="J54" s="31"/>
      <c r="K54" s="35"/>
    </row>
    <row r="55" spans="2:11" x14ac:dyDescent="0.35">
      <c r="B55" s="8" t="s">
        <v>51</v>
      </c>
      <c r="C55" s="57" t="s">
        <v>52</v>
      </c>
      <c r="D55" s="54" t="s">
        <v>53</v>
      </c>
      <c r="E55" s="6" t="s">
        <v>47</v>
      </c>
      <c r="F55" s="19">
        <v>1101</v>
      </c>
      <c r="G55" s="24">
        <v>45.08</v>
      </c>
      <c r="H55" s="24">
        <v>1.97</v>
      </c>
      <c r="I55" s="31"/>
      <c r="J55" s="31"/>
      <c r="K55" s="35"/>
    </row>
    <row r="56" spans="2:11" x14ac:dyDescent="0.35">
      <c r="B56" s="8" t="s">
        <v>821</v>
      </c>
      <c r="C56" s="57" t="s">
        <v>822</v>
      </c>
      <c r="D56" s="54" t="s">
        <v>823</v>
      </c>
      <c r="E56" s="6" t="s">
        <v>132</v>
      </c>
      <c r="F56" s="19">
        <v>1382</v>
      </c>
      <c r="G56" s="24">
        <v>44.96</v>
      </c>
      <c r="H56" s="24">
        <v>1.96</v>
      </c>
      <c r="I56" s="31"/>
      <c r="J56" s="31"/>
      <c r="K56" s="35"/>
    </row>
    <row r="57" spans="2:11" x14ac:dyDescent="0.35">
      <c r="B57" s="8" t="s">
        <v>68</v>
      </c>
      <c r="C57" s="57" t="s">
        <v>69</v>
      </c>
      <c r="D57" s="54" t="s">
        <v>70</v>
      </c>
      <c r="E57" s="6" t="s">
        <v>43</v>
      </c>
      <c r="F57" s="19">
        <v>5650</v>
      </c>
      <c r="G57" s="24">
        <v>44.91</v>
      </c>
      <c r="H57" s="24">
        <v>1.96</v>
      </c>
      <c r="I57" s="31"/>
      <c r="J57" s="31"/>
      <c r="K57" s="35"/>
    </row>
    <row r="58" spans="2:11" x14ac:dyDescent="0.35">
      <c r="B58" s="8" t="s">
        <v>994</v>
      </c>
      <c r="C58" s="57" t="s">
        <v>995</v>
      </c>
      <c r="D58" s="54" t="s">
        <v>996</v>
      </c>
      <c r="E58" s="6" t="s">
        <v>74</v>
      </c>
      <c r="F58" s="19">
        <v>1074</v>
      </c>
      <c r="G58" s="24">
        <v>44.68</v>
      </c>
      <c r="H58" s="24">
        <v>1.95</v>
      </c>
      <c r="I58" s="31"/>
      <c r="J58" s="31"/>
      <c r="K58" s="35"/>
    </row>
    <row r="59" spans="2:11" x14ac:dyDescent="0.35">
      <c r="B59" s="8" t="s">
        <v>101</v>
      </c>
      <c r="C59" s="57" t="s">
        <v>102</v>
      </c>
      <c r="D59" s="54" t="s">
        <v>103</v>
      </c>
      <c r="E59" s="6" t="s">
        <v>104</v>
      </c>
      <c r="F59" s="19">
        <v>7302</v>
      </c>
      <c r="G59" s="24">
        <v>43.99</v>
      </c>
      <c r="H59" s="24">
        <v>1.92</v>
      </c>
      <c r="I59" s="31"/>
      <c r="J59" s="31"/>
      <c r="K59" s="35"/>
    </row>
    <row r="60" spans="2:11" x14ac:dyDescent="0.35">
      <c r="C60" s="58" t="s">
        <v>171</v>
      </c>
      <c r="D60" s="54"/>
      <c r="E60" s="6"/>
      <c r="F60" s="19"/>
      <c r="G60" s="25">
        <v>2291.52</v>
      </c>
      <c r="H60" s="25">
        <v>99.94</v>
      </c>
      <c r="I60" s="31"/>
      <c r="J60" s="31"/>
      <c r="K60" s="35"/>
    </row>
    <row r="61" spans="2:11" x14ac:dyDescent="0.35">
      <c r="C61" s="57"/>
      <c r="D61" s="54"/>
      <c r="E61" s="6"/>
      <c r="F61" s="19"/>
      <c r="G61" s="24"/>
      <c r="H61" s="24"/>
      <c r="I61" s="31"/>
      <c r="J61" s="31"/>
      <c r="K61" s="35"/>
    </row>
    <row r="62" spans="2:11" x14ac:dyDescent="0.35">
      <c r="C62" s="58" t="s">
        <v>3</v>
      </c>
      <c r="D62" s="54"/>
      <c r="E62" s="6"/>
      <c r="F62" s="19"/>
      <c r="G62" s="24" t="s">
        <v>2</v>
      </c>
      <c r="H62" s="24" t="s">
        <v>2</v>
      </c>
      <c r="I62" s="31"/>
      <c r="J62" s="31"/>
      <c r="K62" s="35"/>
    </row>
    <row r="63" spans="2:11" x14ac:dyDescent="0.35">
      <c r="C63" s="57"/>
      <c r="D63" s="54"/>
      <c r="E63" s="6"/>
      <c r="F63" s="19"/>
      <c r="G63" s="24"/>
      <c r="H63" s="24"/>
      <c r="I63" s="31"/>
      <c r="J63" s="31"/>
      <c r="K63" s="35"/>
    </row>
    <row r="64" spans="2:11" x14ac:dyDescent="0.35">
      <c r="C64" s="58" t="s">
        <v>4</v>
      </c>
      <c r="D64" s="54"/>
      <c r="E64" s="6"/>
      <c r="F64" s="19"/>
      <c r="G64" s="24" t="s">
        <v>2</v>
      </c>
      <c r="H64" s="24" t="s">
        <v>2</v>
      </c>
      <c r="I64" s="31"/>
      <c r="J64" s="31"/>
      <c r="K64" s="35"/>
    </row>
    <row r="65" spans="3:11" x14ac:dyDescent="0.35">
      <c r="C65" s="57"/>
      <c r="D65" s="54"/>
      <c r="E65" s="6"/>
      <c r="F65" s="19"/>
      <c r="G65" s="24"/>
      <c r="H65" s="24"/>
      <c r="I65" s="31"/>
      <c r="J65" s="31"/>
      <c r="K65" s="35"/>
    </row>
    <row r="66" spans="3:11" x14ac:dyDescent="0.35">
      <c r="C66" s="58" t="s">
        <v>5</v>
      </c>
      <c r="D66" s="54"/>
      <c r="E66" s="6"/>
      <c r="F66" s="19"/>
      <c r="G66" s="24"/>
      <c r="H66" s="24"/>
      <c r="I66" s="31"/>
      <c r="J66" s="31"/>
      <c r="K66" s="35"/>
    </row>
    <row r="67" spans="3:11" x14ac:dyDescent="0.35">
      <c r="C67" s="57"/>
      <c r="D67" s="54"/>
      <c r="E67" s="6"/>
      <c r="F67" s="19"/>
      <c r="G67" s="24"/>
      <c r="H67" s="24"/>
      <c r="I67" s="31"/>
      <c r="J67" s="31"/>
      <c r="K67" s="35"/>
    </row>
    <row r="68" spans="3:11" x14ac:dyDescent="0.35">
      <c r="C68" s="58" t="s">
        <v>6</v>
      </c>
      <c r="D68" s="54"/>
      <c r="E68" s="6"/>
      <c r="F68" s="19"/>
      <c r="G68" s="24" t="s">
        <v>2</v>
      </c>
      <c r="H68" s="24" t="s">
        <v>2</v>
      </c>
      <c r="I68" s="31"/>
      <c r="J68" s="31"/>
      <c r="K68" s="35"/>
    </row>
    <row r="69" spans="3:11" x14ac:dyDescent="0.35">
      <c r="C69" s="57"/>
      <c r="D69" s="54"/>
      <c r="E69" s="6"/>
      <c r="F69" s="19"/>
      <c r="G69" s="24"/>
      <c r="H69" s="24"/>
      <c r="I69" s="31"/>
      <c r="J69" s="31"/>
      <c r="K69" s="35"/>
    </row>
    <row r="70" spans="3:11" x14ac:dyDescent="0.35">
      <c r="C70" s="58" t="s">
        <v>7</v>
      </c>
      <c r="D70" s="54"/>
      <c r="E70" s="6"/>
      <c r="F70" s="19"/>
      <c r="G70" s="24" t="s">
        <v>2</v>
      </c>
      <c r="H70" s="24" t="s">
        <v>2</v>
      </c>
      <c r="I70" s="31"/>
      <c r="J70" s="31"/>
      <c r="K70" s="35"/>
    </row>
    <row r="71" spans="3:11" x14ac:dyDescent="0.35">
      <c r="C71" s="57"/>
      <c r="D71" s="54"/>
      <c r="E71" s="6"/>
      <c r="F71" s="19"/>
      <c r="G71" s="24"/>
      <c r="H71" s="24"/>
      <c r="I71" s="31"/>
      <c r="J71" s="31"/>
      <c r="K71" s="35"/>
    </row>
    <row r="72" spans="3:11" x14ac:dyDescent="0.35">
      <c r="C72" s="58" t="s">
        <v>8</v>
      </c>
      <c r="D72" s="54"/>
      <c r="E72" s="6"/>
      <c r="F72" s="19"/>
      <c r="G72" s="24" t="s">
        <v>2</v>
      </c>
      <c r="H72" s="24" t="s">
        <v>2</v>
      </c>
      <c r="I72" s="31"/>
      <c r="J72" s="31"/>
      <c r="K72" s="35"/>
    </row>
    <row r="73" spans="3:11" x14ac:dyDescent="0.35">
      <c r="C73" s="57"/>
      <c r="D73" s="54"/>
      <c r="E73" s="6"/>
      <c r="F73" s="19"/>
      <c r="G73" s="24"/>
      <c r="H73" s="24"/>
      <c r="I73" s="31"/>
      <c r="J73" s="31"/>
      <c r="K73" s="35"/>
    </row>
    <row r="74" spans="3:11" x14ac:dyDescent="0.35">
      <c r="C74" s="58" t="s">
        <v>9</v>
      </c>
      <c r="D74" s="54"/>
      <c r="E74" s="6"/>
      <c r="F74" s="19"/>
      <c r="G74" s="24" t="s">
        <v>2</v>
      </c>
      <c r="H74" s="24" t="s">
        <v>2</v>
      </c>
      <c r="I74" s="31"/>
      <c r="J74" s="31"/>
      <c r="K74" s="35"/>
    </row>
    <row r="75" spans="3:11" x14ac:dyDescent="0.35">
      <c r="C75" s="57"/>
      <c r="D75" s="54"/>
      <c r="E75" s="6"/>
      <c r="F75" s="19"/>
      <c r="G75" s="24"/>
      <c r="H75" s="24"/>
      <c r="I75" s="31"/>
      <c r="J75" s="31"/>
      <c r="K75" s="35"/>
    </row>
    <row r="76" spans="3:11" x14ac:dyDescent="0.35">
      <c r="C76" s="58" t="s">
        <v>10</v>
      </c>
      <c r="D76" s="54"/>
      <c r="E76" s="6"/>
      <c r="F76" s="19"/>
      <c r="G76" s="24" t="s">
        <v>2</v>
      </c>
      <c r="H76" s="24" t="s">
        <v>2</v>
      </c>
      <c r="I76" s="31"/>
      <c r="J76" s="31"/>
      <c r="K76" s="35"/>
    </row>
    <row r="77" spans="3:11" x14ac:dyDescent="0.35">
      <c r="C77" s="57"/>
      <c r="D77" s="54"/>
      <c r="E77" s="6"/>
      <c r="F77" s="19"/>
      <c r="G77" s="24"/>
      <c r="H77" s="24"/>
      <c r="I77" s="31"/>
      <c r="J77" s="31"/>
      <c r="K77" s="35"/>
    </row>
    <row r="78" spans="3:11" x14ac:dyDescent="0.35">
      <c r="C78" s="58" t="s">
        <v>11</v>
      </c>
      <c r="D78" s="54"/>
      <c r="E78" s="6"/>
      <c r="F78" s="19"/>
      <c r="G78" s="24"/>
      <c r="H78" s="24"/>
      <c r="I78" s="31"/>
      <c r="J78" s="31"/>
      <c r="K78" s="35"/>
    </row>
    <row r="79" spans="3:11" x14ac:dyDescent="0.35">
      <c r="C79" s="57"/>
      <c r="D79" s="54"/>
      <c r="E79" s="6"/>
      <c r="F79" s="19"/>
      <c r="G79" s="24"/>
      <c r="H79" s="24"/>
      <c r="I79" s="31"/>
      <c r="J79" s="31"/>
      <c r="K79" s="35"/>
    </row>
    <row r="80" spans="3:11" x14ac:dyDescent="0.35">
      <c r="C80" s="58" t="s">
        <v>13</v>
      </c>
      <c r="D80" s="54"/>
      <c r="E80" s="6"/>
      <c r="F80" s="19"/>
      <c r="G80" s="24" t="s">
        <v>2</v>
      </c>
      <c r="H80" s="24" t="s">
        <v>2</v>
      </c>
      <c r="I80" s="31"/>
      <c r="J80" s="31"/>
      <c r="K80" s="35"/>
    </row>
    <row r="81" spans="1:11" x14ac:dyDescent="0.35">
      <c r="C81" s="57"/>
      <c r="D81" s="54"/>
      <c r="E81" s="6"/>
      <c r="F81" s="19"/>
      <c r="G81" s="24"/>
      <c r="H81" s="24"/>
      <c r="I81" s="31"/>
      <c r="J81" s="31"/>
      <c r="K81" s="35"/>
    </row>
    <row r="82" spans="1:11" x14ac:dyDescent="0.35">
      <c r="C82" s="58" t="s">
        <v>14</v>
      </c>
      <c r="D82" s="54"/>
      <c r="E82" s="6"/>
      <c r="F82" s="19"/>
      <c r="G82" s="24" t="s">
        <v>2</v>
      </c>
      <c r="H82" s="24" t="s">
        <v>2</v>
      </c>
      <c r="I82" s="31"/>
      <c r="J82" s="31"/>
      <c r="K82" s="35"/>
    </row>
    <row r="83" spans="1:11" x14ac:dyDescent="0.35">
      <c r="C83" s="57"/>
      <c r="D83" s="54"/>
      <c r="E83" s="6"/>
      <c r="F83" s="19"/>
      <c r="G83" s="24"/>
      <c r="H83" s="24"/>
      <c r="I83" s="31"/>
      <c r="J83" s="31"/>
      <c r="K83" s="35"/>
    </row>
    <row r="84" spans="1:11" x14ac:dyDescent="0.35">
      <c r="C84" s="58" t="s">
        <v>15</v>
      </c>
      <c r="D84" s="54"/>
      <c r="E84" s="6"/>
      <c r="F84" s="19"/>
      <c r="G84" s="24" t="s">
        <v>2</v>
      </c>
      <c r="H84" s="24" t="s">
        <v>2</v>
      </c>
      <c r="I84" s="31"/>
      <c r="J84" s="31"/>
      <c r="K84" s="35"/>
    </row>
    <row r="85" spans="1:11" x14ac:dyDescent="0.35">
      <c r="C85" s="57"/>
      <c r="D85" s="54"/>
      <c r="E85" s="6"/>
      <c r="F85" s="19"/>
      <c r="G85" s="24"/>
      <c r="H85" s="24"/>
      <c r="I85" s="31"/>
      <c r="J85" s="31"/>
      <c r="K85" s="35"/>
    </row>
    <row r="86" spans="1:11" x14ac:dyDescent="0.35">
      <c r="C86" s="58" t="s">
        <v>16</v>
      </c>
      <c r="D86" s="54"/>
      <c r="E86" s="6"/>
      <c r="F86" s="19"/>
      <c r="G86" s="24" t="s">
        <v>2</v>
      </c>
      <c r="H86" s="24" t="s">
        <v>2</v>
      </c>
      <c r="I86" s="31"/>
      <c r="J86" s="31"/>
      <c r="K86" s="35"/>
    </row>
    <row r="87" spans="1:11" x14ac:dyDescent="0.35">
      <c r="C87" s="57"/>
      <c r="D87" s="54"/>
      <c r="E87" s="6"/>
      <c r="F87" s="19"/>
      <c r="G87" s="24"/>
      <c r="H87" s="24"/>
      <c r="I87" s="31"/>
      <c r="J87" s="31"/>
      <c r="K87" s="35"/>
    </row>
    <row r="88" spans="1:11" x14ac:dyDescent="0.35">
      <c r="C88" s="58" t="s">
        <v>17</v>
      </c>
      <c r="D88" s="54"/>
      <c r="E88" s="6"/>
      <c r="F88" s="19"/>
      <c r="G88" s="24" t="s">
        <v>2</v>
      </c>
      <c r="H88" s="24" t="s">
        <v>2</v>
      </c>
      <c r="I88" s="31"/>
      <c r="J88" s="31"/>
      <c r="K88" s="35"/>
    </row>
    <row r="89" spans="1:11" x14ac:dyDescent="0.35">
      <c r="C89" s="57"/>
      <c r="D89" s="54"/>
      <c r="E89" s="6"/>
      <c r="F89" s="19"/>
      <c r="G89" s="24"/>
      <c r="H89" s="24"/>
      <c r="I89" s="31"/>
      <c r="J89" s="31"/>
      <c r="K89" s="35"/>
    </row>
    <row r="90" spans="1:11" x14ac:dyDescent="0.35">
      <c r="A90" s="10"/>
      <c r="B90" s="28"/>
      <c r="C90" s="58" t="s">
        <v>18</v>
      </c>
      <c r="D90" s="54"/>
      <c r="E90" s="6"/>
      <c r="F90" s="19"/>
      <c r="G90" s="24"/>
      <c r="H90" s="24"/>
      <c r="I90" s="31"/>
      <c r="J90" s="31"/>
      <c r="K90" s="35"/>
    </row>
    <row r="91" spans="1:11" x14ac:dyDescent="0.35">
      <c r="A91" s="28"/>
      <c r="B91" s="28"/>
      <c r="C91" s="58" t="s">
        <v>19</v>
      </c>
      <c r="D91" s="54"/>
      <c r="E91" s="6"/>
      <c r="F91" s="19"/>
      <c r="G91" s="24" t="s">
        <v>2</v>
      </c>
      <c r="H91" s="24" t="s">
        <v>2</v>
      </c>
      <c r="I91" s="31"/>
      <c r="J91" s="31"/>
      <c r="K91" s="35"/>
    </row>
    <row r="92" spans="1:11" x14ac:dyDescent="0.35">
      <c r="A92" s="28"/>
      <c r="B92" s="28"/>
      <c r="C92" s="58"/>
      <c r="D92" s="54"/>
      <c r="E92" s="6"/>
      <c r="F92" s="19"/>
      <c r="G92" s="24"/>
      <c r="H92" s="24"/>
      <c r="I92" s="31"/>
      <c r="J92" s="31"/>
      <c r="K92" s="35"/>
    </row>
    <row r="93" spans="1:11" x14ac:dyDescent="0.35">
      <c r="A93" s="28"/>
      <c r="B93" s="28"/>
      <c r="C93" s="58" t="s">
        <v>20</v>
      </c>
      <c r="D93" s="54"/>
      <c r="E93" s="6"/>
      <c r="F93" s="19"/>
      <c r="G93" s="24" t="s">
        <v>2</v>
      </c>
      <c r="H93" s="24" t="s">
        <v>2</v>
      </c>
      <c r="I93" s="31"/>
      <c r="J93" s="31"/>
      <c r="K93" s="35"/>
    </row>
    <row r="94" spans="1:11" x14ac:dyDescent="0.35">
      <c r="A94" s="28"/>
      <c r="B94" s="28"/>
      <c r="C94" s="58"/>
      <c r="D94" s="54"/>
      <c r="E94" s="6"/>
      <c r="F94" s="19"/>
      <c r="G94" s="24"/>
      <c r="H94" s="24"/>
      <c r="I94" s="31"/>
      <c r="J94" s="31"/>
      <c r="K94" s="35"/>
    </row>
    <row r="95" spans="1:11" x14ac:dyDescent="0.35">
      <c r="A95" s="28"/>
      <c r="B95" s="28"/>
      <c r="C95" s="58" t="s">
        <v>21</v>
      </c>
      <c r="D95" s="54"/>
      <c r="E95" s="6"/>
      <c r="F95" s="19"/>
      <c r="G95" s="24" t="s">
        <v>2</v>
      </c>
      <c r="H95" s="24" t="s">
        <v>2</v>
      </c>
      <c r="I95" s="31"/>
      <c r="J95" s="31"/>
      <c r="K95" s="35"/>
    </row>
    <row r="96" spans="1:11" x14ac:dyDescent="0.35">
      <c r="A96" s="28"/>
      <c r="B96" s="28"/>
      <c r="C96" s="58"/>
      <c r="D96" s="54"/>
      <c r="E96" s="6"/>
      <c r="F96" s="19"/>
      <c r="G96" s="24"/>
      <c r="H96" s="24"/>
      <c r="I96" s="31"/>
      <c r="J96" s="31"/>
      <c r="K96" s="35"/>
    </row>
    <row r="97" spans="1:54" x14ac:dyDescent="0.35">
      <c r="A97" s="28"/>
      <c r="B97" s="28"/>
      <c r="C97" s="58" t="s">
        <v>22</v>
      </c>
      <c r="D97" s="54"/>
      <c r="E97" s="6"/>
      <c r="F97" s="19"/>
      <c r="G97" s="24" t="s">
        <v>2</v>
      </c>
      <c r="H97" s="24" t="s">
        <v>2</v>
      </c>
      <c r="I97" s="31"/>
      <c r="J97" s="31"/>
      <c r="K97" s="35"/>
    </row>
    <row r="98" spans="1:54" x14ac:dyDescent="0.35">
      <c r="A98" s="28"/>
      <c r="B98" s="28"/>
      <c r="C98" s="58"/>
      <c r="D98" s="54"/>
      <c r="E98" s="6"/>
      <c r="F98" s="19"/>
      <c r="G98" s="24"/>
      <c r="H98" s="24"/>
      <c r="I98" s="31"/>
      <c r="J98" s="31"/>
      <c r="K98" s="35"/>
    </row>
    <row r="99" spans="1:54" x14ac:dyDescent="0.35">
      <c r="A99" s="28"/>
      <c r="B99" s="28"/>
      <c r="C99" s="58" t="s">
        <v>23</v>
      </c>
      <c r="D99" s="54"/>
      <c r="E99" s="6"/>
      <c r="F99" s="19"/>
      <c r="G99" s="24" t="s">
        <v>2</v>
      </c>
      <c r="H99" s="24" t="s">
        <v>2</v>
      </c>
      <c r="I99" s="31"/>
      <c r="J99" s="31"/>
      <c r="K99" s="35"/>
    </row>
    <row r="100" spans="1:54" x14ac:dyDescent="0.35">
      <c r="A100" s="28"/>
      <c r="B100" s="28"/>
      <c r="C100" s="58"/>
      <c r="D100" s="54"/>
      <c r="E100" s="6"/>
      <c r="F100" s="19"/>
      <c r="G100" s="24"/>
      <c r="H100" s="24"/>
      <c r="I100" s="31"/>
      <c r="J100" s="31"/>
      <c r="K100" s="35"/>
    </row>
    <row r="101" spans="1:54" x14ac:dyDescent="0.35">
      <c r="C101" s="59" t="s">
        <v>24</v>
      </c>
      <c r="D101" s="54"/>
      <c r="E101" s="6"/>
      <c r="F101" s="19"/>
      <c r="G101" s="24"/>
      <c r="H101" s="24"/>
      <c r="I101" s="31"/>
      <c r="J101" s="31"/>
      <c r="K101" s="35"/>
    </row>
    <row r="102" spans="1:54" x14ac:dyDescent="0.35">
      <c r="B102" s="8" t="s">
        <v>186</v>
      </c>
      <c r="C102" s="57" t="s">
        <v>187</v>
      </c>
      <c r="D102" s="54"/>
      <c r="E102" s="6"/>
      <c r="F102" s="19"/>
      <c r="G102" s="24">
        <v>43.84</v>
      </c>
      <c r="H102" s="24">
        <v>1.91</v>
      </c>
      <c r="I102" s="31"/>
      <c r="J102" s="31"/>
      <c r="K102" s="35"/>
    </row>
    <row r="103" spans="1:54" x14ac:dyDescent="0.35">
      <c r="C103" s="58" t="s">
        <v>171</v>
      </c>
      <c r="D103" s="54"/>
      <c r="E103" s="6"/>
      <c r="F103" s="19"/>
      <c r="G103" s="25">
        <v>43.84</v>
      </c>
      <c r="H103" s="25">
        <v>1.91</v>
      </c>
      <c r="I103" s="31"/>
      <c r="J103" s="31"/>
      <c r="K103" s="35"/>
    </row>
    <row r="104" spans="1:54" x14ac:dyDescent="0.35">
      <c r="C104" s="57"/>
      <c r="D104" s="54"/>
      <c r="E104" s="6"/>
      <c r="F104" s="19"/>
      <c r="G104" s="24"/>
      <c r="H104" s="24"/>
      <c r="I104" s="31"/>
      <c r="J104" s="31"/>
      <c r="K104" s="35"/>
    </row>
    <row r="105" spans="1:54" x14ac:dyDescent="0.35">
      <c r="A105" s="10"/>
      <c r="B105" s="28"/>
      <c r="C105" s="58" t="s">
        <v>25</v>
      </c>
      <c r="D105" s="54"/>
      <c r="E105" s="6"/>
      <c r="F105" s="19"/>
      <c r="G105" s="24"/>
      <c r="H105" s="24"/>
      <c r="I105" s="31"/>
      <c r="J105" s="31"/>
      <c r="K105" s="35"/>
    </row>
    <row r="106" spans="1:54" s="2" customFormat="1" ht="13.5" x14ac:dyDescent="0.35">
      <c r="A106" s="28"/>
      <c r="B106" s="28"/>
      <c r="C106" s="57" t="s">
        <v>4860</v>
      </c>
      <c r="D106" s="54"/>
      <c r="E106" s="6"/>
      <c r="F106" s="19"/>
      <c r="G106" s="24" t="s">
        <v>2</v>
      </c>
      <c r="H106" s="24" t="s">
        <v>2</v>
      </c>
      <c r="I106" s="31"/>
      <c r="J106" s="31"/>
      <c r="K106" s="35"/>
      <c r="L106" s="3"/>
      <c r="AI106" s="3"/>
      <c r="AV106" s="3"/>
      <c r="AX106" s="3"/>
      <c r="BB106" s="3"/>
    </row>
    <row r="107" spans="1:54" x14ac:dyDescent="0.35">
      <c r="B107" s="8"/>
      <c r="C107" s="57" t="s">
        <v>188</v>
      </c>
      <c r="D107" s="54"/>
      <c r="E107" s="6"/>
      <c r="F107" s="19"/>
      <c r="G107" s="24">
        <v>-43.21</v>
      </c>
      <c r="H107" s="24">
        <v>-1.8499999999999999</v>
      </c>
      <c r="I107" s="31"/>
      <c r="J107" s="31"/>
      <c r="K107" s="35"/>
    </row>
    <row r="108" spans="1:54" x14ac:dyDescent="0.35">
      <c r="C108" s="58" t="s">
        <v>171</v>
      </c>
      <c r="D108" s="54"/>
      <c r="E108" s="6"/>
      <c r="F108" s="19"/>
      <c r="G108" s="25">
        <v>-43.21</v>
      </c>
      <c r="H108" s="25">
        <v>-1.8499999999999999</v>
      </c>
      <c r="I108" s="31"/>
      <c r="J108" s="31"/>
      <c r="K108" s="35"/>
    </row>
    <row r="109" spans="1:54" x14ac:dyDescent="0.35">
      <c r="C109" s="57"/>
      <c r="D109" s="54"/>
      <c r="E109" s="6"/>
      <c r="F109" s="19"/>
      <c r="G109" s="24"/>
      <c r="H109" s="24"/>
      <c r="I109" s="31"/>
      <c r="J109" s="31"/>
      <c r="K109" s="35"/>
    </row>
    <row r="110" spans="1:54" x14ac:dyDescent="0.35">
      <c r="C110" s="60" t="s">
        <v>189</v>
      </c>
      <c r="D110" s="55"/>
      <c r="E110" s="5"/>
      <c r="F110" s="20"/>
      <c r="G110" s="26">
        <v>2292.15</v>
      </c>
      <c r="H110" s="26">
        <v>100</v>
      </c>
      <c r="I110" s="32"/>
      <c r="J110" s="32"/>
      <c r="K110" s="36"/>
    </row>
    <row r="113" spans="3:11" x14ac:dyDescent="0.35">
      <c r="C113" s="1" t="s">
        <v>190</v>
      </c>
    </row>
    <row r="114" spans="3:11" x14ac:dyDescent="0.35">
      <c r="C114" s="37" t="s">
        <v>191</v>
      </c>
      <c r="D114" s="37"/>
      <c r="E114" s="37"/>
      <c r="F114" s="37"/>
      <c r="G114" s="37"/>
      <c r="H114" s="37"/>
      <c r="I114" s="37"/>
      <c r="J114" s="37"/>
      <c r="K114" s="37"/>
    </row>
    <row r="115" spans="3:11" x14ac:dyDescent="0.35">
      <c r="C115" s="2" t="s">
        <v>192</v>
      </c>
    </row>
    <row r="116" spans="3:11" x14ac:dyDescent="0.35">
      <c r="C116" s="2" t="s">
        <v>193</v>
      </c>
    </row>
    <row r="117" spans="3:11" ht="30" customHeight="1" x14ac:dyDescent="0.35">
      <c r="C117" s="82" t="s">
        <v>194</v>
      </c>
      <c r="D117" s="83"/>
      <c r="E117" s="83"/>
      <c r="F117" s="83"/>
      <c r="G117" s="83"/>
      <c r="H117" s="83"/>
      <c r="I117" s="83"/>
      <c r="J117" s="83"/>
      <c r="K117" s="83"/>
    </row>
    <row r="118" spans="3:11" x14ac:dyDescent="0.35">
      <c r="C118" s="2" t="s">
        <v>195</v>
      </c>
    </row>
    <row r="120" spans="3:11" x14ac:dyDescent="0.35">
      <c r="C120" s="79" t="s">
        <v>4945</v>
      </c>
      <c r="E120" s="79" t="s">
        <v>4946</v>
      </c>
      <c r="F120" s="80"/>
    </row>
    <row r="121" spans="3:11" x14ac:dyDescent="0.35">
      <c r="E121" s="2" t="s">
        <v>5006</v>
      </c>
    </row>
  </sheetData>
  <mergeCells count="1">
    <mergeCell ref="C117:K117"/>
  </mergeCells>
  <hyperlinks>
    <hyperlink ref="J2" location="'Index'!A1" display="'Index'!A1" xr:uid="{8D6784D5-7E4B-4861-8088-B74C9570AC94}"/>
  </hyperlinks>
  <pageMargins left="0.7" right="0.7" top="0.75" bottom="0.75" header="0.3" footer="0.3"/>
  <pageSetup orientation="portrait" horizontalDpi="4294967293"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0E12-F2CB-44ED-AC50-6722D2A93738}">
  <sheetPr codeName="Sheet1"/>
  <dimension ref="A1:IV111"/>
  <sheetViews>
    <sheetView showGridLines="0" zoomScale="90" zoomScaleNormal="90" workbookViewId="0">
      <pane ySplit="6" topLeftCell="A104"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4469</v>
      </c>
      <c r="J2" s="38" t="s">
        <v>4596</v>
      </c>
    </row>
    <row r="3" spans="1:54" ht="16" x14ac:dyDescent="0.4">
      <c r="C3" s="1" t="s">
        <v>28</v>
      </c>
      <c r="D3" s="21" t="s">
        <v>4470</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854</v>
      </c>
      <c r="C10" s="57" t="s">
        <v>855</v>
      </c>
      <c r="D10" s="54" t="s">
        <v>856</v>
      </c>
      <c r="E10" s="6" t="s">
        <v>857</v>
      </c>
      <c r="F10" s="19">
        <v>2262814</v>
      </c>
      <c r="G10" s="24">
        <v>47719.35</v>
      </c>
      <c r="H10" s="24">
        <v>5.85</v>
      </c>
      <c r="I10" s="31"/>
      <c r="J10" s="31"/>
      <c r="K10" s="35"/>
    </row>
    <row r="11" spans="1:54" x14ac:dyDescent="0.35">
      <c r="B11" s="8" t="s">
        <v>861</v>
      </c>
      <c r="C11" s="57" t="s">
        <v>862</v>
      </c>
      <c r="D11" s="54" t="s">
        <v>863</v>
      </c>
      <c r="E11" s="6" t="s">
        <v>246</v>
      </c>
      <c r="F11" s="19">
        <v>3366351</v>
      </c>
      <c r="G11" s="24">
        <v>46888.22</v>
      </c>
      <c r="H11" s="24">
        <v>5.75</v>
      </c>
      <c r="I11" s="31"/>
      <c r="J11" s="31"/>
      <c r="K11" s="35"/>
    </row>
    <row r="12" spans="1:54" x14ac:dyDescent="0.35">
      <c r="B12" s="8" t="s">
        <v>960</v>
      </c>
      <c r="C12" s="57" t="s">
        <v>961</v>
      </c>
      <c r="D12" s="54" t="s">
        <v>962</v>
      </c>
      <c r="E12" s="6" t="s">
        <v>147</v>
      </c>
      <c r="F12" s="19">
        <v>510746</v>
      </c>
      <c r="G12" s="24">
        <v>44318.71</v>
      </c>
      <c r="H12" s="24">
        <v>5.44</v>
      </c>
      <c r="I12" s="31"/>
      <c r="J12" s="31"/>
      <c r="K12" s="35"/>
    </row>
    <row r="13" spans="1:54" x14ac:dyDescent="0.35">
      <c r="B13" s="8" t="s">
        <v>858</v>
      </c>
      <c r="C13" s="57" t="s">
        <v>859</v>
      </c>
      <c r="D13" s="54" t="s">
        <v>860</v>
      </c>
      <c r="E13" s="6" t="s">
        <v>198</v>
      </c>
      <c r="F13" s="19">
        <v>8767321</v>
      </c>
      <c r="G13" s="24">
        <v>42249.72</v>
      </c>
      <c r="H13" s="24">
        <v>5.18</v>
      </c>
      <c r="I13" s="31"/>
      <c r="J13" s="31"/>
      <c r="K13" s="35"/>
    </row>
    <row r="14" spans="1:54" x14ac:dyDescent="0.35">
      <c r="B14" s="8" t="s">
        <v>461</v>
      </c>
      <c r="C14" s="57" t="s">
        <v>462</v>
      </c>
      <c r="D14" s="54" t="s">
        <v>463</v>
      </c>
      <c r="E14" s="6" t="s">
        <v>78</v>
      </c>
      <c r="F14" s="19">
        <v>2172167</v>
      </c>
      <c r="G14" s="24">
        <v>40974.67</v>
      </c>
      <c r="H14" s="24">
        <v>5.03</v>
      </c>
      <c r="I14" s="31"/>
      <c r="J14" s="31"/>
      <c r="K14" s="35"/>
    </row>
    <row r="15" spans="1:54" x14ac:dyDescent="0.35">
      <c r="B15" s="8" t="s">
        <v>867</v>
      </c>
      <c r="C15" s="57" t="s">
        <v>868</v>
      </c>
      <c r="D15" s="54" t="s">
        <v>869</v>
      </c>
      <c r="E15" s="6" t="s">
        <v>128</v>
      </c>
      <c r="F15" s="19">
        <v>2309808</v>
      </c>
      <c r="G15" s="24">
        <v>40055.54</v>
      </c>
      <c r="H15" s="24">
        <v>4.91</v>
      </c>
      <c r="I15" s="31"/>
      <c r="J15" s="31"/>
      <c r="K15" s="35"/>
    </row>
    <row r="16" spans="1:54" x14ac:dyDescent="0.35">
      <c r="B16" s="8" t="s">
        <v>2739</v>
      </c>
      <c r="C16" s="57" t="s">
        <v>2740</v>
      </c>
      <c r="D16" s="54" t="s">
        <v>2741</v>
      </c>
      <c r="E16" s="6" t="s">
        <v>47</v>
      </c>
      <c r="F16" s="19">
        <v>4712365</v>
      </c>
      <c r="G16" s="24">
        <v>34624.1</v>
      </c>
      <c r="H16" s="24">
        <v>4.25</v>
      </c>
      <c r="I16" s="31"/>
      <c r="J16" s="31"/>
      <c r="K16" s="35"/>
    </row>
    <row r="17" spans="2:11" x14ac:dyDescent="0.35">
      <c r="B17" s="8" t="s">
        <v>851</v>
      </c>
      <c r="C17" s="57" t="s">
        <v>852</v>
      </c>
      <c r="D17" s="54" t="s">
        <v>853</v>
      </c>
      <c r="E17" s="6" t="s">
        <v>147</v>
      </c>
      <c r="F17" s="19">
        <v>11908238</v>
      </c>
      <c r="G17" s="24">
        <v>33110.86</v>
      </c>
      <c r="H17" s="24">
        <v>4.0599999999999996</v>
      </c>
      <c r="I17" s="31"/>
      <c r="J17" s="31"/>
      <c r="K17" s="35"/>
    </row>
    <row r="18" spans="2:11" x14ac:dyDescent="0.35">
      <c r="B18" s="8" t="s">
        <v>390</v>
      </c>
      <c r="C18" s="57" t="s">
        <v>391</v>
      </c>
      <c r="D18" s="54" t="s">
        <v>392</v>
      </c>
      <c r="E18" s="6" t="s">
        <v>78</v>
      </c>
      <c r="F18" s="19">
        <v>1263106</v>
      </c>
      <c r="G18" s="24">
        <v>29754.99</v>
      </c>
      <c r="H18" s="24">
        <v>3.65</v>
      </c>
      <c r="I18" s="31"/>
      <c r="J18" s="31"/>
      <c r="K18" s="35"/>
    </row>
    <row r="19" spans="2:11" x14ac:dyDescent="0.35">
      <c r="B19" s="8" t="s">
        <v>384</v>
      </c>
      <c r="C19" s="57" t="s">
        <v>385</v>
      </c>
      <c r="D19" s="54" t="s">
        <v>386</v>
      </c>
      <c r="E19" s="6" t="s">
        <v>74</v>
      </c>
      <c r="F19" s="19">
        <v>951350</v>
      </c>
      <c r="G19" s="24">
        <v>28608.05</v>
      </c>
      <c r="H19" s="24">
        <v>3.51</v>
      </c>
      <c r="I19" s="31"/>
      <c r="J19" s="31"/>
      <c r="K19" s="35"/>
    </row>
    <row r="20" spans="2:11" x14ac:dyDescent="0.35">
      <c r="B20" s="8" t="s">
        <v>847</v>
      </c>
      <c r="C20" s="57" t="s">
        <v>848</v>
      </c>
      <c r="D20" s="54" t="s">
        <v>849</v>
      </c>
      <c r="E20" s="6" t="s">
        <v>850</v>
      </c>
      <c r="F20" s="19">
        <v>6849649</v>
      </c>
      <c r="G20" s="24">
        <v>25754.68</v>
      </c>
      <c r="H20" s="24">
        <v>3.16</v>
      </c>
      <c r="I20" s="31"/>
      <c r="J20" s="31"/>
      <c r="K20" s="35"/>
    </row>
    <row r="21" spans="2:11" x14ac:dyDescent="0.35">
      <c r="B21" s="8" t="s">
        <v>206</v>
      </c>
      <c r="C21" s="57" t="s">
        <v>207</v>
      </c>
      <c r="D21" s="54" t="s">
        <v>208</v>
      </c>
      <c r="E21" s="6" t="s">
        <v>78</v>
      </c>
      <c r="F21" s="19">
        <v>86045</v>
      </c>
      <c r="G21" s="24">
        <v>25590.639999999999</v>
      </c>
      <c r="H21" s="24">
        <v>3.14</v>
      </c>
      <c r="I21" s="31"/>
      <c r="J21" s="31"/>
      <c r="K21" s="35"/>
    </row>
    <row r="22" spans="2:11" x14ac:dyDescent="0.35">
      <c r="B22" s="8" t="s">
        <v>313</v>
      </c>
      <c r="C22" s="57" t="s">
        <v>314</v>
      </c>
      <c r="D22" s="54" t="s">
        <v>315</v>
      </c>
      <c r="E22" s="6" t="s">
        <v>302</v>
      </c>
      <c r="F22" s="19">
        <v>56748</v>
      </c>
      <c r="G22" s="24">
        <v>23809.22</v>
      </c>
      <c r="H22" s="24">
        <v>2.92</v>
      </c>
      <c r="I22" s="31"/>
      <c r="J22" s="31"/>
      <c r="K22" s="35"/>
    </row>
    <row r="23" spans="2:11" x14ac:dyDescent="0.35">
      <c r="B23" s="8" t="s">
        <v>4471</v>
      </c>
      <c r="C23" s="57" t="s">
        <v>497</v>
      </c>
      <c r="D23" s="54" t="s">
        <v>498</v>
      </c>
      <c r="E23" s="6" t="s">
        <v>499</v>
      </c>
      <c r="F23" s="19">
        <v>2305427</v>
      </c>
      <c r="G23" s="24">
        <v>22582.35</v>
      </c>
      <c r="H23" s="24">
        <v>2.77</v>
      </c>
      <c r="I23" s="31"/>
      <c r="J23" s="31"/>
      <c r="K23" s="35" t="s">
        <v>4901</v>
      </c>
    </row>
    <row r="24" spans="2:11" x14ac:dyDescent="0.35">
      <c r="B24" s="8" t="s">
        <v>937</v>
      </c>
      <c r="C24" s="57" t="s">
        <v>938</v>
      </c>
      <c r="D24" s="54" t="s">
        <v>939</v>
      </c>
      <c r="E24" s="6" t="s">
        <v>78</v>
      </c>
      <c r="F24" s="19">
        <v>404515</v>
      </c>
      <c r="G24" s="24">
        <v>21364.46</v>
      </c>
      <c r="H24" s="24">
        <v>2.62</v>
      </c>
      <c r="I24" s="31"/>
      <c r="J24" s="31"/>
      <c r="K24" s="35"/>
    </row>
    <row r="25" spans="2:11" x14ac:dyDescent="0.35">
      <c r="B25" s="8" t="s">
        <v>393</v>
      </c>
      <c r="C25" s="57" t="s">
        <v>394</v>
      </c>
      <c r="D25" s="54" t="s">
        <v>395</v>
      </c>
      <c r="E25" s="6" t="s">
        <v>74</v>
      </c>
      <c r="F25" s="19">
        <v>2872950</v>
      </c>
      <c r="G25" s="24">
        <v>21264.14</v>
      </c>
      <c r="H25" s="24">
        <v>2.61</v>
      </c>
      <c r="I25" s="31"/>
      <c r="J25" s="31"/>
      <c r="K25" s="35"/>
    </row>
    <row r="26" spans="2:11" x14ac:dyDescent="0.35">
      <c r="B26" s="8" t="s">
        <v>121</v>
      </c>
      <c r="C26" s="57" t="s">
        <v>122</v>
      </c>
      <c r="D26" s="54" t="s">
        <v>123</v>
      </c>
      <c r="E26" s="6" t="s">
        <v>124</v>
      </c>
      <c r="F26" s="19">
        <v>3297389</v>
      </c>
      <c r="G26" s="24">
        <v>19612.87</v>
      </c>
      <c r="H26" s="24">
        <v>2.41</v>
      </c>
      <c r="I26" s="31"/>
      <c r="J26" s="31"/>
      <c r="K26" s="35"/>
    </row>
    <row r="27" spans="2:11" x14ac:dyDescent="0.35">
      <c r="B27" s="8" t="s">
        <v>154</v>
      </c>
      <c r="C27" s="57" t="s">
        <v>155</v>
      </c>
      <c r="D27" s="54" t="s">
        <v>156</v>
      </c>
      <c r="E27" s="6" t="s">
        <v>139</v>
      </c>
      <c r="F27" s="19">
        <v>456000</v>
      </c>
      <c r="G27" s="24">
        <v>18421.259999999998</v>
      </c>
      <c r="H27" s="24">
        <v>2.2599999999999998</v>
      </c>
      <c r="I27" s="31"/>
      <c r="J27" s="31"/>
      <c r="K27" s="35"/>
    </row>
    <row r="28" spans="2:11" x14ac:dyDescent="0.35">
      <c r="B28" s="8" t="s">
        <v>144</v>
      </c>
      <c r="C28" s="57" t="s">
        <v>145</v>
      </c>
      <c r="D28" s="54" t="s">
        <v>146</v>
      </c>
      <c r="E28" s="6" t="s">
        <v>147</v>
      </c>
      <c r="F28" s="19">
        <v>11232345</v>
      </c>
      <c r="G28" s="24">
        <v>18394.09</v>
      </c>
      <c r="H28" s="24">
        <v>2.2599999999999998</v>
      </c>
      <c r="I28" s="31"/>
      <c r="J28" s="31"/>
      <c r="K28" s="35"/>
    </row>
    <row r="29" spans="2:11" x14ac:dyDescent="0.35">
      <c r="B29" s="8" t="s">
        <v>864</v>
      </c>
      <c r="C29" s="57" t="s">
        <v>865</v>
      </c>
      <c r="D29" s="54" t="s">
        <v>866</v>
      </c>
      <c r="E29" s="6" t="s">
        <v>147</v>
      </c>
      <c r="F29" s="19">
        <v>795000</v>
      </c>
      <c r="G29" s="24">
        <v>17877.96</v>
      </c>
      <c r="H29" s="24">
        <v>2.19</v>
      </c>
      <c r="I29" s="31"/>
      <c r="J29" s="31"/>
      <c r="K29" s="35"/>
    </row>
    <row r="30" spans="2:11" x14ac:dyDescent="0.35">
      <c r="B30" s="8" t="s">
        <v>71</v>
      </c>
      <c r="C30" s="57" t="s">
        <v>72</v>
      </c>
      <c r="D30" s="54" t="s">
        <v>73</v>
      </c>
      <c r="E30" s="6" t="s">
        <v>74</v>
      </c>
      <c r="F30" s="19">
        <v>159285</v>
      </c>
      <c r="G30" s="24">
        <v>17295.8</v>
      </c>
      <c r="H30" s="24">
        <v>2.12</v>
      </c>
      <c r="I30" s="31"/>
      <c r="J30" s="31"/>
      <c r="K30" s="35"/>
    </row>
    <row r="31" spans="2:11" x14ac:dyDescent="0.35">
      <c r="B31" s="8" t="s">
        <v>405</v>
      </c>
      <c r="C31" s="57" t="s">
        <v>406</v>
      </c>
      <c r="D31" s="54" t="s">
        <v>407</v>
      </c>
      <c r="E31" s="6" t="s">
        <v>120</v>
      </c>
      <c r="F31" s="19">
        <v>473000</v>
      </c>
      <c r="G31" s="24">
        <v>16094.53</v>
      </c>
      <c r="H31" s="24">
        <v>1.97</v>
      </c>
      <c r="I31" s="31"/>
      <c r="J31" s="31"/>
      <c r="K31" s="35"/>
    </row>
    <row r="32" spans="2:11" x14ac:dyDescent="0.35">
      <c r="B32" s="8" t="s">
        <v>876</v>
      </c>
      <c r="C32" s="57" t="s">
        <v>877</v>
      </c>
      <c r="D32" s="54" t="s">
        <v>878</v>
      </c>
      <c r="E32" s="6" t="s">
        <v>879</v>
      </c>
      <c r="F32" s="19">
        <v>3152387</v>
      </c>
      <c r="G32" s="24">
        <v>14212.54</v>
      </c>
      <c r="H32" s="24">
        <v>1.74</v>
      </c>
      <c r="I32" s="31"/>
      <c r="J32" s="31"/>
      <c r="K32" s="35"/>
    </row>
    <row r="33" spans="2:11" x14ac:dyDescent="0.35">
      <c r="B33" s="8" t="s">
        <v>563</v>
      </c>
      <c r="C33" s="57" t="s">
        <v>564</v>
      </c>
      <c r="D33" s="54" t="s">
        <v>565</v>
      </c>
      <c r="E33" s="6" t="s">
        <v>147</v>
      </c>
      <c r="F33" s="19">
        <v>2027169</v>
      </c>
      <c r="G33" s="24">
        <v>13218.16</v>
      </c>
      <c r="H33" s="24">
        <v>1.62</v>
      </c>
      <c r="I33" s="31"/>
      <c r="J33" s="31"/>
      <c r="K33" s="35"/>
    </row>
    <row r="34" spans="2:11" x14ac:dyDescent="0.35">
      <c r="B34" s="8" t="s">
        <v>436</v>
      </c>
      <c r="C34" s="57" t="s">
        <v>437</v>
      </c>
      <c r="D34" s="54" t="s">
        <v>438</v>
      </c>
      <c r="E34" s="6" t="s">
        <v>120</v>
      </c>
      <c r="F34" s="19">
        <v>684099</v>
      </c>
      <c r="G34" s="24">
        <v>13134.02</v>
      </c>
      <c r="H34" s="24">
        <v>1.61</v>
      </c>
      <c r="I34" s="31"/>
      <c r="J34" s="31"/>
      <c r="K34" s="35"/>
    </row>
    <row r="35" spans="2:11" x14ac:dyDescent="0.35">
      <c r="B35" s="8" t="s">
        <v>445</v>
      </c>
      <c r="C35" s="57" t="s">
        <v>446</v>
      </c>
      <c r="D35" s="54" t="s">
        <v>447</v>
      </c>
      <c r="E35" s="6" t="s">
        <v>147</v>
      </c>
      <c r="F35" s="19">
        <v>2190415</v>
      </c>
      <c r="G35" s="24">
        <v>11847.95</v>
      </c>
      <c r="H35" s="24">
        <v>1.45</v>
      </c>
      <c r="I35" s="31"/>
      <c r="J35" s="31"/>
      <c r="K35" s="35"/>
    </row>
    <row r="36" spans="2:11" x14ac:dyDescent="0.35">
      <c r="B36" s="8" t="s">
        <v>1058</v>
      </c>
      <c r="C36" s="57" t="s">
        <v>1059</v>
      </c>
      <c r="D36" s="54" t="s">
        <v>1060</v>
      </c>
      <c r="E36" s="6" t="s">
        <v>112</v>
      </c>
      <c r="F36" s="19">
        <v>650000</v>
      </c>
      <c r="G36" s="24">
        <v>10192.65</v>
      </c>
      <c r="H36" s="24">
        <v>1.25</v>
      </c>
      <c r="I36" s="31"/>
      <c r="J36" s="31"/>
      <c r="K36" s="35"/>
    </row>
    <row r="37" spans="2:11" x14ac:dyDescent="0.35">
      <c r="B37" s="8" t="s">
        <v>4101</v>
      </c>
      <c r="C37" s="57" t="s">
        <v>4102</v>
      </c>
      <c r="D37" s="54" t="s">
        <v>4103</v>
      </c>
      <c r="E37" s="6" t="s">
        <v>112</v>
      </c>
      <c r="F37" s="19">
        <v>859985</v>
      </c>
      <c r="G37" s="24">
        <v>9077.57</v>
      </c>
      <c r="H37" s="24">
        <v>1.1100000000000001</v>
      </c>
      <c r="I37" s="31"/>
      <c r="J37" s="31"/>
      <c r="K37" s="35"/>
    </row>
    <row r="38" spans="2:11" x14ac:dyDescent="0.35">
      <c r="B38" s="8" t="s">
        <v>79</v>
      </c>
      <c r="C38" s="57" t="s">
        <v>80</v>
      </c>
      <c r="D38" s="54" t="s">
        <v>81</v>
      </c>
      <c r="E38" s="6" t="s">
        <v>47</v>
      </c>
      <c r="F38" s="19">
        <v>137850</v>
      </c>
      <c r="G38" s="24">
        <v>7700.16</v>
      </c>
      <c r="H38" s="24">
        <v>0.94</v>
      </c>
      <c r="I38" s="31"/>
      <c r="J38" s="31"/>
      <c r="K38" s="35"/>
    </row>
    <row r="39" spans="2:11" x14ac:dyDescent="0.35">
      <c r="B39" s="8" t="s">
        <v>262</v>
      </c>
      <c r="C39" s="57" t="s">
        <v>263</v>
      </c>
      <c r="D39" s="54" t="s">
        <v>264</v>
      </c>
      <c r="E39" s="6" t="s">
        <v>78</v>
      </c>
      <c r="F39" s="19">
        <v>1262500</v>
      </c>
      <c r="G39" s="24">
        <v>7609.09</v>
      </c>
      <c r="H39" s="24">
        <v>0.93</v>
      </c>
      <c r="I39" s="31"/>
      <c r="J39" s="31"/>
      <c r="K39" s="35"/>
    </row>
    <row r="40" spans="2:11" x14ac:dyDescent="0.35">
      <c r="B40" s="8" t="s">
        <v>396</v>
      </c>
      <c r="C40" s="57" t="s">
        <v>397</v>
      </c>
      <c r="D40" s="54" t="s">
        <v>398</v>
      </c>
      <c r="E40" s="6" t="s">
        <v>78</v>
      </c>
      <c r="F40" s="19">
        <v>487758</v>
      </c>
      <c r="G40" s="24">
        <v>7457.82</v>
      </c>
      <c r="H40" s="24">
        <v>0.91</v>
      </c>
      <c r="I40" s="31"/>
      <c r="J40" s="31"/>
      <c r="K40" s="35"/>
    </row>
    <row r="41" spans="2:11" x14ac:dyDescent="0.35">
      <c r="B41" s="8" t="s">
        <v>105</v>
      </c>
      <c r="C41" s="57" t="s">
        <v>106</v>
      </c>
      <c r="D41" s="54" t="s">
        <v>107</v>
      </c>
      <c r="E41" s="6" t="s">
        <v>108</v>
      </c>
      <c r="F41" s="19">
        <v>146187</v>
      </c>
      <c r="G41" s="24">
        <v>6925.46</v>
      </c>
      <c r="H41" s="24">
        <v>0.85</v>
      </c>
      <c r="I41" s="31"/>
      <c r="J41" s="31"/>
      <c r="K41" s="35"/>
    </row>
    <row r="42" spans="2:11" x14ac:dyDescent="0.35">
      <c r="B42" s="8" t="s">
        <v>1048</v>
      </c>
      <c r="C42" s="57" t="s">
        <v>1049</v>
      </c>
      <c r="D42" s="54" t="s">
        <v>1050</v>
      </c>
      <c r="E42" s="6" t="s">
        <v>74</v>
      </c>
      <c r="F42" s="19">
        <v>70000</v>
      </c>
      <c r="G42" s="24">
        <v>6159.02</v>
      </c>
      <c r="H42" s="24">
        <v>0.76</v>
      </c>
      <c r="I42" s="31"/>
      <c r="J42" s="31"/>
      <c r="K42" s="35"/>
    </row>
    <row r="43" spans="2:11" x14ac:dyDescent="0.35">
      <c r="B43" s="8" t="s">
        <v>880</v>
      </c>
      <c r="C43" s="57" t="s">
        <v>881</v>
      </c>
      <c r="D43" s="54" t="s">
        <v>882</v>
      </c>
      <c r="E43" s="6" t="s">
        <v>143</v>
      </c>
      <c r="F43" s="19">
        <v>950436</v>
      </c>
      <c r="G43" s="24">
        <v>5737.78</v>
      </c>
      <c r="H43" s="24">
        <v>0.7</v>
      </c>
      <c r="I43" s="31"/>
      <c r="J43" s="31"/>
      <c r="K43" s="35"/>
    </row>
    <row r="44" spans="2:11" x14ac:dyDescent="0.35">
      <c r="B44" s="8" t="s">
        <v>919</v>
      </c>
      <c r="C44" s="57" t="s">
        <v>920</v>
      </c>
      <c r="D44" s="54" t="s">
        <v>921</v>
      </c>
      <c r="E44" s="6" t="s">
        <v>143</v>
      </c>
      <c r="F44" s="19">
        <v>331400</v>
      </c>
      <c r="G44" s="24">
        <v>4969.51</v>
      </c>
      <c r="H44" s="24">
        <v>0.61</v>
      </c>
      <c r="I44" s="31"/>
      <c r="J44" s="31"/>
      <c r="K44" s="35"/>
    </row>
    <row r="45" spans="2:11" x14ac:dyDescent="0.35">
      <c r="B45" s="8" t="s">
        <v>515</v>
      </c>
      <c r="C45" s="57" t="s">
        <v>516</v>
      </c>
      <c r="D45" s="54" t="s">
        <v>517</v>
      </c>
      <c r="E45" s="6" t="s">
        <v>89</v>
      </c>
      <c r="F45" s="19">
        <v>977395</v>
      </c>
      <c r="G45" s="24">
        <v>3108.6</v>
      </c>
      <c r="H45" s="24">
        <v>0.38</v>
      </c>
      <c r="I45" s="31"/>
      <c r="J45" s="31"/>
      <c r="K45" s="35"/>
    </row>
    <row r="46" spans="2:11" x14ac:dyDescent="0.35">
      <c r="B46" s="8" t="s">
        <v>117</v>
      </c>
      <c r="C46" s="57" t="s">
        <v>118</v>
      </c>
      <c r="D46" s="54" t="s">
        <v>119</v>
      </c>
      <c r="E46" s="6" t="s">
        <v>120</v>
      </c>
      <c r="F46" s="19">
        <v>50000</v>
      </c>
      <c r="G46" s="24">
        <v>1560.9</v>
      </c>
      <c r="H46" s="24">
        <v>0.19</v>
      </c>
      <c r="I46" s="31"/>
      <c r="J46" s="31"/>
      <c r="K46" s="35"/>
    </row>
    <row r="47" spans="2:11" x14ac:dyDescent="0.35">
      <c r="B47" s="8" t="s">
        <v>225</v>
      </c>
      <c r="C47" s="57" t="s">
        <v>226</v>
      </c>
      <c r="D47" s="54" t="s">
        <v>227</v>
      </c>
      <c r="E47" s="6" t="s">
        <v>78</v>
      </c>
      <c r="F47" s="19">
        <v>55451</v>
      </c>
      <c r="G47" s="24">
        <v>986.67</v>
      </c>
      <c r="H47" s="24">
        <v>0.12</v>
      </c>
      <c r="I47" s="31"/>
      <c r="J47" s="31"/>
      <c r="K47" s="35"/>
    </row>
    <row r="48" spans="2:11" x14ac:dyDescent="0.35">
      <c r="C48" s="58" t="s">
        <v>171</v>
      </c>
      <c r="D48" s="54"/>
      <c r="E48" s="6"/>
      <c r="F48" s="19"/>
      <c r="G48" s="25">
        <v>760264.11</v>
      </c>
      <c r="H48" s="25">
        <v>93.23</v>
      </c>
      <c r="I48" s="31"/>
      <c r="J48" s="31"/>
      <c r="K48" s="35"/>
    </row>
    <row r="49" spans="3:11" x14ac:dyDescent="0.35">
      <c r="C49" s="57"/>
      <c r="D49" s="54"/>
      <c r="E49" s="6"/>
      <c r="F49" s="19"/>
      <c r="G49" s="24"/>
      <c r="H49" s="24"/>
      <c r="I49" s="31"/>
      <c r="J49" s="31"/>
      <c r="K49" s="35"/>
    </row>
    <row r="50" spans="3:11" x14ac:dyDescent="0.35">
      <c r="C50" s="58" t="s">
        <v>3</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4</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5</v>
      </c>
      <c r="D54" s="54"/>
      <c r="E54" s="6"/>
      <c r="F54" s="19"/>
      <c r="G54" s="24"/>
      <c r="H54" s="24"/>
      <c r="I54" s="31"/>
      <c r="J54" s="31"/>
      <c r="K54" s="35"/>
    </row>
    <row r="55" spans="3:11" x14ac:dyDescent="0.35">
      <c r="C55" s="57"/>
      <c r="D55" s="54"/>
      <c r="E55" s="6"/>
      <c r="F55" s="19"/>
      <c r="G55" s="24"/>
      <c r="H55" s="24"/>
      <c r="I55" s="31"/>
      <c r="J55" s="31"/>
      <c r="K55" s="35"/>
    </row>
    <row r="56" spans="3:11" x14ac:dyDescent="0.35">
      <c r="C56" s="58" t="s">
        <v>6</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7</v>
      </c>
      <c r="D58" s="54"/>
      <c r="E58" s="6"/>
      <c r="F58" s="19"/>
      <c r="G58" s="24" t="s">
        <v>2</v>
      </c>
      <c r="H58" s="24" t="s">
        <v>2</v>
      </c>
      <c r="I58" s="31"/>
      <c r="J58" s="31"/>
      <c r="K58" s="35"/>
    </row>
    <row r="59" spans="3:11" x14ac:dyDescent="0.35">
      <c r="C59" s="57"/>
      <c r="D59" s="54"/>
      <c r="E59" s="6"/>
      <c r="F59" s="19"/>
      <c r="G59" s="24"/>
      <c r="H59" s="24"/>
      <c r="I59" s="31"/>
      <c r="J59" s="31"/>
      <c r="K59" s="35"/>
    </row>
    <row r="60" spans="3:11" x14ac:dyDescent="0.35">
      <c r="C60" s="58" t="s">
        <v>8</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9</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10</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A66" s="10"/>
      <c r="B66" s="28"/>
      <c r="C66" s="58" t="s">
        <v>11</v>
      </c>
      <c r="D66" s="54"/>
      <c r="E66" s="6"/>
      <c r="F66" s="19"/>
      <c r="G66" s="24"/>
      <c r="H66" s="24"/>
      <c r="I66" s="31"/>
      <c r="J66" s="31"/>
      <c r="K66" s="35"/>
    </row>
    <row r="67" spans="1:11" x14ac:dyDescent="0.35">
      <c r="A67" s="28"/>
      <c r="B67" s="28"/>
      <c r="C67" s="58" t="s">
        <v>13</v>
      </c>
      <c r="D67" s="54"/>
      <c r="E67" s="6"/>
      <c r="F67" s="19"/>
      <c r="G67" s="24" t="s">
        <v>2</v>
      </c>
      <c r="H67" s="24" t="s">
        <v>2</v>
      </c>
      <c r="I67" s="31"/>
      <c r="J67" s="31"/>
      <c r="K67" s="35"/>
    </row>
    <row r="68" spans="1:11" x14ac:dyDescent="0.35">
      <c r="A68" s="28"/>
      <c r="B68" s="28"/>
      <c r="C68" s="58"/>
      <c r="D68" s="54"/>
      <c r="E68" s="6"/>
      <c r="F68" s="19"/>
      <c r="G68" s="24"/>
      <c r="H68" s="24"/>
      <c r="I68" s="31"/>
      <c r="J68" s="31"/>
      <c r="K68" s="35"/>
    </row>
    <row r="69" spans="1:11" x14ac:dyDescent="0.35">
      <c r="A69" s="28"/>
      <c r="B69" s="28"/>
      <c r="C69" s="58" t="s">
        <v>14</v>
      </c>
      <c r="D69" s="54"/>
      <c r="E69" s="6"/>
      <c r="F69" s="19"/>
      <c r="G69" s="24" t="s">
        <v>2</v>
      </c>
      <c r="H69" s="24" t="s">
        <v>2</v>
      </c>
      <c r="I69" s="31"/>
      <c r="J69" s="31"/>
      <c r="K69" s="35"/>
    </row>
    <row r="70" spans="1:11" x14ac:dyDescent="0.35">
      <c r="A70" s="28"/>
      <c r="B70" s="28"/>
      <c r="C70" s="58"/>
      <c r="D70" s="54"/>
      <c r="E70" s="6"/>
      <c r="F70" s="19"/>
      <c r="G70" s="24"/>
      <c r="H70" s="24"/>
      <c r="I70" s="31"/>
      <c r="J70" s="31"/>
      <c r="K70" s="35"/>
    </row>
    <row r="71" spans="1:11" x14ac:dyDescent="0.35">
      <c r="C71" s="59" t="s">
        <v>15</v>
      </c>
      <c r="D71" s="54"/>
      <c r="E71" s="6"/>
      <c r="F71" s="19"/>
      <c r="G71" s="24"/>
      <c r="H71" s="24"/>
      <c r="I71" s="31"/>
      <c r="J71" s="31"/>
      <c r="K71" s="35"/>
    </row>
    <row r="72" spans="1:11" x14ac:dyDescent="0.35">
      <c r="B72" s="8" t="s">
        <v>182</v>
      </c>
      <c r="C72" s="57" t="s">
        <v>183</v>
      </c>
      <c r="D72" s="54" t="s">
        <v>184</v>
      </c>
      <c r="E72" s="6" t="s">
        <v>185</v>
      </c>
      <c r="F72" s="19">
        <v>500000</v>
      </c>
      <c r="G72" s="24">
        <v>486.21</v>
      </c>
      <c r="H72" s="24">
        <v>0.06</v>
      </c>
      <c r="I72" s="31">
        <v>6.6801000000000004</v>
      </c>
      <c r="J72" s="31"/>
      <c r="K72" s="35"/>
    </row>
    <row r="73" spans="1:11" x14ac:dyDescent="0.35">
      <c r="C73" s="58" t="s">
        <v>171</v>
      </c>
      <c r="D73" s="54"/>
      <c r="E73" s="6"/>
      <c r="F73" s="19"/>
      <c r="G73" s="25">
        <v>486.21</v>
      </c>
      <c r="H73" s="25">
        <v>0.06</v>
      </c>
      <c r="I73" s="31"/>
      <c r="J73" s="31"/>
      <c r="K73" s="35"/>
    </row>
    <row r="74" spans="1:11" x14ac:dyDescent="0.35">
      <c r="C74" s="57"/>
      <c r="D74" s="54"/>
      <c r="E74" s="6"/>
      <c r="F74" s="19"/>
      <c r="G74" s="24"/>
      <c r="H74" s="24"/>
      <c r="I74" s="31"/>
      <c r="J74" s="31"/>
      <c r="K74" s="35"/>
    </row>
    <row r="75" spans="1:11" x14ac:dyDescent="0.35">
      <c r="C75" s="58" t="s">
        <v>16</v>
      </c>
      <c r="D75" s="54"/>
      <c r="E75" s="6"/>
      <c r="F75" s="19"/>
      <c r="G75" s="24" t="s">
        <v>2</v>
      </c>
      <c r="H75" s="24" t="s">
        <v>2</v>
      </c>
      <c r="I75" s="31"/>
      <c r="J75" s="31"/>
      <c r="K75" s="35"/>
    </row>
    <row r="76" spans="1:11" x14ac:dyDescent="0.35">
      <c r="C76" s="57"/>
      <c r="D76" s="54"/>
      <c r="E76" s="6"/>
      <c r="F76" s="19"/>
      <c r="G76" s="24"/>
      <c r="H76" s="24"/>
      <c r="I76" s="31"/>
      <c r="J76" s="31"/>
      <c r="K76" s="35"/>
    </row>
    <row r="77" spans="1:11" x14ac:dyDescent="0.35">
      <c r="C77" s="58" t="s">
        <v>17</v>
      </c>
      <c r="D77" s="54"/>
      <c r="E77" s="6"/>
      <c r="F77" s="19"/>
      <c r="G77" s="24" t="s">
        <v>2</v>
      </c>
      <c r="H77" s="24" t="s">
        <v>2</v>
      </c>
      <c r="I77" s="31"/>
      <c r="J77" s="31"/>
      <c r="K77" s="35"/>
    </row>
    <row r="78" spans="1:11" x14ac:dyDescent="0.35">
      <c r="C78" s="57"/>
      <c r="D78" s="54"/>
      <c r="E78" s="6"/>
      <c r="F78" s="19"/>
      <c r="G78" s="24"/>
      <c r="H78" s="24"/>
      <c r="I78" s="31"/>
      <c r="J78" s="31"/>
      <c r="K78" s="35"/>
    </row>
    <row r="79" spans="1:11" x14ac:dyDescent="0.35">
      <c r="A79" s="10"/>
      <c r="B79" s="28"/>
      <c r="C79" s="58" t="s">
        <v>18</v>
      </c>
      <c r="D79" s="54"/>
      <c r="E79" s="6"/>
      <c r="F79" s="19"/>
      <c r="G79" s="24"/>
      <c r="H79" s="24"/>
      <c r="I79" s="31"/>
      <c r="J79" s="31"/>
      <c r="K79" s="35"/>
    </row>
    <row r="80" spans="1:11" x14ac:dyDescent="0.35">
      <c r="A80" s="28"/>
      <c r="B80" s="28"/>
      <c r="C80" s="58" t="s">
        <v>19</v>
      </c>
      <c r="D80" s="54"/>
      <c r="E80" s="6"/>
      <c r="F80" s="19"/>
      <c r="G80" s="24" t="s">
        <v>2</v>
      </c>
      <c r="H80" s="24" t="s">
        <v>2</v>
      </c>
      <c r="I80" s="31"/>
      <c r="J80" s="31"/>
      <c r="K80" s="35"/>
    </row>
    <row r="81" spans="1:54" x14ac:dyDescent="0.35">
      <c r="A81" s="28"/>
      <c r="B81" s="28"/>
      <c r="C81" s="58"/>
      <c r="D81" s="54"/>
      <c r="E81" s="6"/>
      <c r="F81" s="19"/>
      <c r="G81" s="24"/>
      <c r="H81" s="24"/>
      <c r="I81" s="31"/>
      <c r="J81" s="31"/>
      <c r="K81" s="35"/>
    </row>
    <row r="82" spans="1:54" x14ac:dyDescent="0.35">
      <c r="A82" s="28"/>
      <c r="B82" s="28"/>
      <c r="C82" s="58" t="s">
        <v>20</v>
      </c>
      <c r="D82" s="54"/>
      <c r="E82" s="6"/>
      <c r="F82" s="19"/>
      <c r="G82" s="24" t="s">
        <v>2</v>
      </c>
      <c r="H82" s="24" t="s">
        <v>2</v>
      </c>
      <c r="I82" s="31"/>
      <c r="J82" s="31"/>
      <c r="K82" s="35"/>
    </row>
    <row r="83" spans="1:54" x14ac:dyDescent="0.35">
      <c r="A83" s="28"/>
      <c r="B83" s="28"/>
      <c r="C83" s="58"/>
      <c r="D83" s="54"/>
      <c r="E83" s="6"/>
      <c r="F83" s="19"/>
      <c r="G83" s="24"/>
      <c r="H83" s="24"/>
      <c r="I83" s="31"/>
      <c r="J83" s="31"/>
      <c r="K83" s="35"/>
    </row>
    <row r="84" spans="1:54" x14ac:dyDescent="0.35">
      <c r="A84" s="28"/>
      <c r="B84" s="28"/>
      <c r="C84" s="58" t="s">
        <v>21</v>
      </c>
      <c r="D84" s="54"/>
      <c r="E84" s="6"/>
      <c r="F84" s="19"/>
      <c r="G84" s="24" t="s">
        <v>2</v>
      </c>
      <c r="H84" s="24" t="s">
        <v>2</v>
      </c>
      <c r="I84" s="31"/>
      <c r="J84" s="31"/>
      <c r="K84" s="35"/>
    </row>
    <row r="85" spans="1:54" x14ac:dyDescent="0.35">
      <c r="A85" s="28"/>
      <c r="B85" s="28"/>
      <c r="C85" s="58"/>
      <c r="D85" s="54"/>
      <c r="E85" s="6"/>
      <c r="F85" s="19"/>
      <c r="G85" s="24"/>
      <c r="H85" s="24"/>
      <c r="I85" s="31"/>
      <c r="J85" s="31"/>
      <c r="K85" s="35"/>
    </row>
    <row r="86" spans="1:54" x14ac:dyDescent="0.35">
      <c r="A86" s="28"/>
      <c r="B86" s="28"/>
      <c r="C86" s="58" t="s">
        <v>22</v>
      </c>
      <c r="D86" s="54"/>
      <c r="E86" s="6"/>
      <c r="F86" s="19"/>
      <c r="G86" s="24" t="s">
        <v>2</v>
      </c>
      <c r="H86" s="24" t="s">
        <v>2</v>
      </c>
      <c r="I86" s="31"/>
      <c r="J86" s="31"/>
      <c r="K86" s="35"/>
    </row>
    <row r="87" spans="1:54" x14ac:dyDescent="0.35">
      <c r="A87" s="28"/>
      <c r="B87" s="28"/>
      <c r="C87" s="58"/>
      <c r="D87" s="54"/>
      <c r="E87" s="6"/>
      <c r="F87" s="19"/>
      <c r="G87" s="24"/>
      <c r="H87" s="24"/>
      <c r="I87" s="31"/>
      <c r="J87" s="31"/>
      <c r="K87" s="35"/>
    </row>
    <row r="88" spans="1:54" x14ac:dyDescent="0.35">
      <c r="A88" s="28"/>
      <c r="B88" s="28"/>
      <c r="C88" s="58" t="s">
        <v>23</v>
      </c>
      <c r="D88" s="54"/>
      <c r="E88" s="6"/>
      <c r="F88" s="19"/>
      <c r="G88" s="24" t="s">
        <v>2</v>
      </c>
      <c r="H88" s="24" t="s">
        <v>2</v>
      </c>
      <c r="I88" s="31"/>
      <c r="J88" s="31"/>
      <c r="K88" s="35"/>
    </row>
    <row r="89" spans="1:54" x14ac:dyDescent="0.35">
      <c r="A89" s="28"/>
      <c r="B89" s="28"/>
      <c r="C89" s="58"/>
      <c r="D89" s="54"/>
      <c r="E89" s="6"/>
      <c r="F89" s="19"/>
      <c r="G89" s="24"/>
      <c r="H89" s="24"/>
      <c r="I89" s="31"/>
      <c r="J89" s="31"/>
      <c r="K89" s="35"/>
    </row>
    <row r="90" spans="1:54" x14ac:dyDescent="0.35">
      <c r="C90" s="59" t="s">
        <v>24</v>
      </c>
      <c r="D90" s="54"/>
      <c r="E90" s="6"/>
      <c r="F90" s="19"/>
      <c r="G90" s="24"/>
      <c r="H90" s="24"/>
      <c r="I90" s="31"/>
      <c r="J90" s="31"/>
      <c r="K90" s="35"/>
    </row>
    <row r="91" spans="1:54" x14ac:dyDescent="0.35">
      <c r="B91" s="8" t="s">
        <v>186</v>
      </c>
      <c r="C91" s="57" t="s">
        <v>187</v>
      </c>
      <c r="D91" s="54"/>
      <c r="E91" s="6"/>
      <c r="F91" s="19"/>
      <c r="G91" s="24">
        <v>49841.919999999998</v>
      </c>
      <c r="H91" s="24">
        <v>6.11</v>
      </c>
      <c r="I91" s="31"/>
      <c r="J91" s="31"/>
      <c r="K91" s="35"/>
    </row>
    <row r="92" spans="1:54" x14ac:dyDescent="0.35">
      <c r="C92" s="58" t="s">
        <v>171</v>
      </c>
      <c r="D92" s="54"/>
      <c r="E92" s="6"/>
      <c r="F92" s="19"/>
      <c r="G92" s="25">
        <v>49841.919999999998</v>
      </c>
      <c r="H92" s="25">
        <v>6.11</v>
      </c>
      <c r="I92" s="31"/>
      <c r="J92" s="31"/>
      <c r="K92" s="35"/>
    </row>
    <row r="93" spans="1:54" x14ac:dyDescent="0.35">
      <c r="C93" s="57"/>
      <c r="D93" s="54"/>
      <c r="E93" s="6"/>
      <c r="F93" s="19"/>
      <c r="G93" s="24"/>
      <c r="H93" s="24"/>
      <c r="I93" s="31"/>
      <c r="J93" s="31"/>
      <c r="K93" s="35"/>
    </row>
    <row r="94" spans="1:54" x14ac:dyDescent="0.35">
      <c r="A94" s="10"/>
      <c r="B94" s="28"/>
      <c r="C94" s="58" t="s">
        <v>25</v>
      </c>
      <c r="D94" s="54"/>
      <c r="E94" s="6"/>
      <c r="F94" s="19"/>
      <c r="G94" s="24"/>
      <c r="H94" s="24"/>
      <c r="I94" s="31"/>
      <c r="J94" s="31"/>
      <c r="K94" s="35"/>
    </row>
    <row r="95" spans="1:54" s="2" customFormat="1" ht="13.5" x14ac:dyDescent="0.35">
      <c r="A95" s="28"/>
      <c r="B95" s="28"/>
      <c r="C95" s="57" t="s">
        <v>4860</v>
      </c>
      <c r="D95" s="54"/>
      <c r="E95" s="6"/>
      <c r="F95" s="19"/>
      <c r="G95" s="24">
        <v>10000</v>
      </c>
      <c r="H95" s="24">
        <v>1.23</v>
      </c>
      <c r="I95" s="31"/>
      <c r="J95" s="31"/>
      <c r="K95" s="35"/>
      <c r="L95" s="3"/>
      <c r="AI95" s="3"/>
      <c r="AV95" s="3"/>
      <c r="AX95" s="3"/>
      <c r="BB95" s="3"/>
    </row>
    <row r="96" spans="1:54" x14ac:dyDescent="0.35">
      <c r="B96" s="8"/>
      <c r="C96" s="57" t="s">
        <v>188</v>
      </c>
      <c r="D96" s="54"/>
      <c r="E96" s="6"/>
      <c r="F96" s="19"/>
      <c r="G96" s="24">
        <v>-5462.48</v>
      </c>
      <c r="H96" s="24">
        <v>-0.62999999999999989</v>
      </c>
      <c r="I96" s="31"/>
      <c r="J96" s="31"/>
      <c r="K96" s="35"/>
    </row>
    <row r="97" spans="3:11" x14ac:dyDescent="0.35">
      <c r="C97" s="58" t="s">
        <v>171</v>
      </c>
      <c r="D97" s="54"/>
      <c r="E97" s="6"/>
      <c r="F97" s="19"/>
      <c r="G97" s="25">
        <v>4537.5200000000004</v>
      </c>
      <c r="H97" s="25">
        <v>0.60000000000000009</v>
      </c>
      <c r="I97" s="31"/>
      <c r="J97" s="31"/>
      <c r="K97" s="35"/>
    </row>
    <row r="98" spans="3:11" x14ac:dyDescent="0.35">
      <c r="C98" s="57"/>
      <c r="D98" s="54"/>
      <c r="E98" s="6"/>
      <c r="F98" s="19"/>
      <c r="G98" s="24"/>
      <c r="H98" s="24"/>
      <c r="I98" s="31"/>
      <c r="J98" s="31"/>
      <c r="K98" s="35"/>
    </row>
    <row r="99" spans="3:11" x14ac:dyDescent="0.35">
      <c r="C99" s="60" t="s">
        <v>189</v>
      </c>
      <c r="D99" s="55"/>
      <c r="E99" s="5"/>
      <c r="F99" s="20"/>
      <c r="G99" s="26">
        <v>815129.76</v>
      </c>
      <c r="H99" s="26">
        <v>100</v>
      </c>
      <c r="I99" s="32"/>
      <c r="J99" s="32"/>
      <c r="K99" s="36"/>
    </row>
    <row r="102" spans="3:11" x14ac:dyDescent="0.35">
      <c r="C102" s="1" t="s">
        <v>190</v>
      </c>
    </row>
    <row r="103" spans="3:11" x14ac:dyDescent="0.35">
      <c r="C103" s="37" t="s">
        <v>191</v>
      </c>
      <c r="D103" s="37"/>
      <c r="E103" s="37"/>
      <c r="F103" s="37"/>
      <c r="G103" s="37"/>
      <c r="H103" s="37"/>
      <c r="I103" s="37"/>
      <c r="J103" s="37"/>
      <c r="K103" s="37"/>
    </row>
    <row r="104" spans="3:11" x14ac:dyDescent="0.35">
      <c r="C104" s="2" t="s">
        <v>192</v>
      </c>
    </row>
    <row r="105" spans="3:11" x14ac:dyDescent="0.35">
      <c r="C105" s="2" t="s">
        <v>193</v>
      </c>
    </row>
    <row r="106" spans="3:11" ht="30" customHeight="1" x14ac:dyDescent="0.35">
      <c r="C106" s="82" t="s">
        <v>194</v>
      </c>
      <c r="D106" s="83"/>
      <c r="E106" s="83"/>
      <c r="F106" s="83"/>
      <c r="G106" s="83"/>
      <c r="H106" s="83"/>
      <c r="I106" s="83"/>
      <c r="J106" s="83"/>
      <c r="K106" s="83"/>
    </row>
    <row r="107" spans="3:11" x14ac:dyDescent="0.35">
      <c r="C107" s="2" t="s">
        <v>195</v>
      </c>
    </row>
    <row r="108" spans="3:11" x14ac:dyDescent="0.35">
      <c r="C108" s="2" t="s">
        <v>4903</v>
      </c>
    </row>
    <row r="110" spans="3:11" x14ac:dyDescent="0.35">
      <c r="C110" s="79" t="s">
        <v>4945</v>
      </c>
      <c r="E110" s="79" t="s">
        <v>4946</v>
      </c>
      <c r="F110" s="80"/>
    </row>
    <row r="111" spans="3:11" x14ac:dyDescent="0.35">
      <c r="E111" s="2" t="s">
        <v>5004</v>
      </c>
    </row>
  </sheetData>
  <mergeCells count="1">
    <mergeCell ref="C106:K106"/>
  </mergeCells>
  <hyperlinks>
    <hyperlink ref="J2" location="'Index'!A1" display="'Index'!A1" xr:uid="{01ED76EC-16BD-443D-8B7E-E252CAC9F648}"/>
  </hyperlinks>
  <pageMargins left="0.7" right="0.7" top="0.75" bottom="0.75" header="0.3" footer="0.3"/>
  <pageSetup orientation="portrait" horizontalDpi="4294967293"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10D5-C048-4E94-B097-8678A27B7B8B}">
  <sheetPr codeName="Sheet1"/>
  <dimension ref="A1:IV571"/>
  <sheetViews>
    <sheetView showGridLines="0" zoomScale="90" zoomScaleNormal="90" workbookViewId="0">
      <pane ySplit="6" topLeftCell="A56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4472</v>
      </c>
      <c r="J2" s="38" t="s">
        <v>4596</v>
      </c>
    </row>
    <row r="3" spans="1:54" ht="16" x14ac:dyDescent="0.4">
      <c r="C3" s="1" t="s">
        <v>28</v>
      </c>
      <c r="D3" s="21" t="s">
        <v>4473</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40</v>
      </c>
      <c r="C10" s="57" t="s">
        <v>41</v>
      </c>
      <c r="D10" s="54" t="s">
        <v>42</v>
      </c>
      <c r="E10" s="6" t="s">
        <v>43</v>
      </c>
      <c r="F10" s="19">
        <v>342861</v>
      </c>
      <c r="G10" s="24">
        <v>6078.41</v>
      </c>
      <c r="H10" s="24">
        <v>7.31</v>
      </c>
      <c r="I10" s="31"/>
      <c r="J10" s="31"/>
      <c r="K10" s="35"/>
    </row>
    <row r="11" spans="1:54" x14ac:dyDescent="0.35">
      <c r="B11" s="8" t="s">
        <v>48</v>
      </c>
      <c r="C11" s="57" t="s">
        <v>49</v>
      </c>
      <c r="D11" s="54" t="s">
        <v>50</v>
      </c>
      <c r="E11" s="6" t="s">
        <v>43</v>
      </c>
      <c r="F11" s="19">
        <v>318139</v>
      </c>
      <c r="G11" s="24">
        <v>4077.43</v>
      </c>
      <c r="H11" s="24">
        <v>4.91</v>
      </c>
      <c r="I11" s="31"/>
      <c r="J11" s="31"/>
      <c r="K11" s="35"/>
    </row>
    <row r="12" spans="1:54" x14ac:dyDescent="0.35">
      <c r="B12" s="8" t="s">
        <v>82</v>
      </c>
      <c r="C12" s="57" t="s">
        <v>83</v>
      </c>
      <c r="D12" s="54" t="s">
        <v>84</v>
      </c>
      <c r="E12" s="6" t="s">
        <v>85</v>
      </c>
      <c r="F12" s="19">
        <v>306079</v>
      </c>
      <c r="G12" s="24">
        <v>3720.24</v>
      </c>
      <c r="H12" s="24">
        <v>4.4800000000000004</v>
      </c>
      <c r="I12" s="31"/>
      <c r="J12" s="31"/>
      <c r="K12" s="35"/>
    </row>
    <row r="13" spans="1:54" x14ac:dyDescent="0.35">
      <c r="B13" s="8" t="s">
        <v>44</v>
      </c>
      <c r="C13" s="57" t="s">
        <v>45</v>
      </c>
      <c r="D13" s="54" t="s">
        <v>46</v>
      </c>
      <c r="E13" s="6" t="s">
        <v>47</v>
      </c>
      <c r="F13" s="19">
        <v>162412</v>
      </c>
      <c r="G13" s="24">
        <v>3053.35</v>
      </c>
      <c r="H13" s="24">
        <v>3.67</v>
      </c>
      <c r="I13" s="31"/>
      <c r="J13" s="31"/>
      <c r="K13" s="35"/>
    </row>
    <row r="14" spans="1:54" x14ac:dyDescent="0.35">
      <c r="B14" s="8" t="s">
        <v>247</v>
      </c>
      <c r="C14" s="57" t="s">
        <v>248</v>
      </c>
      <c r="D14" s="54" t="s">
        <v>249</v>
      </c>
      <c r="E14" s="6" t="s">
        <v>96</v>
      </c>
      <c r="F14" s="19">
        <v>419199</v>
      </c>
      <c r="G14" s="24">
        <v>2027.46</v>
      </c>
      <c r="H14" s="24">
        <v>2.44</v>
      </c>
      <c r="I14" s="31"/>
      <c r="J14" s="31"/>
      <c r="K14" s="35"/>
    </row>
    <row r="15" spans="1:54" x14ac:dyDescent="0.35">
      <c r="B15" s="8" t="s">
        <v>268</v>
      </c>
      <c r="C15" s="57" t="s">
        <v>269</v>
      </c>
      <c r="D15" s="54" t="s">
        <v>270</v>
      </c>
      <c r="E15" s="6" t="s">
        <v>246</v>
      </c>
      <c r="F15" s="19">
        <v>120926</v>
      </c>
      <c r="G15" s="24">
        <v>1920</v>
      </c>
      <c r="H15" s="24">
        <v>2.31</v>
      </c>
      <c r="I15" s="31"/>
      <c r="J15" s="31"/>
      <c r="K15" s="35"/>
    </row>
    <row r="16" spans="1:54" x14ac:dyDescent="0.35">
      <c r="B16" s="8" t="s">
        <v>54</v>
      </c>
      <c r="C16" s="57" t="s">
        <v>55</v>
      </c>
      <c r="D16" s="54" t="s">
        <v>56</v>
      </c>
      <c r="E16" s="6" t="s">
        <v>57</v>
      </c>
      <c r="F16" s="19">
        <v>53079</v>
      </c>
      <c r="G16" s="24">
        <v>1914.9</v>
      </c>
      <c r="H16" s="24">
        <v>2.2999999999999998</v>
      </c>
      <c r="I16" s="31"/>
      <c r="J16" s="31"/>
      <c r="K16" s="35"/>
    </row>
    <row r="17" spans="2:11" x14ac:dyDescent="0.35">
      <c r="B17" s="8" t="s">
        <v>51</v>
      </c>
      <c r="C17" s="57" t="s">
        <v>52</v>
      </c>
      <c r="D17" s="54" t="s">
        <v>53</v>
      </c>
      <c r="E17" s="6" t="s">
        <v>47</v>
      </c>
      <c r="F17" s="19">
        <v>46078</v>
      </c>
      <c r="G17" s="24">
        <v>1886.8</v>
      </c>
      <c r="H17" s="24">
        <v>2.27</v>
      </c>
      <c r="I17" s="31"/>
      <c r="J17" s="31"/>
      <c r="K17" s="35"/>
    </row>
    <row r="18" spans="2:11" x14ac:dyDescent="0.35">
      <c r="B18" s="8" t="s">
        <v>68</v>
      </c>
      <c r="C18" s="57" t="s">
        <v>69</v>
      </c>
      <c r="D18" s="54" t="s">
        <v>70</v>
      </c>
      <c r="E18" s="6" t="s">
        <v>43</v>
      </c>
      <c r="F18" s="19">
        <v>173513</v>
      </c>
      <c r="G18" s="24">
        <v>1379.34</v>
      </c>
      <c r="H18" s="24">
        <v>1.66</v>
      </c>
      <c r="I18" s="31"/>
      <c r="J18" s="31"/>
      <c r="K18" s="35"/>
    </row>
    <row r="19" spans="2:11" x14ac:dyDescent="0.35">
      <c r="B19" s="8" t="s">
        <v>58</v>
      </c>
      <c r="C19" s="57" t="s">
        <v>59</v>
      </c>
      <c r="D19" s="54" t="s">
        <v>60</v>
      </c>
      <c r="E19" s="6" t="s">
        <v>43</v>
      </c>
      <c r="F19" s="19">
        <v>128584</v>
      </c>
      <c r="G19" s="24">
        <v>1369.03</v>
      </c>
      <c r="H19" s="24">
        <v>1.65</v>
      </c>
      <c r="I19" s="31"/>
      <c r="J19" s="31"/>
      <c r="K19" s="35"/>
    </row>
    <row r="20" spans="2:11" x14ac:dyDescent="0.35">
      <c r="B20" s="8" t="s">
        <v>384</v>
      </c>
      <c r="C20" s="57" t="s">
        <v>385</v>
      </c>
      <c r="D20" s="54" t="s">
        <v>386</v>
      </c>
      <c r="E20" s="6" t="s">
        <v>74</v>
      </c>
      <c r="F20" s="19">
        <v>39918</v>
      </c>
      <c r="G20" s="24">
        <v>1200.3699999999999</v>
      </c>
      <c r="H20" s="24">
        <v>1.44</v>
      </c>
      <c r="I20" s="31"/>
      <c r="J20" s="31"/>
      <c r="K20" s="35"/>
    </row>
    <row r="21" spans="2:11" x14ac:dyDescent="0.35">
      <c r="B21" s="8" t="s">
        <v>61</v>
      </c>
      <c r="C21" s="57" t="s">
        <v>62</v>
      </c>
      <c r="D21" s="54" t="s">
        <v>63</v>
      </c>
      <c r="E21" s="6" t="s">
        <v>43</v>
      </c>
      <c r="F21" s="19">
        <v>66207</v>
      </c>
      <c r="G21" s="24">
        <v>1182.49</v>
      </c>
      <c r="H21" s="24">
        <v>1.42</v>
      </c>
      <c r="I21" s="31"/>
      <c r="J21" s="31"/>
      <c r="K21" s="35"/>
    </row>
    <row r="22" spans="2:11" x14ac:dyDescent="0.35">
      <c r="B22" s="8" t="s">
        <v>93</v>
      </c>
      <c r="C22" s="57" t="s">
        <v>94</v>
      </c>
      <c r="D22" s="54" t="s">
        <v>95</v>
      </c>
      <c r="E22" s="6" t="s">
        <v>96</v>
      </c>
      <c r="F22" s="19">
        <v>40026</v>
      </c>
      <c r="G22" s="24">
        <v>931.34</v>
      </c>
      <c r="H22" s="24">
        <v>1.1200000000000001</v>
      </c>
      <c r="I22" s="31"/>
      <c r="J22" s="31"/>
      <c r="K22" s="35"/>
    </row>
    <row r="23" spans="2:11" x14ac:dyDescent="0.35">
      <c r="B23" s="8" t="s">
        <v>461</v>
      </c>
      <c r="C23" s="57" t="s">
        <v>462</v>
      </c>
      <c r="D23" s="54" t="s">
        <v>463</v>
      </c>
      <c r="E23" s="6" t="s">
        <v>78</v>
      </c>
      <c r="F23" s="19">
        <v>48669</v>
      </c>
      <c r="G23" s="24">
        <v>918.07</v>
      </c>
      <c r="H23" s="24">
        <v>1.1000000000000001</v>
      </c>
      <c r="I23" s="31"/>
      <c r="J23" s="31"/>
      <c r="K23" s="35"/>
    </row>
    <row r="24" spans="2:11" x14ac:dyDescent="0.35">
      <c r="B24" s="8" t="s">
        <v>945</v>
      </c>
      <c r="C24" s="57" t="s">
        <v>946</v>
      </c>
      <c r="D24" s="54" t="s">
        <v>947</v>
      </c>
      <c r="E24" s="6" t="s">
        <v>47</v>
      </c>
      <c r="F24" s="19">
        <v>47729</v>
      </c>
      <c r="G24" s="24">
        <v>915.16</v>
      </c>
      <c r="H24" s="24">
        <v>1.1000000000000001</v>
      </c>
      <c r="I24" s="31"/>
      <c r="J24" s="31"/>
      <c r="K24" s="35"/>
    </row>
    <row r="25" spans="2:11" x14ac:dyDescent="0.35">
      <c r="B25" s="8" t="s">
        <v>851</v>
      </c>
      <c r="C25" s="57" t="s">
        <v>852</v>
      </c>
      <c r="D25" s="54" t="s">
        <v>853</v>
      </c>
      <c r="E25" s="6" t="s">
        <v>147</v>
      </c>
      <c r="F25" s="19">
        <v>312565</v>
      </c>
      <c r="G25" s="24">
        <v>869.09</v>
      </c>
      <c r="H25" s="24">
        <v>1.05</v>
      </c>
      <c r="I25" s="31"/>
      <c r="J25" s="31"/>
      <c r="K25" s="35"/>
    </row>
    <row r="26" spans="2:11" x14ac:dyDescent="0.35">
      <c r="B26" s="8" t="s">
        <v>541</v>
      </c>
      <c r="C26" s="57" t="s">
        <v>542</v>
      </c>
      <c r="D26" s="54" t="s">
        <v>543</v>
      </c>
      <c r="E26" s="6" t="s">
        <v>112</v>
      </c>
      <c r="F26" s="19">
        <v>12620</v>
      </c>
      <c r="G26" s="24">
        <v>861.06</v>
      </c>
      <c r="H26" s="24">
        <v>1.04</v>
      </c>
      <c r="I26" s="31"/>
      <c r="J26" s="31"/>
      <c r="K26" s="35"/>
    </row>
    <row r="27" spans="2:11" x14ac:dyDescent="0.35">
      <c r="B27" s="8" t="s">
        <v>797</v>
      </c>
      <c r="C27" s="57" t="s">
        <v>798</v>
      </c>
      <c r="D27" s="54" t="s">
        <v>799</v>
      </c>
      <c r="E27" s="6" t="s">
        <v>147</v>
      </c>
      <c r="F27" s="19">
        <v>10012</v>
      </c>
      <c r="G27" s="24">
        <v>713.19</v>
      </c>
      <c r="H27" s="24">
        <v>0.86</v>
      </c>
      <c r="I27" s="31"/>
      <c r="J27" s="31"/>
      <c r="K27" s="35"/>
    </row>
    <row r="28" spans="2:11" x14ac:dyDescent="0.35">
      <c r="B28" s="8" t="s">
        <v>1038</v>
      </c>
      <c r="C28" s="57" t="s">
        <v>1039</v>
      </c>
      <c r="D28" s="54" t="s">
        <v>1040</v>
      </c>
      <c r="E28" s="6" t="s">
        <v>116</v>
      </c>
      <c r="F28" s="19">
        <v>213493</v>
      </c>
      <c r="G28" s="24">
        <v>711.68</v>
      </c>
      <c r="H28" s="24">
        <v>0.86</v>
      </c>
      <c r="I28" s="31"/>
      <c r="J28" s="31"/>
      <c r="K28" s="35"/>
    </row>
    <row r="29" spans="2:11" x14ac:dyDescent="0.35">
      <c r="B29" s="8" t="s">
        <v>393</v>
      </c>
      <c r="C29" s="57" t="s">
        <v>394</v>
      </c>
      <c r="D29" s="54" t="s">
        <v>395</v>
      </c>
      <c r="E29" s="6" t="s">
        <v>74</v>
      </c>
      <c r="F29" s="19">
        <v>94511</v>
      </c>
      <c r="G29" s="24">
        <v>699.52</v>
      </c>
      <c r="H29" s="24">
        <v>0.84</v>
      </c>
      <c r="I29" s="31"/>
      <c r="J29" s="31"/>
      <c r="K29" s="35"/>
    </row>
    <row r="30" spans="2:11" x14ac:dyDescent="0.35">
      <c r="B30" s="8" t="s">
        <v>71</v>
      </c>
      <c r="C30" s="57" t="s">
        <v>72</v>
      </c>
      <c r="D30" s="54" t="s">
        <v>73</v>
      </c>
      <c r="E30" s="6" t="s">
        <v>74</v>
      </c>
      <c r="F30" s="19">
        <v>5933</v>
      </c>
      <c r="G30" s="24">
        <v>644.23</v>
      </c>
      <c r="H30" s="24">
        <v>0.78</v>
      </c>
      <c r="I30" s="31"/>
      <c r="J30" s="31"/>
      <c r="K30" s="35"/>
    </row>
    <row r="31" spans="2:11" x14ac:dyDescent="0.35">
      <c r="B31" s="8" t="s">
        <v>113</v>
      </c>
      <c r="C31" s="57" t="s">
        <v>114</v>
      </c>
      <c r="D31" s="54" t="s">
        <v>115</v>
      </c>
      <c r="E31" s="6" t="s">
        <v>116</v>
      </c>
      <c r="F31" s="19">
        <v>204241</v>
      </c>
      <c r="G31" s="24">
        <v>630.49</v>
      </c>
      <c r="H31" s="24">
        <v>0.76</v>
      </c>
      <c r="I31" s="31"/>
      <c r="J31" s="31"/>
      <c r="K31" s="35"/>
    </row>
    <row r="32" spans="2:11" x14ac:dyDescent="0.35">
      <c r="B32" s="8" t="s">
        <v>821</v>
      </c>
      <c r="C32" s="57" t="s">
        <v>822</v>
      </c>
      <c r="D32" s="54" t="s">
        <v>823</v>
      </c>
      <c r="E32" s="6" t="s">
        <v>132</v>
      </c>
      <c r="F32" s="19">
        <v>18654</v>
      </c>
      <c r="G32" s="24">
        <v>606.84</v>
      </c>
      <c r="H32" s="24">
        <v>0.73</v>
      </c>
      <c r="I32" s="31"/>
      <c r="J32" s="31"/>
      <c r="K32" s="35"/>
    </row>
    <row r="33" spans="2:11" x14ac:dyDescent="0.35">
      <c r="B33" s="8" t="s">
        <v>64</v>
      </c>
      <c r="C33" s="57" t="s">
        <v>65</v>
      </c>
      <c r="D33" s="54" t="s">
        <v>66</v>
      </c>
      <c r="E33" s="6" t="s">
        <v>67</v>
      </c>
      <c r="F33" s="19">
        <v>5142</v>
      </c>
      <c r="G33" s="24">
        <v>587.54</v>
      </c>
      <c r="H33" s="24">
        <v>0.71</v>
      </c>
      <c r="I33" s="31"/>
      <c r="J33" s="31"/>
      <c r="K33" s="35"/>
    </row>
    <row r="34" spans="2:11" x14ac:dyDescent="0.35">
      <c r="B34" s="8" t="s">
        <v>338</v>
      </c>
      <c r="C34" s="57" t="s">
        <v>339</v>
      </c>
      <c r="D34" s="54" t="s">
        <v>340</v>
      </c>
      <c r="E34" s="6" t="s">
        <v>196</v>
      </c>
      <c r="F34" s="19">
        <v>373605</v>
      </c>
      <c r="G34" s="24">
        <v>515.76</v>
      </c>
      <c r="H34" s="24">
        <v>0.62</v>
      </c>
      <c r="I34" s="31"/>
      <c r="J34" s="31"/>
      <c r="K34" s="35"/>
    </row>
    <row r="35" spans="2:11" x14ac:dyDescent="0.35">
      <c r="B35" s="8" t="s">
        <v>387</v>
      </c>
      <c r="C35" s="57" t="s">
        <v>388</v>
      </c>
      <c r="D35" s="54" t="s">
        <v>389</v>
      </c>
      <c r="E35" s="6" t="s">
        <v>47</v>
      </c>
      <c r="F35" s="19">
        <v>28621</v>
      </c>
      <c r="G35" s="24">
        <v>488.33</v>
      </c>
      <c r="H35" s="24">
        <v>0.59</v>
      </c>
      <c r="I35" s="31"/>
      <c r="J35" s="31"/>
      <c r="K35" s="35"/>
    </row>
    <row r="36" spans="2:11" x14ac:dyDescent="0.35">
      <c r="B36" s="8" t="s">
        <v>1041</v>
      </c>
      <c r="C36" s="57" t="s">
        <v>1042</v>
      </c>
      <c r="D36" s="54" t="s">
        <v>1043</v>
      </c>
      <c r="E36" s="6" t="s">
        <v>1044</v>
      </c>
      <c r="F36" s="19">
        <v>161252</v>
      </c>
      <c r="G36" s="24">
        <v>472.71</v>
      </c>
      <c r="H36" s="24">
        <v>0.56999999999999995</v>
      </c>
      <c r="I36" s="31"/>
      <c r="J36" s="31"/>
      <c r="K36" s="35"/>
    </row>
    <row r="37" spans="2:11" x14ac:dyDescent="0.35">
      <c r="B37" s="8" t="s">
        <v>1045</v>
      </c>
      <c r="C37" s="57" t="s">
        <v>1046</v>
      </c>
      <c r="D37" s="54" t="s">
        <v>1047</v>
      </c>
      <c r="E37" s="6" t="s">
        <v>132</v>
      </c>
      <c r="F37" s="19">
        <v>20392</v>
      </c>
      <c r="G37" s="24">
        <v>465.21</v>
      </c>
      <c r="H37" s="24">
        <v>0.56000000000000005</v>
      </c>
      <c r="I37" s="31"/>
      <c r="J37" s="31"/>
      <c r="K37" s="35"/>
    </row>
    <row r="38" spans="2:11" x14ac:dyDescent="0.35">
      <c r="B38" s="8" t="s">
        <v>2125</v>
      </c>
      <c r="C38" s="57" t="s">
        <v>2126</v>
      </c>
      <c r="D38" s="54" t="s">
        <v>2127</v>
      </c>
      <c r="E38" s="6" t="s">
        <v>112</v>
      </c>
      <c r="F38" s="19">
        <v>147935</v>
      </c>
      <c r="G38" s="24">
        <v>441.88</v>
      </c>
      <c r="H38" s="24">
        <v>0.53</v>
      </c>
      <c r="I38" s="31"/>
      <c r="J38" s="31"/>
      <c r="K38" s="35"/>
    </row>
    <row r="39" spans="2:11" x14ac:dyDescent="0.35">
      <c r="B39" s="8" t="s">
        <v>1048</v>
      </c>
      <c r="C39" s="57" t="s">
        <v>1049</v>
      </c>
      <c r="D39" s="54" t="s">
        <v>1050</v>
      </c>
      <c r="E39" s="6" t="s">
        <v>74</v>
      </c>
      <c r="F39" s="19">
        <v>5004</v>
      </c>
      <c r="G39" s="24">
        <v>440.28</v>
      </c>
      <c r="H39" s="24">
        <v>0.53</v>
      </c>
      <c r="I39" s="31"/>
      <c r="J39" s="31"/>
      <c r="K39" s="35"/>
    </row>
    <row r="40" spans="2:11" x14ac:dyDescent="0.35">
      <c r="B40" s="8" t="s">
        <v>420</v>
      </c>
      <c r="C40" s="57" t="s">
        <v>421</v>
      </c>
      <c r="D40" s="54" t="s">
        <v>422</v>
      </c>
      <c r="E40" s="6" t="s">
        <v>423</v>
      </c>
      <c r="F40" s="19">
        <v>174885</v>
      </c>
      <c r="G40" s="24">
        <v>418.41</v>
      </c>
      <c r="H40" s="24">
        <v>0.5</v>
      </c>
      <c r="I40" s="31"/>
      <c r="J40" s="31"/>
      <c r="K40" s="35"/>
    </row>
    <row r="41" spans="2:11" x14ac:dyDescent="0.35">
      <c r="B41" s="8" t="s">
        <v>231</v>
      </c>
      <c r="C41" s="57" t="s">
        <v>232</v>
      </c>
      <c r="D41" s="54" t="s">
        <v>233</v>
      </c>
      <c r="E41" s="6" t="s">
        <v>67</v>
      </c>
      <c r="F41" s="19">
        <v>16754</v>
      </c>
      <c r="G41" s="24">
        <v>409.25</v>
      </c>
      <c r="H41" s="24">
        <v>0.49</v>
      </c>
      <c r="I41" s="31"/>
      <c r="J41" s="31"/>
      <c r="K41" s="35"/>
    </row>
    <row r="42" spans="2:11" x14ac:dyDescent="0.35">
      <c r="B42" s="8" t="s">
        <v>547</v>
      </c>
      <c r="C42" s="57" t="s">
        <v>548</v>
      </c>
      <c r="D42" s="54" t="s">
        <v>549</v>
      </c>
      <c r="E42" s="6" t="s">
        <v>550</v>
      </c>
      <c r="F42" s="19">
        <v>33232</v>
      </c>
      <c r="G42" s="24">
        <v>409.12</v>
      </c>
      <c r="H42" s="24">
        <v>0.49</v>
      </c>
      <c r="I42" s="31"/>
      <c r="J42" s="31"/>
      <c r="K42" s="35"/>
    </row>
    <row r="43" spans="2:11" x14ac:dyDescent="0.35">
      <c r="B43" s="8" t="s">
        <v>532</v>
      </c>
      <c r="C43" s="57" t="s">
        <v>533</v>
      </c>
      <c r="D43" s="54" t="s">
        <v>534</v>
      </c>
      <c r="E43" s="6" t="s">
        <v>198</v>
      </c>
      <c r="F43" s="19">
        <v>8844</v>
      </c>
      <c r="G43" s="24">
        <v>402.78</v>
      </c>
      <c r="H43" s="24">
        <v>0.48</v>
      </c>
      <c r="I43" s="31"/>
      <c r="J43" s="31"/>
      <c r="K43" s="35"/>
    </row>
    <row r="44" spans="2:11" x14ac:dyDescent="0.35">
      <c r="B44" s="8" t="s">
        <v>101</v>
      </c>
      <c r="C44" s="57" t="s">
        <v>102</v>
      </c>
      <c r="D44" s="54" t="s">
        <v>103</v>
      </c>
      <c r="E44" s="6" t="s">
        <v>104</v>
      </c>
      <c r="F44" s="19">
        <v>65543</v>
      </c>
      <c r="G44" s="24">
        <v>394.86</v>
      </c>
      <c r="H44" s="24">
        <v>0.48</v>
      </c>
      <c r="I44" s="31"/>
      <c r="J44" s="31"/>
      <c r="K44" s="35"/>
    </row>
    <row r="45" spans="2:11" x14ac:dyDescent="0.35">
      <c r="B45" s="8" t="s">
        <v>1051</v>
      </c>
      <c r="C45" s="57" t="s">
        <v>1052</v>
      </c>
      <c r="D45" s="54" t="s">
        <v>1053</v>
      </c>
      <c r="E45" s="6" t="s">
        <v>1054</v>
      </c>
      <c r="F45" s="19">
        <v>102265</v>
      </c>
      <c r="G45" s="24">
        <v>392.85</v>
      </c>
      <c r="H45" s="24">
        <v>0.47</v>
      </c>
      <c r="I45" s="31"/>
      <c r="J45" s="31"/>
      <c r="K45" s="35"/>
    </row>
    <row r="46" spans="2:11" x14ac:dyDescent="0.35">
      <c r="B46" s="8" t="s">
        <v>1055</v>
      </c>
      <c r="C46" s="57" t="s">
        <v>1056</v>
      </c>
      <c r="D46" s="54" t="s">
        <v>1057</v>
      </c>
      <c r="E46" s="6" t="s">
        <v>196</v>
      </c>
      <c r="F46" s="19">
        <v>43268</v>
      </c>
      <c r="G46" s="24">
        <v>390.06</v>
      </c>
      <c r="H46" s="24">
        <v>0.47</v>
      </c>
      <c r="I46" s="31"/>
      <c r="J46" s="31"/>
      <c r="K46" s="35"/>
    </row>
    <row r="47" spans="2:11" x14ac:dyDescent="0.35">
      <c r="B47" s="8" t="s">
        <v>1058</v>
      </c>
      <c r="C47" s="57" t="s">
        <v>1059</v>
      </c>
      <c r="D47" s="54" t="s">
        <v>1060</v>
      </c>
      <c r="E47" s="6" t="s">
        <v>112</v>
      </c>
      <c r="F47" s="19">
        <v>24658</v>
      </c>
      <c r="G47" s="24">
        <v>386.66</v>
      </c>
      <c r="H47" s="24">
        <v>0.47</v>
      </c>
      <c r="I47" s="31"/>
      <c r="J47" s="31"/>
      <c r="K47" s="35"/>
    </row>
    <row r="48" spans="2:11" x14ac:dyDescent="0.35">
      <c r="B48" s="8" t="s">
        <v>571</v>
      </c>
      <c r="C48" s="57" t="s">
        <v>572</v>
      </c>
      <c r="D48" s="54" t="s">
        <v>573</v>
      </c>
      <c r="E48" s="6" t="s">
        <v>277</v>
      </c>
      <c r="F48" s="19">
        <v>60392</v>
      </c>
      <c r="G48" s="24">
        <v>385.6</v>
      </c>
      <c r="H48" s="24">
        <v>0.46</v>
      </c>
      <c r="I48" s="31"/>
      <c r="J48" s="31"/>
      <c r="K48" s="35"/>
    </row>
    <row r="49" spans="2:11" x14ac:dyDescent="0.35">
      <c r="B49" s="8" t="s">
        <v>344</v>
      </c>
      <c r="C49" s="57" t="s">
        <v>345</v>
      </c>
      <c r="D49" s="54" t="s">
        <v>346</v>
      </c>
      <c r="E49" s="6" t="s">
        <v>47</v>
      </c>
      <c r="F49" s="19">
        <v>127671</v>
      </c>
      <c r="G49" s="24">
        <v>385.37</v>
      </c>
      <c r="H49" s="24">
        <v>0.46</v>
      </c>
      <c r="I49" s="31"/>
      <c r="J49" s="31"/>
      <c r="K49" s="35"/>
    </row>
    <row r="50" spans="2:11" x14ac:dyDescent="0.35">
      <c r="B50" s="8" t="s">
        <v>1061</v>
      </c>
      <c r="C50" s="57" t="s">
        <v>1062</v>
      </c>
      <c r="D50" s="54" t="s">
        <v>1063</v>
      </c>
      <c r="E50" s="6" t="s">
        <v>78</v>
      </c>
      <c r="F50" s="19">
        <v>27499</v>
      </c>
      <c r="G50" s="24">
        <v>381.82</v>
      </c>
      <c r="H50" s="24">
        <v>0.46</v>
      </c>
      <c r="I50" s="31"/>
      <c r="J50" s="31"/>
      <c r="K50" s="35"/>
    </row>
    <row r="51" spans="2:11" x14ac:dyDescent="0.35">
      <c r="B51" s="8" t="s">
        <v>396</v>
      </c>
      <c r="C51" s="57" t="s">
        <v>397</v>
      </c>
      <c r="D51" s="54" t="s">
        <v>398</v>
      </c>
      <c r="E51" s="6" t="s">
        <v>78</v>
      </c>
      <c r="F51" s="19">
        <v>24784</v>
      </c>
      <c r="G51" s="24">
        <v>378.95</v>
      </c>
      <c r="H51" s="24">
        <v>0.46</v>
      </c>
      <c r="I51" s="31"/>
      <c r="J51" s="31"/>
      <c r="K51" s="35"/>
    </row>
    <row r="52" spans="2:11" x14ac:dyDescent="0.35">
      <c r="B52" s="8" t="s">
        <v>551</v>
      </c>
      <c r="C52" s="57" t="s">
        <v>552</v>
      </c>
      <c r="D52" s="54" t="s">
        <v>553</v>
      </c>
      <c r="E52" s="6" t="s">
        <v>143</v>
      </c>
      <c r="F52" s="19">
        <v>33460</v>
      </c>
      <c r="G52" s="24">
        <v>377.48</v>
      </c>
      <c r="H52" s="24">
        <v>0.45</v>
      </c>
      <c r="I52" s="31"/>
      <c r="J52" s="31"/>
      <c r="K52" s="35"/>
    </row>
    <row r="53" spans="2:11" x14ac:dyDescent="0.35">
      <c r="B53" s="8" t="s">
        <v>1064</v>
      </c>
      <c r="C53" s="57" t="s">
        <v>1065</v>
      </c>
      <c r="D53" s="54" t="s">
        <v>1066</v>
      </c>
      <c r="E53" s="6" t="s">
        <v>112</v>
      </c>
      <c r="F53" s="19">
        <v>12603</v>
      </c>
      <c r="G53" s="24">
        <v>364.12</v>
      </c>
      <c r="H53" s="24">
        <v>0.44</v>
      </c>
      <c r="I53" s="31"/>
      <c r="J53" s="31"/>
      <c r="K53" s="35"/>
    </row>
    <row r="54" spans="2:11" x14ac:dyDescent="0.35">
      <c r="B54" s="8" t="s">
        <v>2059</v>
      </c>
      <c r="C54" s="57" t="s">
        <v>2060</v>
      </c>
      <c r="D54" s="54" t="s">
        <v>2061</v>
      </c>
      <c r="E54" s="6" t="s">
        <v>1044</v>
      </c>
      <c r="F54" s="19">
        <v>8563</v>
      </c>
      <c r="G54" s="24">
        <v>357.79</v>
      </c>
      <c r="H54" s="24">
        <v>0.43</v>
      </c>
      <c r="I54" s="31"/>
      <c r="J54" s="31"/>
      <c r="K54" s="35"/>
    </row>
    <row r="55" spans="2:11" x14ac:dyDescent="0.35">
      <c r="B55" s="8" t="s">
        <v>521</v>
      </c>
      <c r="C55" s="57" t="s">
        <v>522</v>
      </c>
      <c r="D55" s="54" t="s">
        <v>523</v>
      </c>
      <c r="E55" s="6" t="s">
        <v>337</v>
      </c>
      <c r="F55" s="19">
        <v>16147</v>
      </c>
      <c r="G55" s="24">
        <v>350.4</v>
      </c>
      <c r="H55" s="24">
        <v>0.42</v>
      </c>
      <c r="I55" s="31"/>
      <c r="J55" s="31"/>
      <c r="K55" s="35"/>
    </row>
    <row r="56" spans="2:11" x14ac:dyDescent="0.35">
      <c r="B56" s="8" t="s">
        <v>75</v>
      </c>
      <c r="C56" s="57" t="s">
        <v>76</v>
      </c>
      <c r="D56" s="54" t="s">
        <v>77</v>
      </c>
      <c r="E56" s="6" t="s">
        <v>78</v>
      </c>
      <c r="F56" s="19">
        <v>5726</v>
      </c>
      <c r="G56" s="24">
        <v>349.22</v>
      </c>
      <c r="H56" s="24">
        <v>0.42</v>
      </c>
      <c r="I56" s="31"/>
      <c r="J56" s="31"/>
      <c r="K56" s="35"/>
    </row>
    <row r="57" spans="2:11" x14ac:dyDescent="0.35">
      <c r="B57" s="8" t="s">
        <v>1883</v>
      </c>
      <c r="C57" s="57" t="s">
        <v>1884</v>
      </c>
      <c r="D57" s="54" t="s">
        <v>1885</v>
      </c>
      <c r="E57" s="6" t="s">
        <v>128</v>
      </c>
      <c r="F57" s="19">
        <v>39637</v>
      </c>
      <c r="G57" s="24">
        <v>347.83</v>
      </c>
      <c r="H57" s="24">
        <v>0.42</v>
      </c>
      <c r="I57" s="31"/>
      <c r="J57" s="31"/>
      <c r="K57" s="35"/>
    </row>
    <row r="58" spans="2:11" x14ac:dyDescent="0.35">
      <c r="B58" s="8" t="s">
        <v>1927</v>
      </c>
      <c r="C58" s="57" t="s">
        <v>1928</v>
      </c>
      <c r="D58" s="54" t="s">
        <v>1929</v>
      </c>
      <c r="E58" s="6" t="s">
        <v>1930</v>
      </c>
      <c r="F58" s="19">
        <v>76430</v>
      </c>
      <c r="G58" s="24">
        <v>339.69</v>
      </c>
      <c r="H58" s="24">
        <v>0.41</v>
      </c>
      <c r="I58" s="31"/>
      <c r="J58" s="31"/>
      <c r="K58" s="35"/>
    </row>
    <row r="59" spans="2:11" x14ac:dyDescent="0.35">
      <c r="B59" s="8" t="s">
        <v>1067</v>
      </c>
      <c r="C59" s="57" t="s">
        <v>1068</v>
      </c>
      <c r="D59" s="54" t="s">
        <v>1069</v>
      </c>
      <c r="E59" s="6" t="s">
        <v>143</v>
      </c>
      <c r="F59" s="19">
        <v>4565</v>
      </c>
      <c r="G59" s="24">
        <v>333.08</v>
      </c>
      <c r="H59" s="24">
        <v>0.4</v>
      </c>
      <c r="I59" s="31"/>
      <c r="J59" s="31"/>
      <c r="K59" s="35"/>
    </row>
    <row r="60" spans="2:11" x14ac:dyDescent="0.35">
      <c r="B60" s="8" t="s">
        <v>2711</v>
      </c>
      <c r="C60" s="57" t="s">
        <v>2712</v>
      </c>
      <c r="D60" s="54" t="s">
        <v>2713</v>
      </c>
      <c r="E60" s="6" t="s">
        <v>139</v>
      </c>
      <c r="F60" s="19">
        <v>534324</v>
      </c>
      <c r="G60" s="24">
        <v>332.46</v>
      </c>
      <c r="H60" s="24">
        <v>0.4</v>
      </c>
      <c r="I60" s="31"/>
      <c r="J60" s="31"/>
      <c r="K60" s="35"/>
    </row>
    <row r="61" spans="2:11" x14ac:dyDescent="0.35">
      <c r="B61" s="8" t="s">
        <v>2233</v>
      </c>
      <c r="C61" s="57" t="s">
        <v>2234</v>
      </c>
      <c r="D61" s="54" t="s">
        <v>2235</v>
      </c>
      <c r="E61" s="6" t="s">
        <v>212</v>
      </c>
      <c r="F61" s="19">
        <v>6111</v>
      </c>
      <c r="G61" s="24">
        <v>325.44</v>
      </c>
      <c r="H61" s="24">
        <v>0.39</v>
      </c>
      <c r="I61" s="31"/>
      <c r="J61" s="31"/>
      <c r="K61" s="35"/>
    </row>
    <row r="62" spans="2:11" x14ac:dyDescent="0.35">
      <c r="B62" s="8" t="s">
        <v>854</v>
      </c>
      <c r="C62" s="57" t="s">
        <v>855</v>
      </c>
      <c r="D62" s="54" t="s">
        <v>856</v>
      </c>
      <c r="E62" s="6" t="s">
        <v>857</v>
      </c>
      <c r="F62" s="19">
        <v>14889</v>
      </c>
      <c r="G62" s="24">
        <v>313.99</v>
      </c>
      <c r="H62" s="24">
        <v>0.38</v>
      </c>
      <c r="I62" s="31"/>
      <c r="J62" s="31"/>
      <c r="K62" s="35"/>
    </row>
    <row r="63" spans="2:11" x14ac:dyDescent="0.35">
      <c r="B63" s="8" t="s">
        <v>2065</v>
      </c>
      <c r="C63" s="57" t="s">
        <v>2066</v>
      </c>
      <c r="D63" s="54" t="s">
        <v>2067</v>
      </c>
      <c r="E63" s="6" t="s">
        <v>132</v>
      </c>
      <c r="F63" s="19">
        <v>1720</v>
      </c>
      <c r="G63" s="24">
        <v>308.5</v>
      </c>
      <c r="H63" s="24">
        <v>0.37</v>
      </c>
      <c r="I63" s="31"/>
      <c r="J63" s="31"/>
      <c r="K63" s="35"/>
    </row>
    <row r="64" spans="2:11" x14ac:dyDescent="0.35">
      <c r="B64" s="8" t="s">
        <v>271</v>
      </c>
      <c r="C64" s="57" t="s">
        <v>272</v>
      </c>
      <c r="D64" s="54" t="s">
        <v>273</v>
      </c>
      <c r="E64" s="6" t="s">
        <v>47</v>
      </c>
      <c r="F64" s="19">
        <v>4752</v>
      </c>
      <c r="G64" s="24">
        <v>306.87</v>
      </c>
      <c r="H64" s="24">
        <v>0.37</v>
      </c>
      <c r="I64" s="31"/>
      <c r="J64" s="31"/>
      <c r="K64" s="35"/>
    </row>
    <row r="65" spans="2:11" x14ac:dyDescent="0.35">
      <c r="B65" s="8" t="s">
        <v>960</v>
      </c>
      <c r="C65" s="57" t="s">
        <v>961</v>
      </c>
      <c r="D65" s="54" t="s">
        <v>962</v>
      </c>
      <c r="E65" s="6" t="s">
        <v>147</v>
      </c>
      <c r="F65" s="19">
        <v>3526</v>
      </c>
      <c r="G65" s="24">
        <v>305.95999999999998</v>
      </c>
      <c r="H65" s="24">
        <v>0.37</v>
      </c>
      <c r="I65" s="31"/>
      <c r="J65" s="31"/>
      <c r="K65" s="35"/>
    </row>
    <row r="66" spans="2:11" x14ac:dyDescent="0.35">
      <c r="B66" s="8" t="s">
        <v>90</v>
      </c>
      <c r="C66" s="57" t="s">
        <v>91</v>
      </c>
      <c r="D66" s="54" t="s">
        <v>92</v>
      </c>
      <c r="E66" s="6" t="s">
        <v>74</v>
      </c>
      <c r="F66" s="19">
        <v>6203</v>
      </c>
      <c r="G66" s="24">
        <v>299.10000000000002</v>
      </c>
      <c r="H66" s="24">
        <v>0.36</v>
      </c>
      <c r="I66" s="31"/>
      <c r="J66" s="31"/>
      <c r="K66" s="35"/>
    </row>
    <row r="67" spans="2:11" x14ac:dyDescent="0.35">
      <c r="B67" s="8" t="s">
        <v>2062</v>
      </c>
      <c r="C67" s="57" t="s">
        <v>2063</v>
      </c>
      <c r="D67" s="54" t="s">
        <v>2064</v>
      </c>
      <c r="E67" s="6" t="s">
        <v>116</v>
      </c>
      <c r="F67" s="19">
        <v>76108</v>
      </c>
      <c r="G67" s="24">
        <v>298.64999999999998</v>
      </c>
      <c r="H67" s="24">
        <v>0.36</v>
      </c>
      <c r="I67" s="31"/>
      <c r="J67" s="31"/>
      <c r="K67" s="35"/>
    </row>
    <row r="68" spans="2:11" x14ac:dyDescent="0.35">
      <c r="B68" s="8" t="s">
        <v>86</v>
      </c>
      <c r="C68" s="57" t="s">
        <v>87</v>
      </c>
      <c r="D68" s="54" t="s">
        <v>88</v>
      </c>
      <c r="E68" s="6" t="s">
        <v>89</v>
      </c>
      <c r="F68" s="19">
        <v>48193</v>
      </c>
      <c r="G68" s="24">
        <v>297.37</v>
      </c>
      <c r="H68" s="24">
        <v>0.36</v>
      </c>
      <c r="I68" s="31"/>
      <c r="J68" s="31"/>
      <c r="K68" s="35"/>
    </row>
    <row r="69" spans="2:11" x14ac:dyDescent="0.35">
      <c r="B69" s="8" t="s">
        <v>1988</v>
      </c>
      <c r="C69" s="57" t="s">
        <v>1365</v>
      </c>
      <c r="D69" s="54" t="s">
        <v>1989</v>
      </c>
      <c r="E69" s="6" t="s">
        <v>112</v>
      </c>
      <c r="F69" s="19">
        <v>65555</v>
      </c>
      <c r="G69" s="24">
        <v>294.01</v>
      </c>
      <c r="H69" s="24">
        <v>0.35</v>
      </c>
      <c r="I69" s="31"/>
      <c r="J69" s="31"/>
      <c r="K69" s="35"/>
    </row>
    <row r="70" spans="2:11" x14ac:dyDescent="0.35">
      <c r="B70" s="8" t="s">
        <v>203</v>
      </c>
      <c r="C70" s="57" t="s">
        <v>204</v>
      </c>
      <c r="D70" s="54" t="s">
        <v>205</v>
      </c>
      <c r="E70" s="6" t="s">
        <v>47</v>
      </c>
      <c r="F70" s="19">
        <v>3001</v>
      </c>
      <c r="G70" s="24">
        <v>289.99</v>
      </c>
      <c r="H70" s="24">
        <v>0.35</v>
      </c>
      <c r="I70" s="31"/>
      <c r="J70" s="31"/>
      <c r="K70" s="35"/>
    </row>
    <row r="71" spans="2:11" x14ac:dyDescent="0.35">
      <c r="B71" s="8" t="s">
        <v>954</v>
      </c>
      <c r="C71" s="57" t="s">
        <v>955</v>
      </c>
      <c r="D71" s="54" t="s">
        <v>956</v>
      </c>
      <c r="E71" s="6" t="s">
        <v>43</v>
      </c>
      <c r="F71" s="19">
        <v>29781</v>
      </c>
      <c r="G71" s="24">
        <v>285.94</v>
      </c>
      <c r="H71" s="24">
        <v>0.34</v>
      </c>
      <c r="I71" s="31"/>
      <c r="J71" s="31"/>
      <c r="K71" s="35"/>
    </row>
    <row r="72" spans="2:11" x14ac:dyDescent="0.35">
      <c r="B72" s="8" t="s">
        <v>1070</v>
      </c>
      <c r="C72" s="57" t="s">
        <v>1071</v>
      </c>
      <c r="D72" s="54" t="s">
        <v>1072</v>
      </c>
      <c r="E72" s="6" t="s">
        <v>1073</v>
      </c>
      <c r="F72" s="19">
        <v>11226</v>
      </c>
      <c r="G72" s="24">
        <v>283.87</v>
      </c>
      <c r="H72" s="24">
        <v>0.34</v>
      </c>
      <c r="I72" s="31"/>
      <c r="J72" s="31"/>
      <c r="K72" s="35"/>
    </row>
    <row r="73" spans="2:11" x14ac:dyDescent="0.35">
      <c r="B73" s="8" t="s">
        <v>1971</v>
      </c>
      <c r="C73" s="57" t="s">
        <v>1781</v>
      </c>
      <c r="D73" s="54" t="s">
        <v>1972</v>
      </c>
      <c r="E73" s="6" t="s">
        <v>112</v>
      </c>
      <c r="F73" s="19">
        <v>56236</v>
      </c>
      <c r="G73" s="24">
        <v>281.57</v>
      </c>
      <c r="H73" s="24">
        <v>0.34</v>
      </c>
      <c r="I73" s="31"/>
      <c r="J73" s="31"/>
      <c r="K73" s="35"/>
    </row>
    <row r="74" spans="2:11" x14ac:dyDescent="0.35">
      <c r="B74" s="8" t="s">
        <v>287</v>
      </c>
      <c r="C74" s="57" t="s">
        <v>288</v>
      </c>
      <c r="D74" s="54" t="s">
        <v>289</v>
      </c>
      <c r="E74" s="6" t="s">
        <v>89</v>
      </c>
      <c r="F74" s="19">
        <v>20176</v>
      </c>
      <c r="G74" s="24">
        <v>280.52999999999997</v>
      </c>
      <c r="H74" s="24">
        <v>0.34</v>
      </c>
      <c r="I74" s="31"/>
      <c r="J74" s="31"/>
      <c r="K74" s="35"/>
    </row>
    <row r="75" spans="2:11" x14ac:dyDescent="0.35">
      <c r="B75" s="8" t="s">
        <v>1074</v>
      </c>
      <c r="C75" s="57" t="s">
        <v>1075</v>
      </c>
      <c r="D75" s="54" t="s">
        <v>1076</v>
      </c>
      <c r="E75" s="6" t="s">
        <v>486</v>
      </c>
      <c r="F75" s="19">
        <v>29327</v>
      </c>
      <c r="G75" s="24">
        <v>268.25</v>
      </c>
      <c r="H75" s="24">
        <v>0.32</v>
      </c>
      <c r="I75" s="31"/>
      <c r="J75" s="31"/>
      <c r="K75" s="35"/>
    </row>
    <row r="76" spans="2:11" x14ac:dyDescent="0.35">
      <c r="B76" s="8" t="s">
        <v>2085</v>
      </c>
      <c r="C76" s="57" t="s">
        <v>2086</v>
      </c>
      <c r="D76" s="54" t="s">
        <v>2087</v>
      </c>
      <c r="E76" s="6" t="s">
        <v>139</v>
      </c>
      <c r="F76" s="19">
        <v>3981</v>
      </c>
      <c r="G76" s="24">
        <v>260.2</v>
      </c>
      <c r="H76" s="24">
        <v>0.31</v>
      </c>
      <c r="I76" s="31"/>
      <c r="J76" s="31"/>
      <c r="K76" s="35"/>
    </row>
    <row r="77" spans="2:11" x14ac:dyDescent="0.35">
      <c r="B77" s="8" t="s">
        <v>390</v>
      </c>
      <c r="C77" s="57" t="s">
        <v>391</v>
      </c>
      <c r="D77" s="54" t="s">
        <v>392</v>
      </c>
      <c r="E77" s="6" t="s">
        <v>78</v>
      </c>
      <c r="F77" s="19">
        <v>10868</v>
      </c>
      <c r="G77" s="24">
        <v>256.02</v>
      </c>
      <c r="H77" s="24">
        <v>0.31</v>
      </c>
      <c r="I77" s="31"/>
      <c r="J77" s="31"/>
      <c r="K77" s="35"/>
    </row>
    <row r="78" spans="2:11" x14ac:dyDescent="0.35">
      <c r="B78" s="8" t="s">
        <v>417</v>
      </c>
      <c r="C78" s="57" t="s">
        <v>418</v>
      </c>
      <c r="D78" s="54" t="s">
        <v>419</v>
      </c>
      <c r="E78" s="6" t="s">
        <v>85</v>
      </c>
      <c r="F78" s="19">
        <v>87265</v>
      </c>
      <c r="G78" s="24">
        <v>255.21</v>
      </c>
      <c r="H78" s="24">
        <v>0.31</v>
      </c>
      <c r="I78" s="31"/>
      <c r="J78" s="31"/>
      <c r="K78" s="35"/>
    </row>
    <row r="79" spans="2:11" x14ac:dyDescent="0.35">
      <c r="B79" s="8" t="s">
        <v>787</v>
      </c>
      <c r="C79" s="57" t="s">
        <v>788</v>
      </c>
      <c r="D79" s="54" t="s">
        <v>789</v>
      </c>
      <c r="E79" s="6" t="s">
        <v>337</v>
      </c>
      <c r="F79" s="19">
        <v>5314</v>
      </c>
      <c r="G79" s="24">
        <v>253.09</v>
      </c>
      <c r="H79" s="24">
        <v>0.3</v>
      </c>
      <c r="I79" s="31"/>
      <c r="J79" s="31"/>
      <c r="K79" s="35"/>
    </row>
    <row r="80" spans="2:11" x14ac:dyDescent="0.35">
      <c r="B80" s="8" t="s">
        <v>133</v>
      </c>
      <c r="C80" s="57" t="s">
        <v>134</v>
      </c>
      <c r="D80" s="54" t="s">
        <v>135</v>
      </c>
      <c r="E80" s="6" t="s">
        <v>74</v>
      </c>
      <c r="F80" s="19">
        <v>10574</v>
      </c>
      <c r="G80" s="24">
        <v>250.45</v>
      </c>
      <c r="H80" s="24">
        <v>0.3</v>
      </c>
      <c r="I80" s="31"/>
      <c r="J80" s="31"/>
      <c r="K80" s="35"/>
    </row>
    <row r="81" spans="2:11" x14ac:dyDescent="0.35">
      <c r="B81" s="8" t="s">
        <v>994</v>
      </c>
      <c r="C81" s="57" t="s">
        <v>995</v>
      </c>
      <c r="D81" s="54" t="s">
        <v>996</v>
      </c>
      <c r="E81" s="6" t="s">
        <v>74</v>
      </c>
      <c r="F81" s="19">
        <v>5845</v>
      </c>
      <c r="G81" s="24">
        <v>243.19</v>
      </c>
      <c r="H81" s="24">
        <v>0.28999999999999998</v>
      </c>
      <c r="I81" s="31"/>
      <c r="J81" s="31"/>
      <c r="K81" s="35"/>
    </row>
    <row r="82" spans="2:11" x14ac:dyDescent="0.35">
      <c r="B82" s="8" t="s">
        <v>2054</v>
      </c>
      <c r="C82" s="57" t="s">
        <v>2055</v>
      </c>
      <c r="D82" s="54" t="s">
        <v>2056</v>
      </c>
      <c r="E82" s="6" t="s">
        <v>200</v>
      </c>
      <c r="F82" s="19">
        <v>28891</v>
      </c>
      <c r="G82" s="24">
        <v>238.32</v>
      </c>
      <c r="H82" s="24">
        <v>0.28999999999999998</v>
      </c>
      <c r="I82" s="31"/>
      <c r="J82" s="31"/>
      <c r="K82" s="35"/>
    </row>
    <row r="83" spans="2:11" x14ac:dyDescent="0.35">
      <c r="B83" s="8" t="s">
        <v>544</v>
      </c>
      <c r="C83" s="57" t="s">
        <v>545</v>
      </c>
      <c r="D83" s="54" t="s">
        <v>546</v>
      </c>
      <c r="E83" s="6" t="s">
        <v>147</v>
      </c>
      <c r="F83" s="19">
        <v>6669</v>
      </c>
      <c r="G83" s="24">
        <v>237.54</v>
      </c>
      <c r="H83" s="24">
        <v>0.28999999999999998</v>
      </c>
      <c r="I83" s="31"/>
      <c r="J83" s="31"/>
      <c r="K83" s="35"/>
    </row>
    <row r="84" spans="2:11" x14ac:dyDescent="0.35">
      <c r="B84" s="8" t="s">
        <v>79</v>
      </c>
      <c r="C84" s="57" t="s">
        <v>80</v>
      </c>
      <c r="D84" s="54" t="s">
        <v>81</v>
      </c>
      <c r="E84" s="6" t="s">
        <v>47</v>
      </c>
      <c r="F84" s="19">
        <v>4170</v>
      </c>
      <c r="G84" s="24">
        <v>232.93</v>
      </c>
      <c r="H84" s="24">
        <v>0.28000000000000003</v>
      </c>
      <c r="I84" s="31"/>
      <c r="J84" s="31"/>
      <c r="K84" s="35"/>
    </row>
    <row r="85" spans="2:11" x14ac:dyDescent="0.35">
      <c r="B85" s="8" t="s">
        <v>402</v>
      </c>
      <c r="C85" s="57" t="s">
        <v>403</v>
      </c>
      <c r="D85" s="54" t="s">
        <v>404</v>
      </c>
      <c r="E85" s="6" t="s">
        <v>353</v>
      </c>
      <c r="F85" s="19">
        <v>121759</v>
      </c>
      <c r="G85" s="24">
        <v>232.54</v>
      </c>
      <c r="H85" s="24">
        <v>0.28000000000000003</v>
      </c>
      <c r="I85" s="31"/>
      <c r="J85" s="31"/>
      <c r="K85" s="35"/>
    </row>
    <row r="86" spans="2:11" x14ac:dyDescent="0.35">
      <c r="B86" s="8" t="s">
        <v>2695</v>
      </c>
      <c r="C86" s="57" t="s">
        <v>2696</v>
      </c>
      <c r="D86" s="54" t="s">
        <v>2697</v>
      </c>
      <c r="E86" s="6" t="s">
        <v>112</v>
      </c>
      <c r="F86" s="19">
        <v>1949</v>
      </c>
      <c r="G86" s="24">
        <v>231.67</v>
      </c>
      <c r="H86" s="24">
        <v>0.28000000000000003</v>
      </c>
      <c r="I86" s="31"/>
      <c r="J86" s="31"/>
      <c r="K86" s="35"/>
    </row>
    <row r="87" spans="2:11" x14ac:dyDescent="0.35">
      <c r="B87" s="8" t="s">
        <v>966</v>
      </c>
      <c r="C87" s="57" t="s">
        <v>967</v>
      </c>
      <c r="D87" s="54" t="s">
        <v>968</v>
      </c>
      <c r="E87" s="6" t="s">
        <v>85</v>
      </c>
      <c r="F87" s="19">
        <v>168901</v>
      </c>
      <c r="G87" s="24">
        <v>230.4</v>
      </c>
      <c r="H87" s="24">
        <v>0.28000000000000003</v>
      </c>
      <c r="I87" s="31"/>
      <c r="J87" s="31"/>
      <c r="K87" s="35"/>
    </row>
    <row r="88" spans="2:11" x14ac:dyDescent="0.35">
      <c r="B88" s="8" t="s">
        <v>109</v>
      </c>
      <c r="C88" s="57" t="s">
        <v>110</v>
      </c>
      <c r="D88" s="54" t="s">
        <v>111</v>
      </c>
      <c r="E88" s="6" t="s">
        <v>112</v>
      </c>
      <c r="F88" s="19">
        <v>18838</v>
      </c>
      <c r="G88" s="24">
        <v>223.41</v>
      </c>
      <c r="H88" s="24">
        <v>0.27</v>
      </c>
      <c r="I88" s="31"/>
      <c r="J88" s="31"/>
      <c r="K88" s="35"/>
    </row>
    <row r="89" spans="2:11" x14ac:dyDescent="0.35">
      <c r="B89" s="8" t="s">
        <v>1886</v>
      </c>
      <c r="C89" s="57" t="s">
        <v>1583</v>
      </c>
      <c r="D89" s="54" t="s">
        <v>1887</v>
      </c>
      <c r="E89" s="6" t="s">
        <v>43</v>
      </c>
      <c r="F89" s="19">
        <v>110323</v>
      </c>
      <c r="G89" s="24">
        <v>220.67</v>
      </c>
      <c r="H89" s="24">
        <v>0.27</v>
      </c>
      <c r="I89" s="31"/>
      <c r="J89" s="31"/>
      <c r="K89" s="35"/>
    </row>
    <row r="90" spans="2:11" x14ac:dyDescent="0.35">
      <c r="B90" s="8" t="s">
        <v>800</v>
      </c>
      <c r="C90" s="57" t="s">
        <v>801</v>
      </c>
      <c r="D90" s="54" t="s">
        <v>802</v>
      </c>
      <c r="E90" s="6" t="s">
        <v>277</v>
      </c>
      <c r="F90" s="19">
        <v>13297</v>
      </c>
      <c r="G90" s="24">
        <v>216.14</v>
      </c>
      <c r="H90" s="24">
        <v>0.26</v>
      </c>
      <c r="I90" s="31"/>
      <c r="J90" s="31"/>
      <c r="K90" s="35"/>
    </row>
    <row r="91" spans="2:11" x14ac:dyDescent="0.35">
      <c r="B91" s="8" t="s">
        <v>2176</v>
      </c>
      <c r="C91" s="57" t="s">
        <v>2177</v>
      </c>
      <c r="D91" s="54" t="s">
        <v>2178</v>
      </c>
      <c r="E91" s="6" t="s">
        <v>139</v>
      </c>
      <c r="F91" s="19">
        <v>28829</v>
      </c>
      <c r="G91" s="24">
        <v>209.88</v>
      </c>
      <c r="H91" s="24">
        <v>0.25</v>
      </c>
      <c r="I91" s="31"/>
      <c r="J91" s="31"/>
      <c r="K91" s="35"/>
    </row>
    <row r="92" spans="2:11" x14ac:dyDescent="0.35">
      <c r="B92" s="8" t="s">
        <v>512</v>
      </c>
      <c r="C92" s="57" t="s">
        <v>513</v>
      </c>
      <c r="D92" s="54" t="s">
        <v>514</v>
      </c>
      <c r="E92" s="6" t="s">
        <v>124</v>
      </c>
      <c r="F92" s="19">
        <v>132904</v>
      </c>
      <c r="G92" s="24">
        <v>207.49</v>
      </c>
      <c r="H92" s="24">
        <v>0.25</v>
      </c>
      <c r="I92" s="31"/>
      <c r="J92" s="31"/>
      <c r="K92" s="35"/>
    </row>
    <row r="93" spans="2:11" x14ac:dyDescent="0.35">
      <c r="B93" s="8" t="s">
        <v>1993</v>
      </c>
      <c r="C93" s="57" t="s">
        <v>729</v>
      </c>
      <c r="D93" s="54" t="s">
        <v>1994</v>
      </c>
      <c r="E93" s="6" t="s">
        <v>43</v>
      </c>
      <c r="F93" s="19">
        <v>83984</v>
      </c>
      <c r="G93" s="24">
        <v>202.02</v>
      </c>
      <c r="H93" s="24">
        <v>0.24</v>
      </c>
      <c r="I93" s="31"/>
      <c r="J93" s="31"/>
      <c r="K93" s="35"/>
    </row>
    <row r="94" spans="2:11" x14ac:dyDescent="0.35">
      <c r="B94" s="8" t="s">
        <v>2105</v>
      </c>
      <c r="C94" s="57" t="s">
        <v>2106</v>
      </c>
      <c r="D94" s="54" t="s">
        <v>2107</v>
      </c>
      <c r="E94" s="6" t="s">
        <v>312</v>
      </c>
      <c r="F94" s="19">
        <v>6931</v>
      </c>
      <c r="G94" s="24">
        <v>201.29</v>
      </c>
      <c r="H94" s="24">
        <v>0.24</v>
      </c>
      <c r="I94" s="31"/>
      <c r="J94" s="31"/>
      <c r="K94" s="35"/>
    </row>
    <row r="95" spans="2:11" x14ac:dyDescent="0.35">
      <c r="B95" s="8" t="s">
        <v>164</v>
      </c>
      <c r="C95" s="57" t="s">
        <v>165</v>
      </c>
      <c r="D95" s="54" t="s">
        <v>166</v>
      </c>
      <c r="E95" s="6" t="s">
        <v>120</v>
      </c>
      <c r="F95" s="19">
        <v>6105</v>
      </c>
      <c r="G95" s="24">
        <v>199.88</v>
      </c>
      <c r="H95" s="24">
        <v>0.24</v>
      </c>
      <c r="I95" s="31"/>
      <c r="J95" s="31"/>
      <c r="K95" s="35"/>
    </row>
    <row r="96" spans="2:11" x14ac:dyDescent="0.35">
      <c r="B96" s="8" t="s">
        <v>554</v>
      </c>
      <c r="C96" s="57" t="s">
        <v>555</v>
      </c>
      <c r="D96" s="54" t="s">
        <v>556</v>
      </c>
      <c r="E96" s="6" t="s">
        <v>89</v>
      </c>
      <c r="F96" s="19">
        <v>10770</v>
      </c>
      <c r="G96" s="24">
        <v>192.54</v>
      </c>
      <c r="H96" s="24">
        <v>0.23</v>
      </c>
      <c r="I96" s="31"/>
      <c r="J96" s="31"/>
      <c r="K96" s="35"/>
    </row>
    <row r="97" spans="2:11" x14ac:dyDescent="0.35">
      <c r="B97" s="8" t="s">
        <v>209</v>
      </c>
      <c r="C97" s="57" t="s">
        <v>210</v>
      </c>
      <c r="D97" s="54" t="s">
        <v>211</v>
      </c>
      <c r="E97" s="6" t="s">
        <v>212</v>
      </c>
      <c r="F97" s="19">
        <v>4564</v>
      </c>
      <c r="G97" s="24">
        <v>191.64</v>
      </c>
      <c r="H97" s="24">
        <v>0.23</v>
      </c>
      <c r="I97" s="31"/>
      <c r="J97" s="31"/>
      <c r="K97" s="35"/>
    </row>
    <row r="98" spans="2:11" x14ac:dyDescent="0.35">
      <c r="B98" s="8" t="s">
        <v>243</v>
      </c>
      <c r="C98" s="57" t="s">
        <v>244</v>
      </c>
      <c r="D98" s="54" t="s">
        <v>245</v>
      </c>
      <c r="E98" s="6" t="s">
        <v>246</v>
      </c>
      <c r="F98" s="19">
        <v>55957</v>
      </c>
      <c r="G98" s="24">
        <v>191.26</v>
      </c>
      <c r="H98" s="24">
        <v>0.23</v>
      </c>
      <c r="I98" s="31"/>
      <c r="J98" s="31"/>
      <c r="K98" s="35"/>
    </row>
    <row r="99" spans="2:11" x14ac:dyDescent="0.35">
      <c r="B99" s="8" t="s">
        <v>2068</v>
      </c>
      <c r="C99" s="57" t="s">
        <v>2069</v>
      </c>
      <c r="D99" s="54" t="s">
        <v>2070</v>
      </c>
      <c r="E99" s="6" t="s">
        <v>132</v>
      </c>
      <c r="F99" s="19">
        <v>11397</v>
      </c>
      <c r="G99" s="24">
        <v>190.91</v>
      </c>
      <c r="H99" s="24">
        <v>0.23</v>
      </c>
      <c r="I99" s="31"/>
      <c r="J99" s="31"/>
      <c r="K99" s="35"/>
    </row>
    <row r="100" spans="2:11" x14ac:dyDescent="0.35">
      <c r="B100" s="8" t="s">
        <v>1906</v>
      </c>
      <c r="C100" s="57" t="s">
        <v>743</v>
      </c>
      <c r="D100" s="54" t="s">
        <v>1907</v>
      </c>
      <c r="E100" s="6" t="s">
        <v>200</v>
      </c>
      <c r="F100" s="19">
        <v>6793</v>
      </c>
      <c r="G100" s="24">
        <v>189.29</v>
      </c>
      <c r="H100" s="24">
        <v>0.23</v>
      </c>
      <c r="I100" s="31"/>
      <c r="J100" s="31"/>
      <c r="K100" s="35"/>
    </row>
    <row r="101" spans="2:11" x14ac:dyDescent="0.35">
      <c r="B101" s="8" t="s">
        <v>2698</v>
      </c>
      <c r="C101" s="57" t="s">
        <v>2699</v>
      </c>
      <c r="D101" s="54" t="s">
        <v>2700</v>
      </c>
      <c r="E101" s="6" t="s">
        <v>116</v>
      </c>
      <c r="F101" s="19">
        <v>35439</v>
      </c>
      <c r="G101" s="24">
        <v>187.63</v>
      </c>
      <c r="H101" s="24">
        <v>0.23</v>
      </c>
      <c r="I101" s="31"/>
      <c r="J101" s="31"/>
      <c r="K101" s="35"/>
    </row>
    <row r="102" spans="2:11" x14ac:dyDescent="0.35">
      <c r="B102" s="8" t="s">
        <v>794</v>
      </c>
      <c r="C102" s="57" t="s">
        <v>795</v>
      </c>
      <c r="D102" s="54" t="s">
        <v>796</v>
      </c>
      <c r="E102" s="6" t="s">
        <v>132</v>
      </c>
      <c r="F102" s="19">
        <v>10284</v>
      </c>
      <c r="G102" s="24">
        <v>184.08</v>
      </c>
      <c r="H102" s="24">
        <v>0.22</v>
      </c>
      <c r="I102" s="31"/>
      <c r="J102" s="31"/>
      <c r="K102" s="35"/>
    </row>
    <row r="103" spans="2:11" x14ac:dyDescent="0.35">
      <c r="B103" s="8" t="s">
        <v>278</v>
      </c>
      <c r="C103" s="57" t="s">
        <v>279</v>
      </c>
      <c r="D103" s="54" t="s">
        <v>280</v>
      </c>
      <c r="E103" s="6" t="s">
        <v>163</v>
      </c>
      <c r="F103" s="19">
        <v>16969</v>
      </c>
      <c r="G103" s="24">
        <v>183.61</v>
      </c>
      <c r="H103" s="24">
        <v>0.22</v>
      </c>
      <c r="I103" s="31"/>
      <c r="J103" s="31"/>
      <c r="K103" s="35"/>
    </row>
    <row r="104" spans="2:11" x14ac:dyDescent="0.35">
      <c r="B104" s="8" t="s">
        <v>1897</v>
      </c>
      <c r="C104" s="57" t="s">
        <v>1898</v>
      </c>
      <c r="D104" s="54" t="s">
        <v>1899</v>
      </c>
      <c r="E104" s="6" t="s">
        <v>85</v>
      </c>
      <c r="F104" s="19">
        <v>43251</v>
      </c>
      <c r="G104" s="24">
        <v>176.79</v>
      </c>
      <c r="H104" s="24">
        <v>0.21</v>
      </c>
      <c r="I104" s="31"/>
      <c r="J104" s="31"/>
      <c r="K104" s="35"/>
    </row>
    <row r="105" spans="2:11" x14ac:dyDescent="0.35">
      <c r="B105" s="8" t="s">
        <v>2149</v>
      </c>
      <c r="C105" s="57" t="s">
        <v>2150</v>
      </c>
      <c r="D105" s="54" t="s">
        <v>2151</v>
      </c>
      <c r="E105" s="6" t="s">
        <v>43</v>
      </c>
      <c r="F105" s="19">
        <v>279033</v>
      </c>
      <c r="G105" s="24">
        <v>176.18</v>
      </c>
      <c r="H105" s="24">
        <v>0.21</v>
      </c>
      <c r="I105" s="31"/>
      <c r="J105" s="31"/>
      <c r="K105" s="35"/>
    </row>
    <row r="106" spans="2:11" x14ac:dyDescent="0.35">
      <c r="B106" s="8" t="s">
        <v>2259</v>
      </c>
      <c r="C106" s="57" t="s">
        <v>2260</v>
      </c>
      <c r="D106" s="54" t="s">
        <v>2261</v>
      </c>
      <c r="E106" s="6" t="s">
        <v>200</v>
      </c>
      <c r="F106" s="19">
        <v>12552</v>
      </c>
      <c r="G106" s="24">
        <v>174.4</v>
      </c>
      <c r="H106" s="24">
        <v>0.21</v>
      </c>
      <c r="I106" s="31"/>
      <c r="J106" s="31"/>
      <c r="K106" s="35"/>
    </row>
    <row r="107" spans="2:11" x14ac:dyDescent="0.35">
      <c r="B107" s="8" t="s">
        <v>322</v>
      </c>
      <c r="C107" s="57" t="s">
        <v>323</v>
      </c>
      <c r="D107" s="54" t="s">
        <v>324</v>
      </c>
      <c r="E107" s="6" t="s">
        <v>124</v>
      </c>
      <c r="F107" s="19">
        <v>4806</v>
      </c>
      <c r="G107" s="24">
        <v>171.87</v>
      </c>
      <c r="H107" s="24">
        <v>0.21</v>
      </c>
      <c r="I107" s="31"/>
      <c r="J107" s="31"/>
      <c r="K107" s="35"/>
    </row>
    <row r="108" spans="2:11" x14ac:dyDescent="0.35">
      <c r="B108" s="8" t="s">
        <v>399</v>
      </c>
      <c r="C108" s="57" t="s">
        <v>400</v>
      </c>
      <c r="D108" s="54" t="s">
        <v>401</v>
      </c>
      <c r="E108" s="6" t="s">
        <v>143</v>
      </c>
      <c r="F108" s="19">
        <v>23460</v>
      </c>
      <c r="G108" s="24">
        <v>168.88</v>
      </c>
      <c r="H108" s="24">
        <v>0.2</v>
      </c>
      <c r="I108" s="31"/>
      <c r="J108" s="31"/>
      <c r="K108" s="35"/>
    </row>
    <row r="109" spans="2:11" x14ac:dyDescent="0.35">
      <c r="B109" s="8" t="s">
        <v>916</v>
      </c>
      <c r="C109" s="57" t="s">
        <v>917</v>
      </c>
      <c r="D109" s="54" t="s">
        <v>918</v>
      </c>
      <c r="E109" s="6" t="s">
        <v>78</v>
      </c>
      <c r="F109" s="19">
        <v>12593</v>
      </c>
      <c r="G109" s="24">
        <v>168.05</v>
      </c>
      <c r="H109" s="24">
        <v>0.2</v>
      </c>
      <c r="I109" s="31"/>
      <c r="J109" s="31"/>
      <c r="K109" s="35"/>
    </row>
    <row r="110" spans="2:11" x14ac:dyDescent="0.35">
      <c r="B110" s="8" t="s">
        <v>2257</v>
      </c>
      <c r="C110" s="57" t="s">
        <v>1147</v>
      </c>
      <c r="D110" s="54" t="s">
        <v>2258</v>
      </c>
      <c r="E110" s="6" t="s">
        <v>43</v>
      </c>
      <c r="F110" s="19">
        <v>848853</v>
      </c>
      <c r="G110" s="24">
        <v>166.29</v>
      </c>
      <c r="H110" s="24">
        <v>0.2</v>
      </c>
      <c r="I110" s="31"/>
      <c r="J110" s="31"/>
      <c r="K110" s="35"/>
    </row>
    <row r="111" spans="2:11" x14ac:dyDescent="0.35">
      <c r="B111" s="8" t="s">
        <v>2182</v>
      </c>
      <c r="C111" s="57" t="s">
        <v>2183</v>
      </c>
      <c r="D111" s="54" t="s">
        <v>2184</v>
      </c>
      <c r="E111" s="6" t="s">
        <v>120</v>
      </c>
      <c r="F111" s="19">
        <v>2265</v>
      </c>
      <c r="G111" s="24">
        <v>164.72</v>
      </c>
      <c r="H111" s="24">
        <v>0.2</v>
      </c>
      <c r="I111" s="31"/>
      <c r="J111" s="31"/>
      <c r="K111" s="35"/>
    </row>
    <row r="112" spans="2:11" x14ac:dyDescent="0.35">
      <c r="B112" s="8" t="s">
        <v>151</v>
      </c>
      <c r="C112" s="57" t="s">
        <v>152</v>
      </c>
      <c r="D112" s="54" t="s">
        <v>153</v>
      </c>
      <c r="E112" s="6" t="s">
        <v>139</v>
      </c>
      <c r="F112" s="19">
        <v>2361</v>
      </c>
      <c r="G112" s="24">
        <v>163.19999999999999</v>
      </c>
      <c r="H112" s="24">
        <v>0.2</v>
      </c>
      <c r="I112" s="31"/>
      <c r="J112" s="31"/>
      <c r="K112" s="35"/>
    </row>
    <row r="113" spans="2:11" x14ac:dyDescent="0.35">
      <c r="B113" s="8" t="s">
        <v>1931</v>
      </c>
      <c r="C113" s="57" t="s">
        <v>1932</v>
      </c>
      <c r="D113" s="54" t="s">
        <v>1933</v>
      </c>
      <c r="E113" s="6" t="s">
        <v>67</v>
      </c>
      <c r="F113" s="19">
        <v>30255</v>
      </c>
      <c r="G113" s="24">
        <v>162.11000000000001</v>
      </c>
      <c r="H113" s="24">
        <v>0.2</v>
      </c>
      <c r="I113" s="31"/>
      <c r="J113" s="31"/>
      <c r="K113" s="35"/>
    </row>
    <row r="114" spans="2:11" x14ac:dyDescent="0.35">
      <c r="B114" s="8" t="s">
        <v>160</v>
      </c>
      <c r="C114" s="57" t="s">
        <v>161</v>
      </c>
      <c r="D114" s="54" t="s">
        <v>162</v>
      </c>
      <c r="E114" s="6" t="s">
        <v>163</v>
      </c>
      <c r="F114" s="19">
        <v>5967</v>
      </c>
      <c r="G114" s="24">
        <v>159.94999999999999</v>
      </c>
      <c r="H114" s="24">
        <v>0.19</v>
      </c>
      <c r="I114" s="31"/>
      <c r="J114" s="31"/>
      <c r="K114" s="35"/>
    </row>
    <row r="115" spans="2:11" x14ac:dyDescent="0.35">
      <c r="B115" s="8" t="s">
        <v>439</v>
      </c>
      <c r="C115" s="57" t="s">
        <v>440</v>
      </c>
      <c r="D115" s="54" t="s">
        <v>441</v>
      </c>
      <c r="E115" s="6" t="s">
        <v>43</v>
      </c>
      <c r="F115" s="19">
        <v>155235</v>
      </c>
      <c r="G115" s="24">
        <v>159.55000000000001</v>
      </c>
      <c r="H115" s="24">
        <v>0.19</v>
      </c>
      <c r="I115" s="31"/>
      <c r="J115" s="31"/>
      <c r="K115" s="35"/>
    </row>
    <row r="116" spans="2:11" x14ac:dyDescent="0.35">
      <c r="B116" s="8" t="s">
        <v>228</v>
      </c>
      <c r="C116" s="57" t="s">
        <v>229</v>
      </c>
      <c r="D116" s="54" t="s">
        <v>230</v>
      </c>
      <c r="E116" s="6" t="s">
        <v>196</v>
      </c>
      <c r="F116" s="19">
        <v>17107</v>
      </c>
      <c r="G116" s="24">
        <v>159.21</v>
      </c>
      <c r="H116" s="24">
        <v>0.19</v>
      </c>
      <c r="I116" s="31"/>
      <c r="J116" s="31"/>
      <c r="K116" s="35"/>
    </row>
    <row r="117" spans="2:11" x14ac:dyDescent="0.35">
      <c r="B117" s="8" t="s">
        <v>234</v>
      </c>
      <c r="C117" s="57" t="s">
        <v>235</v>
      </c>
      <c r="D117" s="54" t="s">
        <v>236</v>
      </c>
      <c r="E117" s="6" t="s">
        <v>67</v>
      </c>
      <c r="F117" s="19">
        <v>606</v>
      </c>
      <c r="G117" s="24">
        <v>155.71</v>
      </c>
      <c r="H117" s="24">
        <v>0.19</v>
      </c>
      <c r="I117" s="31"/>
      <c r="J117" s="31"/>
      <c r="K117" s="35"/>
    </row>
    <row r="118" spans="2:11" x14ac:dyDescent="0.35">
      <c r="B118" s="8" t="s">
        <v>2194</v>
      </c>
      <c r="C118" s="57" t="s">
        <v>2195</v>
      </c>
      <c r="D118" s="54" t="s">
        <v>2196</v>
      </c>
      <c r="E118" s="6" t="s">
        <v>857</v>
      </c>
      <c r="F118" s="19">
        <v>15298</v>
      </c>
      <c r="G118" s="24">
        <v>155.71</v>
      </c>
      <c r="H118" s="24">
        <v>0.19</v>
      </c>
      <c r="I118" s="31"/>
      <c r="J118" s="31"/>
      <c r="K118" s="35"/>
    </row>
    <row r="119" spans="2:11" x14ac:dyDescent="0.35">
      <c r="B119" s="8" t="s">
        <v>2188</v>
      </c>
      <c r="C119" s="57" t="s">
        <v>2189</v>
      </c>
      <c r="D119" s="54" t="s">
        <v>2190</v>
      </c>
      <c r="E119" s="6" t="s">
        <v>116</v>
      </c>
      <c r="F119" s="19">
        <v>24058</v>
      </c>
      <c r="G119" s="24">
        <v>154.61000000000001</v>
      </c>
      <c r="H119" s="24">
        <v>0.19</v>
      </c>
      <c r="I119" s="31"/>
      <c r="J119" s="31"/>
      <c r="K119" s="35"/>
    </row>
    <row r="120" spans="2:11" x14ac:dyDescent="0.35">
      <c r="B120" s="8" t="s">
        <v>518</v>
      </c>
      <c r="C120" s="57" t="s">
        <v>519</v>
      </c>
      <c r="D120" s="54" t="s">
        <v>520</v>
      </c>
      <c r="E120" s="6" t="s">
        <v>124</v>
      </c>
      <c r="F120" s="19">
        <v>11787</v>
      </c>
      <c r="G120" s="24">
        <v>153.16999999999999</v>
      </c>
      <c r="H120" s="24">
        <v>0.18</v>
      </c>
      <c r="I120" s="31"/>
      <c r="J120" s="31"/>
      <c r="K120" s="35"/>
    </row>
    <row r="121" spans="2:11" x14ac:dyDescent="0.35">
      <c r="B121" s="8" t="s">
        <v>2077</v>
      </c>
      <c r="C121" s="57" t="s">
        <v>772</v>
      </c>
      <c r="D121" s="54" t="s">
        <v>2078</v>
      </c>
      <c r="E121" s="6" t="s">
        <v>43</v>
      </c>
      <c r="F121" s="19">
        <v>151786</v>
      </c>
      <c r="G121" s="24">
        <v>151.97</v>
      </c>
      <c r="H121" s="24">
        <v>0.18</v>
      </c>
      <c r="I121" s="31"/>
      <c r="J121" s="31"/>
      <c r="K121" s="35"/>
    </row>
    <row r="122" spans="2:11" x14ac:dyDescent="0.35">
      <c r="B122" s="8" t="s">
        <v>2108</v>
      </c>
      <c r="C122" s="57" t="s">
        <v>2109</v>
      </c>
      <c r="D122" s="54" t="s">
        <v>2110</v>
      </c>
      <c r="E122" s="6" t="s">
        <v>486</v>
      </c>
      <c r="F122" s="19">
        <v>23758</v>
      </c>
      <c r="G122" s="24">
        <v>151.93</v>
      </c>
      <c r="H122" s="24">
        <v>0.18</v>
      </c>
      <c r="I122" s="31"/>
      <c r="J122" s="31"/>
      <c r="K122" s="35"/>
    </row>
    <row r="123" spans="2:11" x14ac:dyDescent="0.35">
      <c r="B123" s="8" t="s">
        <v>2131</v>
      </c>
      <c r="C123" s="57" t="s">
        <v>2132</v>
      </c>
      <c r="D123" s="54" t="s">
        <v>2133</v>
      </c>
      <c r="E123" s="6" t="s">
        <v>312</v>
      </c>
      <c r="F123" s="19">
        <v>6537</v>
      </c>
      <c r="G123" s="24">
        <v>146.29</v>
      </c>
      <c r="H123" s="24">
        <v>0.18</v>
      </c>
      <c r="I123" s="31"/>
      <c r="J123" s="31"/>
      <c r="K123" s="35"/>
    </row>
    <row r="124" spans="2:11" x14ac:dyDescent="0.35">
      <c r="B124" s="8" t="s">
        <v>2137</v>
      </c>
      <c r="C124" s="57" t="s">
        <v>2138</v>
      </c>
      <c r="D124" s="54" t="s">
        <v>2139</v>
      </c>
      <c r="E124" s="6" t="s">
        <v>47</v>
      </c>
      <c r="F124" s="19">
        <v>5097</v>
      </c>
      <c r="G124" s="24">
        <v>145.12</v>
      </c>
      <c r="H124" s="24">
        <v>0.17</v>
      </c>
      <c r="I124" s="31"/>
      <c r="J124" s="31"/>
      <c r="K124" s="35"/>
    </row>
    <row r="125" spans="2:11" x14ac:dyDescent="0.35">
      <c r="B125" s="8" t="s">
        <v>2140</v>
      </c>
      <c r="C125" s="57" t="s">
        <v>2141</v>
      </c>
      <c r="D125" s="54" t="s">
        <v>2142</v>
      </c>
      <c r="E125" s="6" t="s">
        <v>116</v>
      </c>
      <c r="F125" s="19">
        <v>13801</v>
      </c>
      <c r="G125" s="24">
        <v>143.63</v>
      </c>
      <c r="H125" s="24">
        <v>0.17</v>
      </c>
      <c r="I125" s="31"/>
      <c r="J125" s="31"/>
      <c r="K125" s="35"/>
    </row>
    <row r="126" spans="2:11" x14ac:dyDescent="0.35">
      <c r="B126" s="8" t="s">
        <v>1995</v>
      </c>
      <c r="C126" s="57" t="s">
        <v>1996</v>
      </c>
      <c r="D126" s="54" t="s">
        <v>1997</v>
      </c>
      <c r="E126" s="6" t="s">
        <v>212</v>
      </c>
      <c r="F126" s="19">
        <v>2297</v>
      </c>
      <c r="G126" s="24">
        <v>143.19999999999999</v>
      </c>
      <c r="H126" s="24">
        <v>0.17</v>
      </c>
      <c r="I126" s="31"/>
      <c r="J126" s="31"/>
      <c r="K126" s="35"/>
    </row>
    <row r="127" spans="2:11" x14ac:dyDescent="0.35">
      <c r="B127" s="8" t="s">
        <v>913</v>
      </c>
      <c r="C127" s="57" t="s">
        <v>914</v>
      </c>
      <c r="D127" s="54" t="s">
        <v>915</v>
      </c>
      <c r="E127" s="6" t="s">
        <v>78</v>
      </c>
      <c r="F127" s="19">
        <v>4233</v>
      </c>
      <c r="G127" s="24">
        <v>142.22999999999999</v>
      </c>
      <c r="H127" s="24">
        <v>0.17</v>
      </c>
      <c r="I127" s="31"/>
      <c r="J127" s="31"/>
      <c r="K127" s="35"/>
    </row>
    <row r="128" spans="2:11" x14ac:dyDescent="0.35">
      <c r="B128" s="8" t="s">
        <v>167</v>
      </c>
      <c r="C128" s="57" t="s">
        <v>168</v>
      </c>
      <c r="D128" s="54" t="s">
        <v>169</v>
      </c>
      <c r="E128" s="6" t="s">
        <v>170</v>
      </c>
      <c r="F128" s="19">
        <v>64496</v>
      </c>
      <c r="G128" s="24">
        <v>142.21</v>
      </c>
      <c r="H128" s="24">
        <v>0.17</v>
      </c>
      <c r="I128" s="31"/>
      <c r="J128" s="31"/>
      <c r="K128" s="35"/>
    </row>
    <row r="129" spans="2:11" x14ac:dyDescent="0.35">
      <c r="B129" s="8" t="s">
        <v>566</v>
      </c>
      <c r="C129" s="57" t="s">
        <v>567</v>
      </c>
      <c r="D129" s="54" t="s">
        <v>568</v>
      </c>
      <c r="E129" s="6" t="s">
        <v>43</v>
      </c>
      <c r="F129" s="19">
        <v>25259</v>
      </c>
      <c r="G129" s="24">
        <v>141.22</v>
      </c>
      <c r="H129" s="24">
        <v>0.17</v>
      </c>
      <c r="I129" s="31"/>
      <c r="J129" s="31"/>
      <c r="K129" s="35"/>
    </row>
    <row r="130" spans="2:11" x14ac:dyDescent="0.35">
      <c r="B130" s="8" t="s">
        <v>2122</v>
      </c>
      <c r="C130" s="57" t="s">
        <v>2123</v>
      </c>
      <c r="D130" s="54" t="s">
        <v>2124</v>
      </c>
      <c r="E130" s="6" t="s">
        <v>212</v>
      </c>
      <c r="F130" s="19">
        <v>8020</v>
      </c>
      <c r="G130" s="24">
        <v>141.04</v>
      </c>
      <c r="H130" s="24">
        <v>0.17</v>
      </c>
      <c r="I130" s="31"/>
      <c r="J130" s="31"/>
      <c r="K130" s="35"/>
    </row>
    <row r="131" spans="2:11" x14ac:dyDescent="0.35">
      <c r="B131" s="8" t="s">
        <v>1894</v>
      </c>
      <c r="C131" s="57" t="s">
        <v>1895</v>
      </c>
      <c r="D131" s="54" t="s">
        <v>1896</v>
      </c>
      <c r="E131" s="6" t="s">
        <v>200</v>
      </c>
      <c r="F131" s="19">
        <v>8396</v>
      </c>
      <c r="G131" s="24">
        <v>137.19</v>
      </c>
      <c r="H131" s="24">
        <v>0.17</v>
      </c>
      <c r="I131" s="31"/>
      <c r="J131" s="31"/>
      <c r="K131" s="35"/>
    </row>
    <row r="132" spans="2:11" x14ac:dyDescent="0.35">
      <c r="B132" s="8" t="s">
        <v>2208</v>
      </c>
      <c r="C132" s="57" t="s">
        <v>2209</v>
      </c>
      <c r="D132" s="54" t="s">
        <v>2210</v>
      </c>
      <c r="E132" s="6" t="s">
        <v>120</v>
      </c>
      <c r="F132" s="19">
        <v>2910</v>
      </c>
      <c r="G132" s="24">
        <v>136.79</v>
      </c>
      <c r="H132" s="24">
        <v>0.16</v>
      </c>
      <c r="I132" s="31"/>
      <c r="J132" s="31"/>
      <c r="K132" s="35"/>
    </row>
    <row r="133" spans="2:11" x14ac:dyDescent="0.35">
      <c r="B133" s="8" t="s">
        <v>2749</v>
      </c>
      <c r="C133" s="57" t="s">
        <v>2750</v>
      </c>
      <c r="D133" s="54" t="s">
        <v>2751</v>
      </c>
      <c r="E133" s="6" t="s">
        <v>47</v>
      </c>
      <c r="F133" s="19">
        <v>1064</v>
      </c>
      <c r="G133" s="24">
        <v>136.08000000000001</v>
      </c>
      <c r="H133" s="24">
        <v>0.16</v>
      </c>
      <c r="I133" s="31"/>
      <c r="J133" s="31"/>
      <c r="K133" s="35"/>
    </row>
    <row r="134" spans="2:11" x14ac:dyDescent="0.35">
      <c r="B134" s="8" t="s">
        <v>948</v>
      </c>
      <c r="C134" s="57" t="s">
        <v>949</v>
      </c>
      <c r="D134" s="54" t="s">
        <v>950</v>
      </c>
      <c r="E134" s="6" t="s">
        <v>163</v>
      </c>
      <c r="F134" s="19">
        <v>26621</v>
      </c>
      <c r="G134" s="24">
        <v>134.97</v>
      </c>
      <c r="H134" s="24">
        <v>0.16</v>
      </c>
      <c r="I134" s="31"/>
      <c r="J134" s="31"/>
      <c r="K134" s="35"/>
    </row>
    <row r="135" spans="2:11" x14ac:dyDescent="0.35">
      <c r="B135" s="8" t="s">
        <v>213</v>
      </c>
      <c r="C135" s="57" t="s">
        <v>214</v>
      </c>
      <c r="D135" s="54" t="s">
        <v>215</v>
      </c>
      <c r="E135" s="6" t="s">
        <v>78</v>
      </c>
      <c r="F135" s="19">
        <v>2394</v>
      </c>
      <c r="G135" s="24">
        <v>134.88</v>
      </c>
      <c r="H135" s="24">
        <v>0.16</v>
      </c>
      <c r="I135" s="31"/>
      <c r="J135" s="31"/>
      <c r="K135" s="35"/>
    </row>
    <row r="136" spans="2:11" x14ac:dyDescent="0.35">
      <c r="B136" s="8" t="s">
        <v>331</v>
      </c>
      <c r="C136" s="57" t="s">
        <v>332</v>
      </c>
      <c r="D136" s="54" t="s">
        <v>333</v>
      </c>
      <c r="E136" s="6" t="s">
        <v>78</v>
      </c>
      <c r="F136" s="19">
        <v>4680</v>
      </c>
      <c r="G136" s="24">
        <v>134.80000000000001</v>
      </c>
      <c r="H136" s="24">
        <v>0.16</v>
      </c>
      <c r="I136" s="31"/>
      <c r="J136" s="31"/>
      <c r="K136" s="35"/>
    </row>
    <row r="137" spans="2:11" x14ac:dyDescent="0.35">
      <c r="B137" s="8" t="s">
        <v>1911</v>
      </c>
      <c r="C137" s="57" t="s">
        <v>1912</v>
      </c>
      <c r="D137" s="54" t="s">
        <v>1913</v>
      </c>
      <c r="E137" s="6" t="s">
        <v>451</v>
      </c>
      <c r="F137" s="19">
        <v>3657</v>
      </c>
      <c r="G137" s="24">
        <v>134.78</v>
      </c>
      <c r="H137" s="24">
        <v>0.16</v>
      </c>
      <c r="I137" s="31"/>
      <c r="J137" s="31"/>
      <c r="K137" s="35"/>
    </row>
    <row r="138" spans="2:11" x14ac:dyDescent="0.35">
      <c r="B138" s="8" t="s">
        <v>2226</v>
      </c>
      <c r="C138" s="57" t="s">
        <v>581</v>
      </c>
      <c r="D138" s="54" t="s">
        <v>2227</v>
      </c>
      <c r="E138" s="6" t="s">
        <v>124</v>
      </c>
      <c r="F138" s="19">
        <v>391</v>
      </c>
      <c r="G138" s="24">
        <v>133.33000000000001</v>
      </c>
      <c r="H138" s="24">
        <v>0.16</v>
      </c>
      <c r="I138" s="31"/>
      <c r="J138" s="31"/>
      <c r="K138" s="35"/>
    </row>
    <row r="139" spans="2:11" x14ac:dyDescent="0.35">
      <c r="B139" s="8" t="s">
        <v>97</v>
      </c>
      <c r="C139" s="57" t="s">
        <v>98</v>
      </c>
      <c r="D139" s="54" t="s">
        <v>99</v>
      </c>
      <c r="E139" s="6" t="s">
        <v>100</v>
      </c>
      <c r="F139" s="19">
        <v>280</v>
      </c>
      <c r="G139" s="24">
        <v>133.04</v>
      </c>
      <c r="H139" s="24">
        <v>0.16</v>
      </c>
      <c r="I139" s="31"/>
      <c r="J139" s="31"/>
      <c r="K139" s="35"/>
    </row>
    <row r="140" spans="2:11" x14ac:dyDescent="0.35">
      <c r="B140" s="8" t="s">
        <v>2074</v>
      </c>
      <c r="C140" s="57" t="s">
        <v>2075</v>
      </c>
      <c r="D140" s="54" t="s">
        <v>2076</v>
      </c>
      <c r="E140" s="6" t="s">
        <v>139</v>
      </c>
      <c r="F140" s="19">
        <v>57869</v>
      </c>
      <c r="G140" s="24">
        <v>132.75</v>
      </c>
      <c r="H140" s="24">
        <v>0.16</v>
      </c>
      <c r="I140" s="31"/>
      <c r="J140" s="31"/>
      <c r="K140" s="35"/>
    </row>
    <row r="141" spans="2:11" x14ac:dyDescent="0.35">
      <c r="B141" s="8" t="s">
        <v>2251</v>
      </c>
      <c r="C141" s="57" t="s">
        <v>2252</v>
      </c>
      <c r="D141" s="54" t="s">
        <v>2253</v>
      </c>
      <c r="E141" s="6" t="s">
        <v>132</v>
      </c>
      <c r="F141" s="19">
        <v>17267</v>
      </c>
      <c r="G141" s="24">
        <v>132.31</v>
      </c>
      <c r="H141" s="24">
        <v>0.16</v>
      </c>
      <c r="I141" s="31"/>
      <c r="J141" s="31"/>
      <c r="K141" s="35"/>
    </row>
    <row r="142" spans="2:11" x14ac:dyDescent="0.35">
      <c r="B142" s="8" t="s">
        <v>319</v>
      </c>
      <c r="C142" s="57" t="s">
        <v>320</v>
      </c>
      <c r="D142" s="54" t="s">
        <v>321</v>
      </c>
      <c r="E142" s="6" t="s">
        <v>116</v>
      </c>
      <c r="F142" s="19">
        <v>16297</v>
      </c>
      <c r="G142" s="24">
        <v>131.38999999999999</v>
      </c>
      <c r="H142" s="24">
        <v>0.16</v>
      </c>
      <c r="I142" s="31"/>
      <c r="J142" s="31"/>
      <c r="K142" s="35"/>
    </row>
    <row r="143" spans="2:11" x14ac:dyDescent="0.35">
      <c r="B143" s="8" t="s">
        <v>2236</v>
      </c>
      <c r="C143" s="57" t="s">
        <v>2237</v>
      </c>
      <c r="D143" s="54" t="s">
        <v>2238</v>
      </c>
      <c r="E143" s="6" t="s">
        <v>89</v>
      </c>
      <c r="F143" s="19">
        <v>11615</v>
      </c>
      <c r="G143" s="24">
        <v>129.38</v>
      </c>
      <c r="H143" s="24">
        <v>0.16</v>
      </c>
      <c r="I143" s="31"/>
      <c r="J143" s="31"/>
      <c r="K143" s="35"/>
    </row>
    <row r="144" spans="2:11" x14ac:dyDescent="0.35">
      <c r="B144" s="8" t="s">
        <v>2155</v>
      </c>
      <c r="C144" s="57" t="s">
        <v>2156</v>
      </c>
      <c r="D144" s="54" t="s">
        <v>2157</v>
      </c>
      <c r="E144" s="6" t="s">
        <v>200</v>
      </c>
      <c r="F144" s="19">
        <v>7594</v>
      </c>
      <c r="G144" s="24">
        <v>128.63999999999999</v>
      </c>
      <c r="H144" s="24">
        <v>0.15</v>
      </c>
      <c r="I144" s="31"/>
      <c r="J144" s="31"/>
      <c r="K144" s="35"/>
    </row>
    <row r="145" spans="2:11" x14ac:dyDescent="0.35">
      <c r="B145" s="8" t="s">
        <v>1881</v>
      </c>
      <c r="C145" s="57" t="s">
        <v>1098</v>
      </c>
      <c r="D145" s="54" t="s">
        <v>1882</v>
      </c>
      <c r="E145" s="6" t="s">
        <v>112</v>
      </c>
      <c r="F145" s="19">
        <v>3099</v>
      </c>
      <c r="G145" s="24">
        <v>128.41</v>
      </c>
      <c r="H145" s="24">
        <v>0.15</v>
      </c>
      <c r="I145" s="31"/>
      <c r="J145" s="31"/>
      <c r="K145" s="35"/>
    </row>
    <row r="146" spans="2:11" x14ac:dyDescent="0.35">
      <c r="B146" s="8" t="s">
        <v>2167</v>
      </c>
      <c r="C146" s="57" t="s">
        <v>2168</v>
      </c>
      <c r="D146" s="54" t="s">
        <v>2169</v>
      </c>
      <c r="E146" s="6" t="s">
        <v>120</v>
      </c>
      <c r="F146" s="19">
        <v>8152</v>
      </c>
      <c r="G146" s="24">
        <v>127.84</v>
      </c>
      <c r="H146" s="24">
        <v>0.15</v>
      </c>
      <c r="I146" s="31"/>
      <c r="J146" s="31"/>
      <c r="K146" s="35"/>
    </row>
    <row r="147" spans="2:11" x14ac:dyDescent="0.35">
      <c r="B147" s="8" t="s">
        <v>216</v>
      </c>
      <c r="C147" s="57" t="s">
        <v>217</v>
      </c>
      <c r="D147" s="54" t="s">
        <v>218</v>
      </c>
      <c r="E147" s="6" t="s">
        <v>116</v>
      </c>
      <c r="F147" s="19">
        <v>8565</v>
      </c>
      <c r="G147" s="24">
        <v>127.27</v>
      </c>
      <c r="H147" s="24">
        <v>0.15</v>
      </c>
      <c r="I147" s="31"/>
      <c r="J147" s="31"/>
      <c r="K147" s="35"/>
    </row>
    <row r="148" spans="2:11" x14ac:dyDescent="0.35">
      <c r="B148" s="8" t="s">
        <v>2071</v>
      </c>
      <c r="C148" s="57" t="s">
        <v>2072</v>
      </c>
      <c r="D148" s="54" t="s">
        <v>2073</v>
      </c>
      <c r="E148" s="6" t="s">
        <v>550</v>
      </c>
      <c r="F148" s="19">
        <v>161463</v>
      </c>
      <c r="G148" s="24">
        <v>126.85</v>
      </c>
      <c r="H148" s="24">
        <v>0.15</v>
      </c>
      <c r="I148" s="31"/>
      <c r="J148" s="31"/>
      <c r="K148" s="35"/>
    </row>
    <row r="149" spans="2:11" x14ac:dyDescent="0.35">
      <c r="B149" s="8" t="s">
        <v>259</v>
      </c>
      <c r="C149" s="57" t="s">
        <v>260</v>
      </c>
      <c r="D149" s="54" t="s">
        <v>261</v>
      </c>
      <c r="E149" s="6" t="s">
        <v>132</v>
      </c>
      <c r="F149" s="19">
        <v>5846</v>
      </c>
      <c r="G149" s="24">
        <v>125.05</v>
      </c>
      <c r="H149" s="24">
        <v>0.15</v>
      </c>
      <c r="I149" s="31"/>
      <c r="J149" s="31"/>
      <c r="K149" s="35"/>
    </row>
    <row r="150" spans="2:11" x14ac:dyDescent="0.35">
      <c r="B150" s="8" t="s">
        <v>125</v>
      </c>
      <c r="C150" s="57" t="s">
        <v>126</v>
      </c>
      <c r="D150" s="54" t="s">
        <v>127</v>
      </c>
      <c r="E150" s="6" t="s">
        <v>128</v>
      </c>
      <c r="F150" s="19">
        <v>17188</v>
      </c>
      <c r="G150" s="24">
        <v>123.43</v>
      </c>
      <c r="H150" s="24">
        <v>0.15</v>
      </c>
      <c r="I150" s="31"/>
      <c r="J150" s="31"/>
      <c r="K150" s="35"/>
    </row>
    <row r="151" spans="2:11" x14ac:dyDescent="0.35">
      <c r="B151" s="8" t="s">
        <v>2239</v>
      </c>
      <c r="C151" s="57" t="s">
        <v>2240</v>
      </c>
      <c r="D151" s="54" t="s">
        <v>2241</v>
      </c>
      <c r="E151" s="6" t="s">
        <v>120</v>
      </c>
      <c r="F151" s="19">
        <v>2775</v>
      </c>
      <c r="G151" s="24">
        <v>123.12</v>
      </c>
      <c r="H151" s="24">
        <v>0.15</v>
      </c>
      <c r="I151" s="31"/>
      <c r="J151" s="31"/>
      <c r="K151" s="35"/>
    </row>
    <row r="152" spans="2:11" x14ac:dyDescent="0.35">
      <c r="B152" s="8" t="s">
        <v>1888</v>
      </c>
      <c r="C152" s="57" t="s">
        <v>1889</v>
      </c>
      <c r="D152" s="54" t="s">
        <v>1890</v>
      </c>
      <c r="E152" s="6" t="s">
        <v>200</v>
      </c>
      <c r="F152" s="19">
        <v>5299</v>
      </c>
      <c r="G152" s="24">
        <v>122.49</v>
      </c>
      <c r="H152" s="24">
        <v>0.15</v>
      </c>
      <c r="I152" s="31"/>
      <c r="J152" s="31"/>
      <c r="K152" s="35"/>
    </row>
    <row r="153" spans="2:11" x14ac:dyDescent="0.35">
      <c r="B153" s="8" t="s">
        <v>121</v>
      </c>
      <c r="C153" s="57" t="s">
        <v>122</v>
      </c>
      <c r="D153" s="54" t="s">
        <v>123</v>
      </c>
      <c r="E153" s="6" t="s">
        <v>124</v>
      </c>
      <c r="F153" s="19">
        <v>20173</v>
      </c>
      <c r="G153" s="24">
        <v>119.99</v>
      </c>
      <c r="H153" s="24">
        <v>0.14000000000000001</v>
      </c>
      <c r="I153" s="31"/>
      <c r="J153" s="31"/>
      <c r="K153" s="35"/>
    </row>
    <row r="154" spans="2:11" x14ac:dyDescent="0.35">
      <c r="B154" s="8" t="s">
        <v>2701</v>
      </c>
      <c r="C154" s="57" t="s">
        <v>1226</v>
      </c>
      <c r="D154" s="54" t="s">
        <v>2702</v>
      </c>
      <c r="E154" s="6" t="s">
        <v>112</v>
      </c>
      <c r="F154" s="19">
        <v>80453</v>
      </c>
      <c r="G154" s="24">
        <v>119.91</v>
      </c>
      <c r="H154" s="24">
        <v>0.14000000000000001</v>
      </c>
      <c r="I154" s="31"/>
      <c r="J154" s="31"/>
      <c r="K154" s="35"/>
    </row>
    <row r="155" spans="2:11" x14ac:dyDescent="0.35">
      <c r="B155" s="8" t="s">
        <v>538</v>
      </c>
      <c r="C155" s="57" t="s">
        <v>539</v>
      </c>
      <c r="D155" s="54" t="s">
        <v>540</v>
      </c>
      <c r="E155" s="6" t="s">
        <v>124</v>
      </c>
      <c r="F155" s="19">
        <v>91</v>
      </c>
      <c r="G155" s="24">
        <v>118.88</v>
      </c>
      <c r="H155" s="24">
        <v>0.14000000000000001</v>
      </c>
      <c r="I155" s="31"/>
      <c r="J155" s="31"/>
      <c r="K155" s="35"/>
    </row>
    <row r="156" spans="2:11" x14ac:dyDescent="0.35">
      <c r="B156" s="8" t="s">
        <v>424</v>
      </c>
      <c r="C156" s="57" t="s">
        <v>425</v>
      </c>
      <c r="D156" s="54" t="s">
        <v>426</v>
      </c>
      <c r="E156" s="6" t="s">
        <v>353</v>
      </c>
      <c r="F156" s="19">
        <v>33749</v>
      </c>
      <c r="G156" s="24">
        <v>116.84</v>
      </c>
      <c r="H156" s="24">
        <v>0.14000000000000001</v>
      </c>
      <c r="I156" s="31"/>
      <c r="J156" s="31"/>
      <c r="K156" s="35"/>
    </row>
    <row r="157" spans="2:11" x14ac:dyDescent="0.35">
      <c r="B157" s="8" t="s">
        <v>414</v>
      </c>
      <c r="C157" s="57" t="s">
        <v>415</v>
      </c>
      <c r="D157" s="54" t="s">
        <v>416</v>
      </c>
      <c r="E157" s="6" t="s">
        <v>89</v>
      </c>
      <c r="F157" s="19">
        <v>17581</v>
      </c>
      <c r="G157" s="24">
        <v>115.13</v>
      </c>
      <c r="H157" s="24">
        <v>0.14000000000000001</v>
      </c>
      <c r="I157" s="31"/>
      <c r="J157" s="31"/>
      <c r="K157" s="35"/>
    </row>
    <row r="158" spans="2:11" x14ac:dyDescent="0.35">
      <c r="B158" s="8" t="s">
        <v>978</v>
      </c>
      <c r="C158" s="57" t="s">
        <v>979</v>
      </c>
      <c r="D158" s="54" t="s">
        <v>980</v>
      </c>
      <c r="E158" s="6" t="s">
        <v>116</v>
      </c>
      <c r="F158" s="19">
        <v>142482</v>
      </c>
      <c r="G158" s="24">
        <v>114.97</v>
      </c>
      <c r="H158" s="24">
        <v>0.14000000000000001</v>
      </c>
      <c r="I158" s="31"/>
      <c r="J158" s="31"/>
      <c r="K158" s="35"/>
    </row>
    <row r="159" spans="2:11" x14ac:dyDescent="0.35">
      <c r="B159" s="8" t="s">
        <v>2079</v>
      </c>
      <c r="C159" s="57" t="s">
        <v>2080</v>
      </c>
      <c r="D159" s="54" t="s">
        <v>2081</v>
      </c>
      <c r="E159" s="6" t="s">
        <v>132</v>
      </c>
      <c r="F159" s="19">
        <v>29012</v>
      </c>
      <c r="G159" s="24">
        <v>114.83</v>
      </c>
      <c r="H159" s="24">
        <v>0.14000000000000001</v>
      </c>
      <c r="I159" s="31"/>
      <c r="J159" s="31"/>
      <c r="K159" s="35"/>
    </row>
    <row r="160" spans="2:11" x14ac:dyDescent="0.35">
      <c r="B160" s="8" t="s">
        <v>2097</v>
      </c>
      <c r="C160" s="57" t="s">
        <v>2098</v>
      </c>
      <c r="D160" s="54" t="s">
        <v>2099</v>
      </c>
      <c r="E160" s="6" t="s">
        <v>451</v>
      </c>
      <c r="F160" s="19">
        <v>22784</v>
      </c>
      <c r="G160" s="24">
        <v>114.15</v>
      </c>
      <c r="H160" s="24">
        <v>0.14000000000000001</v>
      </c>
      <c r="I160" s="31"/>
      <c r="J160" s="31"/>
      <c r="K160" s="35"/>
    </row>
    <row r="161" spans="2:11" x14ac:dyDescent="0.35">
      <c r="B161" s="8" t="s">
        <v>3839</v>
      </c>
      <c r="C161" s="57" t="s">
        <v>3840</v>
      </c>
      <c r="D161" s="54" t="s">
        <v>3841</v>
      </c>
      <c r="E161" s="6" t="s">
        <v>212</v>
      </c>
      <c r="F161" s="19">
        <v>8762</v>
      </c>
      <c r="G161" s="24">
        <v>109.95</v>
      </c>
      <c r="H161" s="24">
        <v>0.13</v>
      </c>
      <c r="I161" s="31"/>
      <c r="J161" s="31"/>
      <c r="K161" s="35"/>
    </row>
    <row r="162" spans="2:11" x14ac:dyDescent="0.35">
      <c r="B162" s="8" t="s">
        <v>2143</v>
      </c>
      <c r="C162" s="57" t="s">
        <v>2144</v>
      </c>
      <c r="D162" s="54" t="s">
        <v>2145</v>
      </c>
      <c r="E162" s="6" t="s">
        <v>78</v>
      </c>
      <c r="F162" s="19">
        <v>11268</v>
      </c>
      <c r="G162" s="24">
        <v>109.49</v>
      </c>
      <c r="H162" s="24">
        <v>0.13</v>
      </c>
      <c r="I162" s="31"/>
      <c r="J162" s="31"/>
      <c r="K162" s="35"/>
    </row>
    <row r="163" spans="2:11" x14ac:dyDescent="0.35">
      <c r="B163" s="8" t="s">
        <v>2200</v>
      </c>
      <c r="C163" s="57" t="s">
        <v>2201</v>
      </c>
      <c r="D163" s="54" t="s">
        <v>2202</v>
      </c>
      <c r="E163" s="6" t="s">
        <v>212</v>
      </c>
      <c r="F163" s="19">
        <v>2155</v>
      </c>
      <c r="G163" s="24">
        <v>109.37</v>
      </c>
      <c r="H163" s="24">
        <v>0.13</v>
      </c>
      <c r="I163" s="31"/>
      <c r="J163" s="31"/>
      <c r="K163" s="35"/>
    </row>
    <row r="164" spans="2:11" x14ac:dyDescent="0.35">
      <c r="B164" s="8" t="s">
        <v>2211</v>
      </c>
      <c r="C164" s="57" t="s">
        <v>2212</v>
      </c>
      <c r="D164" s="54" t="s">
        <v>2213</v>
      </c>
      <c r="E164" s="6" t="s">
        <v>78</v>
      </c>
      <c r="F164" s="19">
        <v>6784</v>
      </c>
      <c r="G164" s="24">
        <v>109.16</v>
      </c>
      <c r="H164" s="24">
        <v>0.13</v>
      </c>
      <c r="I164" s="31"/>
      <c r="J164" s="31"/>
      <c r="K164" s="35"/>
    </row>
    <row r="165" spans="2:11" x14ac:dyDescent="0.35">
      <c r="B165" s="8" t="s">
        <v>3755</v>
      </c>
      <c r="C165" s="57" t="s">
        <v>3756</v>
      </c>
      <c r="D165" s="54" t="s">
        <v>3757</v>
      </c>
      <c r="E165" s="6" t="s">
        <v>57</v>
      </c>
      <c r="F165" s="19">
        <v>25564</v>
      </c>
      <c r="G165" s="24">
        <v>108.06</v>
      </c>
      <c r="H165" s="24">
        <v>0.13</v>
      </c>
      <c r="I165" s="31"/>
      <c r="J165" s="31"/>
      <c r="K165" s="35"/>
    </row>
    <row r="166" spans="2:11" x14ac:dyDescent="0.35">
      <c r="B166" s="8" t="s">
        <v>2205</v>
      </c>
      <c r="C166" s="57" t="s">
        <v>2206</v>
      </c>
      <c r="D166" s="54" t="s">
        <v>2207</v>
      </c>
      <c r="E166" s="6" t="s">
        <v>47</v>
      </c>
      <c r="F166" s="19">
        <v>7342</v>
      </c>
      <c r="G166" s="24">
        <v>107.54</v>
      </c>
      <c r="H166" s="24">
        <v>0.13</v>
      </c>
      <c r="I166" s="31"/>
      <c r="J166" s="31"/>
      <c r="K166" s="35"/>
    </row>
    <row r="167" spans="2:11" x14ac:dyDescent="0.35">
      <c r="B167" s="8" t="s">
        <v>535</v>
      </c>
      <c r="C167" s="57" t="s">
        <v>536</v>
      </c>
      <c r="D167" s="54" t="s">
        <v>537</v>
      </c>
      <c r="E167" s="6" t="s">
        <v>312</v>
      </c>
      <c r="F167" s="19">
        <v>1097</v>
      </c>
      <c r="G167" s="24">
        <v>107.32</v>
      </c>
      <c r="H167" s="24">
        <v>0.13</v>
      </c>
      <c r="I167" s="31"/>
      <c r="J167" s="31"/>
      <c r="K167" s="35"/>
    </row>
    <row r="168" spans="2:11" x14ac:dyDescent="0.35">
      <c r="B168" s="8" t="s">
        <v>2111</v>
      </c>
      <c r="C168" s="57" t="s">
        <v>2112</v>
      </c>
      <c r="D168" s="54" t="s">
        <v>2113</v>
      </c>
      <c r="E168" s="6" t="s">
        <v>128</v>
      </c>
      <c r="F168" s="19">
        <v>13581</v>
      </c>
      <c r="G168" s="24">
        <v>106.87</v>
      </c>
      <c r="H168" s="24">
        <v>0.13</v>
      </c>
      <c r="I168" s="31"/>
      <c r="J168" s="31"/>
      <c r="K168" s="35"/>
    </row>
    <row r="169" spans="2:11" x14ac:dyDescent="0.35">
      <c r="B169" s="8" t="s">
        <v>262</v>
      </c>
      <c r="C169" s="57" t="s">
        <v>263</v>
      </c>
      <c r="D169" s="54" t="s">
        <v>264</v>
      </c>
      <c r="E169" s="6" t="s">
        <v>78</v>
      </c>
      <c r="F169" s="19">
        <v>17726</v>
      </c>
      <c r="G169" s="24">
        <v>106.83</v>
      </c>
      <c r="H169" s="24">
        <v>0.13</v>
      </c>
      <c r="I169" s="31"/>
      <c r="J169" s="31"/>
      <c r="K169" s="35"/>
    </row>
    <row r="170" spans="2:11" x14ac:dyDescent="0.35">
      <c r="B170" s="8" t="s">
        <v>1900</v>
      </c>
      <c r="C170" s="57" t="s">
        <v>1901</v>
      </c>
      <c r="D170" s="54" t="s">
        <v>1902</v>
      </c>
      <c r="E170" s="6" t="s">
        <v>47</v>
      </c>
      <c r="F170" s="19">
        <v>1561</v>
      </c>
      <c r="G170" s="24">
        <v>106.09</v>
      </c>
      <c r="H170" s="24">
        <v>0.13</v>
      </c>
      <c r="I170" s="31"/>
      <c r="J170" s="31"/>
      <c r="K170" s="35"/>
    </row>
    <row r="171" spans="2:11" x14ac:dyDescent="0.35">
      <c r="B171" s="8" t="s">
        <v>1937</v>
      </c>
      <c r="C171" s="57" t="s">
        <v>1938</v>
      </c>
      <c r="D171" s="54" t="s">
        <v>1939</v>
      </c>
      <c r="E171" s="6" t="s">
        <v>423</v>
      </c>
      <c r="F171" s="19">
        <v>24555</v>
      </c>
      <c r="G171" s="24">
        <v>105.77</v>
      </c>
      <c r="H171" s="24">
        <v>0.13</v>
      </c>
      <c r="I171" s="31"/>
      <c r="J171" s="31"/>
      <c r="K171" s="35"/>
    </row>
    <row r="172" spans="2:11" x14ac:dyDescent="0.35">
      <c r="B172" s="8" t="s">
        <v>281</v>
      </c>
      <c r="C172" s="57" t="s">
        <v>282</v>
      </c>
      <c r="D172" s="54" t="s">
        <v>283</v>
      </c>
      <c r="E172" s="6" t="s">
        <v>124</v>
      </c>
      <c r="F172" s="19">
        <v>3618</v>
      </c>
      <c r="G172" s="24">
        <v>105.29</v>
      </c>
      <c r="H172" s="24">
        <v>0.13</v>
      </c>
      <c r="I172" s="31"/>
      <c r="J172" s="31"/>
      <c r="K172" s="35"/>
    </row>
    <row r="173" spans="2:11" x14ac:dyDescent="0.35">
      <c r="B173" s="8" t="s">
        <v>2203</v>
      </c>
      <c r="C173" s="57" t="s">
        <v>1293</v>
      </c>
      <c r="D173" s="54" t="s">
        <v>2204</v>
      </c>
      <c r="E173" s="6" t="s">
        <v>43</v>
      </c>
      <c r="F173" s="19">
        <v>86993</v>
      </c>
      <c r="G173" s="24">
        <v>104.71</v>
      </c>
      <c r="H173" s="24">
        <v>0.13</v>
      </c>
      <c r="I173" s="31"/>
      <c r="J173" s="31"/>
      <c r="K173" s="35"/>
    </row>
    <row r="174" spans="2:11" x14ac:dyDescent="0.35">
      <c r="B174" s="8" t="s">
        <v>2217</v>
      </c>
      <c r="C174" s="57" t="s">
        <v>2218</v>
      </c>
      <c r="D174" s="54" t="s">
        <v>2219</v>
      </c>
      <c r="E174" s="6" t="s">
        <v>78</v>
      </c>
      <c r="F174" s="19">
        <v>6114</v>
      </c>
      <c r="G174" s="24">
        <v>103.64</v>
      </c>
      <c r="H174" s="24">
        <v>0.12</v>
      </c>
      <c r="I174" s="31"/>
      <c r="J174" s="31"/>
      <c r="K174" s="35"/>
    </row>
    <row r="175" spans="2:11" x14ac:dyDescent="0.35">
      <c r="B175" s="8" t="s">
        <v>219</v>
      </c>
      <c r="C175" s="57" t="s">
        <v>220</v>
      </c>
      <c r="D175" s="54" t="s">
        <v>221</v>
      </c>
      <c r="E175" s="6" t="s">
        <v>112</v>
      </c>
      <c r="F175" s="19">
        <v>4827</v>
      </c>
      <c r="G175" s="24">
        <v>103.11</v>
      </c>
      <c r="H175" s="24">
        <v>0.12</v>
      </c>
      <c r="I175" s="31"/>
      <c r="J175" s="31"/>
      <c r="K175" s="35"/>
    </row>
    <row r="176" spans="2:11" x14ac:dyDescent="0.35">
      <c r="B176" s="8" t="s">
        <v>363</v>
      </c>
      <c r="C176" s="57" t="s">
        <v>364</v>
      </c>
      <c r="D176" s="54" t="s">
        <v>365</v>
      </c>
      <c r="E176" s="6" t="s">
        <v>196</v>
      </c>
      <c r="F176" s="19">
        <v>14689</v>
      </c>
      <c r="G176" s="24">
        <v>102.71</v>
      </c>
      <c r="H176" s="24">
        <v>0.12</v>
      </c>
      <c r="I176" s="31"/>
      <c r="J176" s="31"/>
      <c r="K176" s="35"/>
    </row>
    <row r="177" spans="2:11" x14ac:dyDescent="0.35">
      <c r="B177" s="8" t="s">
        <v>984</v>
      </c>
      <c r="C177" s="57" t="s">
        <v>985</v>
      </c>
      <c r="D177" s="54" t="s">
        <v>986</v>
      </c>
      <c r="E177" s="6" t="s">
        <v>987</v>
      </c>
      <c r="F177" s="19">
        <v>155605</v>
      </c>
      <c r="G177" s="24">
        <v>102.57</v>
      </c>
      <c r="H177" s="24">
        <v>0.12</v>
      </c>
      <c r="I177" s="31"/>
      <c r="J177" s="31"/>
      <c r="K177" s="35"/>
    </row>
    <row r="178" spans="2:11" x14ac:dyDescent="0.35">
      <c r="B178" s="8" t="s">
        <v>144</v>
      </c>
      <c r="C178" s="57" t="s">
        <v>145</v>
      </c>
      <c r="D178" s="54" t="s">
        <v>146</v>
      </c>
      <c r="E178" s="6" t="s">
        <v>147</v>
      </c>
      <c r="F178" s="19">
        <v>61328</v>
      </c>
      <c r="G178" s="24">
        <v>100.43</v>
      </c>
      <c r="H178" s="24">
        <v>0.12</v>
      </c>
      <c r="I178" s="31"/>
      <c r="J178" s="31"/>
      <c r="K178" s="35"/>
    </row>
    <row r="179" spans="2:11" x14ac:dyDescent="0.35">
      <c r="B179" s="8" t="s">
        <v>957</v>
      </c>
      <c r="C179" s="57" t="s">
        <v>958</v>
      </c>
      <c r="D179" s="54" t="s">
        <v>959</v>
      </c>
      <c r="E179" s="6" t="s">
        <v>451</v>
      </c>
      <c r="F179" s="19">
        <v>5296</v>
      </c>
      <c r="G179" s="24">
        <v>99.56</v>
      </c>
      <c r="H179" s="24">
        <v>0.12</v>
      </c>
      <c r="I179" s="31"/>
      <c r="J179" s="31"/>
      <c r="K179" s="35"/>
    </row>
    <row r="180" spans="2:11" x14ac:dyDescent="0.35">
      <c r="B180" s="8" t="s">
        <v>2094</v>
      </c>
      <c r="C180" s="57" t="s">
        <v>2095</v>
      </c>
      <c r="D180" s="54" t="s">
        <v>2096</v>
      </c>
      <c r="E180" s="6" t="s">
        <v>198</v>
      </c>
      <c r="F180" s="19">
        <v>12411</v>
      </c>
      <c r="G180" s="24">
        <v>97.8</v>
      </c>
      <c r="H180" s="24">
        <v>0.12</v>
      </c>
      <c r="I180" s="31"/>
      <c r="J180" s="31"/>
      <c r="K180" s="35"/>
    </row>
    <row r="181" spans="2:11" x14ac:dyDescent="0.35">
      <c r="B181" s="8" t="s">
        <v>433</v>
      </c>
      <c r="C181" s="57" t="s">
        <v>434</v>
      </c>
      <c r="D181" s="54" t="s">
        <v>435</v>
      </c>
      <c r="E181" s="6" t="s">
        <v>139</v>
      </c>
      <c r="F181" s="19">
        <v>4612</v>
      </c>
      <c r="G181" s="24">
        <v>95.74</v>
      </c>
      <c r="H181" s="24">
        <v>0.12</v>
      </c>
      <c r="I181" s="31"/>
      <c r="J181" s="31"/>
      <c r="K181" s="35"/>
    </row>
    <row r="182" spans="2:11" x14ac:dyDescent="0.35">
      <c r="B182" s="8" t="s">
        <v>2703</v>
      </c>
      <c r="C182" s="57" t="s">
        <v>2704</v>
      </c>
      <c r="D182" s="54" t="s">
        <v>2705</v>
      </c>
      <c r="E182" s="6" t="s">
        <v>353</v>
      </c>
      <c r="F182" s="19">
        <v>12484</v>
      </c>
      <c r="G182" s="24">
        <v>95.01</v>
      </c>
      <c r="H182" s="24">
        <v>0.11</v>
      </c>
      <c r="I182" s="31"/>
      <c r="J182" s="31"/>
      <c r="K182" s="35"/>
    </row>
    <row r="183" spans="2:11" x14ac:dyDescent="0.35">
      <c r="B183" s="8" t="s">
        <v>2088</v>
      </c>
      <c r="C183" s="57" t="s">
        <v>2089</v>
      </c>
      <c r="D183" s="54" t="s">
        <v>2090</v>
      </c>
      <c r="E183" s="6" t="s">
        <v>246</v>
      </c>
      <c r="F183" s="19">
        <v>1168870</v>
      </c>
      <c r="G183" s="24">
        <v>92.81</v>
      </c>
      <c r="H183" s="24">
        <v>0.11</v>
      </c>
      <c r="I183" s="31"/>
      <c r="J183" s="31"/>
      <c r="K183" s="35"/>
    </row>
    <row r="184" spans="2:11" x14ac:dyDescent="0.35">
      <c r="B184" s="8" t="s">
        <v>577</v>
      </c>
      <c r="C184" s="57" t="s">
        <v>578</v>
      </c>
      <c r="D184" s="54" t="s">
        <v>579</v>
      </c>
      <c r="E184" s="6" t="s">
        <v>120</v>
      </c>
      <c r="F184" s="19">
        <v>5566</v>
      </c>
      <c r="G184" s="24">
        <v>91.96</v>
      </c>
      <c r="H184" s="24">
        <v>0.11</v>
      </c>
      <c r="I184" s="31"/>
      <c r="J184" s="31"/>
      <c r="K184" s="35"/>
    </row>
    <row r="185" spans="2:11" x14ac:dyDescent="0.35">
      <c r="B185" s="8" t="s">
        <v>3842</v>
      </c>
      <c r="C185" s="57" t="s">
        <v>3843</v>
      </c>
      <c r="D185" s="54" t="s">
        <v>3844</v>
      </c>
      <c r="E185" s="6" t="s">
        <v>277</v>
      </c>
      <c r="F185" s="19">
        <v>3520</v>
      </c>
      <c r="G185" s="24">
        <v>91.73</v>
      </c>
      <c r="H185" s="24">
        <v>0.11</v>
      </c>
      <c r="I185" s="31"/>
      <c r="J185" s="31"/>
      <c r="K185" s="35"/>
    </row>
    <row r="186" spans="2:11" x14ac:dyDescent="0.35">
      <c r="B186" s="8" t="s">
        <v>3845</v>
      </c>
      <c r="C186" s="57" t="s">
        <v>3846</v>
      </c>
      <c r="D186" s="54" t="s">
        <v>3847</v>
      </c>
      <c r="E186" s="6" t="s">
        <v>302</v>
      </c>
      <c r="F186" s="19">
        <v>1221</v>
      </c>
      <c r="G186" s="24">
        <v>90.57</v>
      </c>
      <c r="H186" s="24">
        <v>0.11</v>
      </c>
      <c r="I186" s="31"/>
      <c r="J186" s="31"/>
      <c r="K186" s="35"/>
    </row>
    <row r="187" spans="2:11" x14ac:dyDescent="0.35">
      <c r="B187" s="8" t="s">
        <v>2120</v>
      </c>
      <c r="C187" s="57" t="s">
        <v>610</v>
      </c>
      <c r="D187" s="54" t="s">
        <v>2121</v>
      </c>
      <c r="E187" s="6" t="s">
        <v>246</v>
      </c>
      <c r="F187" s="19">
        <v>5288</v>
      </c>
      <c r="G187" s="24">
        <v>90.08</v>
      </c>
      <c r="H187" s="24">
        <v>0.11</v>
      </c>
      <c r="I187" s="31"/>
      <c r="J187" s="31"/>
      <c r="K187" s="35"/>
    </row>
    <row r="188" spans="2:11" x14ac:dyDescent="0.35">
      <c r="B188" s="8" t="s">
        <v>2254</v>
      </c>
      <c r="C188" s="57" t="s">
        <v>2255</v>
      </c>
      <c r="D188" s="54" t="s">
        <v>2256</v>
      </c>
      <c r="E188" s="6" t="s">
        <v>112</v>
      </c>
      <c r="F188" s="19">
        <v>13482</v>
      </c>
      <c r="G188" s="24">
        <v>89.5</v>
      </c>
      <c r="H188" s="24">
        <v>0.11</v>
      </c>
      <c r="I188" s="31"/>
      <c r="J188" s="31"/>
      <c r="K188" s="35"/>
    </row>
    <row r="189" spans="2:11" x14ac:dyDescent="0.35">
      <c r="B189" s="8" t="s">
        <v>442</v>
      </c>
      <c r="C189" s="57" t="s">
        <v>443</v>
      </c>
      <c r="D189" s="54" t="s">
        <v>444</v>
      </c>
      <c r="E189" s="6" t="s">
        <v>89</v>
      </c>
      <c r="F189" s="19">
        <v>9994</v>
      </c>
      <c r="G189" s="24">
        <v>89.15</v>
      </c>
      <c r="H189" s="24">
        <v>0.11</v>
      </c>
      <c r="I189" s="31"/>
      <c r="J189" s="31"/>
      <c r="K189" s="35"/>
    </row>
    <row r="190" spans="2:11" x14ac:dyDescent="0.35">
      <c r="B190" s="8" t="s">
        <v>3758</v>
      </c>
      <c r="C190" s="57" t="s">
        <v>3759</v>
      </c>
      <c r="D190" s="54" t="s">
        <v>3760</v>
      </c>
      <c r="E190" s="6" t="s">
        <v>486</v>
      </c>
      <c r="F190" s="19">
        <v>4941</v>
      </c>
      <c r="G190" s="24">
        <v>88.05</v>
      </c>
      <c r="H190" s="24">
        <v>0.11</v>
      </c>
      <c r="I190" s="31"/>
      <c r="J190" s="31"/>
      <c r="K190" s="35"/>
    </row>
    <row r="191" spans="2:11" x14ac:dyDescent="0.35">
      <c r="B191" s="8" t="s">
        <v>1891</v>
      </c>
      <c r="C191" s="57" t="s">
        <v>1892</v>
      </c>
      <c r="D191" s="54" t="s">
        <v>1893</v>
      </c>
      <c r="E191" s="6" t="s">
        <v>67</v>
      </c>
      <c r="F191" s="19">
        <v>1884</v>
      </c>
      <c r="G191" s="24">
        <v>86.58</v>
      </c>
      <c r="H191" s="24">
        <v>0.1</v>
      </c>
      <c r="I191" s="31"/>
      <c r="J191" s="31"/>
      <c r="K191" s="35"/>
    </row>
    <row r="192" spans="2:11" x14ac:dyDescent="0.35">
      <c r="B192" s="8" t="s">
        <v>222</v>
      </c>
      <c r="C192" s="57" t="s">
        <v>223</v>
      </c>
      <c r="D192" s="54" t="s">
        <v>224</v>
      </c>
      <c r="E192" s="6" t="s">
        <v>104</v>
      </c>
      <c r="F192" s="19">
        <v>40374</v>
      </c>
      <c r="G192" s="24">
        <v>85.47</v>
      </c>
      <c r="H192" s="24">
        <v>0.1</v>
      </c>
      <c r="I192" s="31"/>
      <c r="J192" s="31"/>
      <c r="K192" s="35"/>
    </row>
    <row r="193" spans="2:11" x14ac:dyDescent="0.35">
      <c r="B193" s="8" t="s">
        <v>2082</v>
      </c>
      <c r="C193" s="57" t="s">
        <v>2083</v>
      </c>
      <c r="D193" s="54" t="s">
        <v>2084</v>
      </c>
      <c r="E193" s="6" t="s">
        <v>124</v>
      </c>
      <c r="F193" s="19">
        <v>20491</v>
      </c>
      <c r="G193" s="24">
        <v>85.36</v>
      </c>
      <c r="H193" s="24">
        <v>0.1</v>
      </c>
      <c r="I193" s="31"/>
      <c r="J193" s="31"/>
      <c r="K193" s="35"/>
    </row>
    <row r="194" spans="2:11" x14ac:dyDescent="0.35">
      <c r="B194" s="8" t="s">
        <v>240</v>
      </c>
      <c r="C194" s="57" t="s">
        <v>241</v>
      </c>
      <c r="D194" s="54" t="s">
        <v>242</v>
      </c>
      <c r="E194" s="6" t="s">
        <v>124</v>
      </c>
      <c r="F194" s="19">
        <v>8049</v>
      </c>
      <c r="G194" s="24">
        <v>84.77</v>
      </c>
      <c r="H194" s="24">
        <v>0.1</v>
      </c>
      <c r="I194" s="31"/>
      <c r="J194" s="31"/>
      <c r="K194" s="35"/>
    </row>
    <row r="195" spans="2:11" x14ac:dyDescent="0.35">
      <c r="B195" s="8" t="s">
        <v>2013</v>
      </c>
      <c r="C195" s="57" t="s">
        <v>1136</v>
      </c>
      <c r="D195" s="54" t="s">
        <v>2014</v>
      </c>
      <c r="E195" s="6" t="s">
        <v>43</v>
      </c>
      <c r="F195" s="19">
        <v>15910</v>
      </c>
      <c r="G195" s="24">
        <v>84.32</v>
      </c>
      <c r="H195" s="24">
        <v>0.1</v>
      </c>
      <c r="I195" s="31"/>
      <c r="J195" s="31"/>
      <c r="K195" s="35"/>
    </row>
    <row r="196" spans="2:11" x14ac:dyDescent="0.35">
      <c r="B196" s="8" t="s">
        <v>2103</v>
      </c>
      <c r="C196" s="57" t="s">
        <v>617</v>
      </c>
      <c r="D196" s="54" t="s">
        <v>2104</v>
      </c>
      <c r="E196" s="6" t="s">
        <v>112</v>
      </c>
      <c r="F196" s="19">
        <v>13540</v>
      </c>
      <c r="G196" s="24">
        <v>80.98</v>
      </c>
      <c r="H196" s="24">
        <v>0.1</v>
      </c>
      <c r="I196" s="31"/>
      <c r="J196" s="31"/>
      <c r="K196" s="35"/>
    </row>
    <row r="197" spans="2:11" x14ac:dyDescent="0.35">
      <c r="B197" s="8" t="s">
        <v>3848</v>
      </c>
      <c r="C197" s="57" t="s">
        <v>3849</v>
      </c>
      <c r="D197" s="54" t="s">
        <v>3850</v>
      </c>
      <c r="E197" s="6" t="s">
        <v>212</v>
      </c>
      <c r="F197" s="19">
        <v>5194</v>
      </c>
      <c r="G197" s="24">
        <v>79.84</v>
      </c>
      <c r="H197" s="24">
        <v>0.1</v>
      </c>
      <c r="I197" s="31"/>
      <c r="J197" s="31"/>
      <c r="K197" s="35"/>
    </row>
    <row r="198" spans="2:11" x14ac:dyDescent="0.35">
      <c r="B198" s="8" t="s">
        <v>293</v>
      </c>
      <c r="C198" s="57" t="s">
        <v>294</v>
      </c>
      <c r="D198" s="54" t="s">
        <v>295</v>
      </c>
      <c r="E198" s="6" t="s">
        <v>198</v>
      </c>
      <c r="F198" s="19">
        <v>22950</v>
      </c>
      <c r="G198" s="24">
        <v>79.44</v>
      </c>
      <c r="H198" s="24">
        <v>0.1</v>
      </c>
      <c r="I198" s="31"/>
      <c r="J198" s="31"/>
      <c r="K198" s="35"/>
    </row>
    <row r="199" spans="2:11" x14ac:dyDescent="0.35">
      <c r="B199" s="8" t="s">
        <v>2223</v>
      </c>
      <c r="C199" s="57" t="s">
        <v>2224</v>
      </c>
      <c r="D199" s="54" t="s">
        <v>2225</v>
      </c>
      <c r="E199" s="6" t="s">
        <v>124</v>
      </c>
      <c r="F199" s="19">
        <v>14986</v>
      </c>
      <c r="G199" s="24">
        <v>79.34</v>
      </c>
      <c r="H199" s="24">
        <v>0.1</v>
      </c>
      <c r="I199" s="31"/>
      <c r="J199" s="31"/>
      <c r="K199" s="35"/>
    </row>
    <row r="200" spans="2:11" x14ac:dyDescent="0.35">
      <c r="B200" s="8" t="s">
        <v>3851</v>
      </c>
      <c r="C200" s="57" t="s">
        <v>3852</v>
      </c>
      <c r="D200" s="54" t="s">
        <v>3853</v>
      </c>
      <c r="E200" s="6" t="s">
        <v>139</v>
      </c>
      <c r="F200" s="19">
        <v>761</v>
      </c>
      <c r="G200" s="24">
        <v>78.52</v>
      </c>
      <c r="H200" s="24">
        <v>0.09</v>
      </c>
      <c r="I200" s="31"/>
      <c r="J200" s="31"/>
      <c r="K200" s="35"/>
    </row>
    <row r="201" spans="2:11" x14ac:dyDescent="0.35">
      <c r="B201" s="8" t="s">
        <v>2321</v>
      </c>
      <c r="C201" s="57" t="s">
        <v>2322</v>
      </c>
      <c r="D201" s="54" t="s">
        <v>2323</v>
      </c>
      <c r="E201" s="6" t="s">
        <v>200</v>
      </c>
      <c r="F201" s="19">
        <v>6220</v>
      </c>
      <c r="G201" s="24">
        <v>77.31</v>
      </c>
      <c r="H201" s="24">
        <v>0.09</v>
      </c>
      <c r="I201" s="31"/>
      <c r="J201" s="31"/>
      <c r="K201" s="35"/>
    </row>
    <row r="202" spans="2:11" x14ac:dyDescent="0.35">
      <c r="B202" s="8" t="s">
        <v>2265</v>
      </c>
      <c r="C202" s="57" t="s">
        <v>2266</v>
      </c>
      <c r="D202" s="54" t="s">
        <v>2267</v>
      </c>
      <c r="E202" s="6" t="s">
        <v>312</v>
      </c>
      <c r="F202" s="19">
        <v>3095</v>
      </c>
      <c r="G202" s="24">
        <v>77.2</v>
      </c>
      <c r="H202" s="24">
        <v>0.09</v>
      </c>
      <c r="I202" s="31"/>
      <c r="J202" s="31"/>
      <c r="K202" s="35"/>
    </row>
    <row r="203" spans="2:11" x14ac:dyDescent="0.35">
      <c r="B203" s="8" t="s">
        <v>2594</v>
      </c>
      <c r="C203" s="57" t="s">
        <v>2595</v>
      </c>
      <c r="D203" s="54" t="s">
        <v>2596</v>
      </c>
      <c r="E203" s="6" t="s">
        <v>43</v>
      </c>
      <c r="F203" s="19">
        <v>35394</v>
      </c>
      <c r="G203" s="24">
        <v>76.849999999999994</v>
      </c>
      <c r="H203" s="24">
        <v>0.09</v>
      </c>
      <c r="I203" s="31"/>
      <c r="J203" s="31"/>
      <c r="K203" s="35"/>
    </row>
    <row r="204" spans="2:11" x14ac:dyDescent="0.35">
      <c r="B204" s="8" t="s">
        <v>3761</v>
      </c>
      <c r="C204" s="57" t="s">
        <v>3762</v>
      </c>
      <c r="D204" s="54" t="s">
        <v>3763</v>
      </c>
      <c r="E204" s="6" t="s">
        <v>312</v>
      </c>
      <c r="F204" s="19">
        <v>1839</v>
      </c>
      <c r="G204" s="24">
        <v>76.61</v>
      </c>
      <c r="H204" s="24">
        <v>0.09</v>
      </c>
      <c r="I204" s="31"/>
      <c r="J204" s="31"/>
      <c r="K204" s="35"/>
    </row>
    <row r="205" spans="2:11" x14ac:dyDescent="0.35">
      <c r="B205" s="8" t="s">
        <v>2214</v>
      </c>
      <c r="C205" s="57" t="s">
        <v>2215</v>
      </c>
      <c r="D205" s="54" t="s">
        <v>2216</v>
      </c>
      <c r="E205" s="6" t="s">
        <v>212</v>
      </c>
      <c r="F205" s="19">
        <v>2611</v>
      </c>
      <c r="G205" s="24">
        <v>76.55</v>
      </c>
      <c r="H205" s="24">
        <v>0.09</v>
      </c>
      <c r="I205" s="31"/>
      <c r="J205" s="31"/>
      <c r="K205" s="35"/>
    </row>
    <row r="206" spans="2:11" x14ac:dyDescent="0.35">
      <c r="B206" s="8" t="s">
        <v>2161</v>
      </c>
      <c r="C206" s="57" t="s">
        <v>2162</v>
      </c>
      <c r="D206" s="54" t="s">
        <v>2163</v>
      </c>
      <c r="E206" s="6" t="s">
        <v>312</v>
      </c>
      <c r="F206" s="19">
        <v>7052</v>
      </c>
      <c r="G206" s="24">
        <v>74.2</v>
      </c>
      <c r="H206" s="24">
        <v>0.09</v>
      </c>
      <c r="I206" s="31"/>
      <c r="J206" s="31"/>
      <c r="K206" s="35"/>
    </row>
    <row r="207" spans="2:11" x14ac:dyDescent="0.35">
      <c r="B207" s="8" t="s">
        <v>922</v>
      </c>
      <c r="C207" s="57" t="s">
        <v>923</v>
      </c>
      <c r="D207" s="54" t="s">
        <v>924</v>
      </c>
      <c r="E207" s="6" t="s">
        <v>78</v>
      </c>
      <c r="F207" s="19">
        <v>20268</v>
      </c>
      <c r="G207" s="24">
        <v>74.05</v>
      </c>
      <c r="H207" s="24">
        <v>0.09</v>
      </c>
      <c r="I207" s="31"/>
      <c r="J207" s="31"/>
      <c r="K207" s="35"/>
    </row>
    <row r="208" spans="2:11" x14ac:dyDescent="0.35">
      <c r="B208" s="8" t="s">
        <v>3854</v>
      </c>
      <c r="C208" s="57" t="s">
        <v>3855</v>
      </c>
      <c r="D208" s="54" t="s">
        <v>3856</v>
      </c>
      <c r="E208" s="6" t="s">
        <v>78</v>
      </c>
      <c r="F208" s="19">
        <v>27742</v>
      </c>
      <c r="G208" s="24">
        <v>73.86</v>
      </c>
      <c r="H208" s="24">
        <v>0.09</v>
      </c>
      <c r="I208" s="31"/>
      <c r="J208" s="31"/>
      <c r="K208" s="35"/>
    </row>
    <row r="209" spans="2:11" x14ac:dyDescent="0.35">
      <c r="B209" s="8" t="s">
        <v>997</v>
      </c>
      <c r="C209" s="57" t="s">
        <v>998</v>
      </c>
      <c r="D209" s="54" t="s">
        <v>999</v>
      </c>
      <c r="E209" s="6" t="s">
        <v>196</v>
      </c>
      <c r="F209" s="19">
        <v>65084</v>
      </c>
      <c r="G209" s="24">
        <v>73.63</v>
      </c>
      <c r="H209" s="24">
        <v>0.09</v>
      </c>
      <c r="I209" s="31"/>
      <c r="J209" s="31"/>
      <c r="K209" s="35"/>
    </row>
    <row r="210" spans="2:11" x14ac:dyDescent="0.35">
      <c r="B210" s="8" t="s">
        <v>1878</v>
      </c>
      <c r="C210" s="57" t="s">
        <v>1879</v>
      </c>
      <c r="D210" s="54" t="s">
        <v>1880</v>
      </c>
      <c r="E210" s="6" t="s">
        <v>112</v>
      </c>
      <c r="F210" s="19">
        <v>1098</v>
      </c>
      <c r="G210" s="24">
        <v>73.05</v>
      </c>
      <c r="H210" s="24">
        <v>0.09</v>
      </c>
      <c r="I210" s="31"/>
      <c r="J210" s="31"/>
      <c r="K210" s="35"/>
    </row>
    <row r="211" spans="2:11" x14ac:dyDescent="0.35">
      <c r="B211" s="8" t="s">
        <v>411</v>
      </c>
      <c r="C211" s="57" t="s">
        <v>412</v>
      </c>
      <c r="D211" s="54" t="s">
        <v>413</v>
      </c>
      <c r="E211" s="6" t="s">
        <v>112</v>
      </c>
      <c r="F211" s="19">
        <v>26641</v>
      </c>
      <c r="G211" s="24">
        <v>70.59</v>
      </c>
      <c r="H211" s="24">
        <v>0.08</v>
      </c>
      <c r="I211" s="31"/>
      <c r="J211" s="31"/>
      <c r="K211" s="35"/>
    </row>
    <row r="212" spans="2:11" x14ac:dyDescent="0.35">
      <c r="B212" s="8" t="s">
        <v>154</v>
      </c>
      <c r="C212" s="57" t="s">
        <v>155</v>
      </c>
      <c r="D212" s="54" t="s">
        <v>156</v>
      </c>
      <c r="E212" s="6" t="s">
        <v>139</v>
      </c>
      <c r="F212" s="19">
        <v>1744</v>
      </c>
      <c r="G212" s="24">
        <v>70.45</v>
      </c>
      <c r="H212" s="24">
        <v>0.08</v>
      </c>
      <c r="I212" s="31"/>
      <c r="J212" s="31"/>
      <c r="K212" s="35"/>
    </row>
    <row r="213" spans="2:11" x14ac:dyDescent="0.35">
      <c r="B213" s="8" t="s">
        <v>3857</v>
      </c>
      <c r="C213" s="57" t="s">
        <v>3858</v>
      </c>
      <c r="D213" s="54" t="s">
        <v>3859</v>
      </c>
      <c r="E213" s="6" t="s">
        <v>57</v>
      </c>
      <c r="F213" s="19">
        <v>5845</v>
      </c>
      <c r="G213" s="24">
        <v>70.069999999999993</v>
      </c>
      <c r="H213" s="24">
        <v>0.08</v>
      </c>
      <c r="I213" s="31"/>
      <c r="J213" s="31"/>
      <c r="K213" s="35"/>
    </row>
    <row r="214" spans="2:11" x14ac:dyDescent="0.35">
      <c r="B214" s="8" t="s">
        <v>3860</v>
      </c>
      <c r="C214" s="57" t="s">
        <v>3861</v>
      </c>
      <c r="D214" s="54" t="s">
        <v>3862</v>
      </c>
      <c r="E214" s="6" t="s">
        <v>108</v>
      </c>
      <c r="F214" s="19">
        <v>3807</v>
      </c>
      <c r="G214" s="24">
        <v>69.95</v>
      </c>
      <c r="H214" s="24">
        <v>0.08</v>
      </c>
      <c r="I214" s="31"/>
      <c r="J214" s="31"/>
      <c r="K214" s="35"/>
    </row>
    <row r="215" spans="2:11" x14ac:dyDescent="0.35">
      <c r="B215" s="8" t="s">
        <v>2152</v>
      </c>
      <c r="C215" s="57" t="s">
        <v>2153</v>
      </c>
      <c r="D215" s="54" t="s">
        <v>2154</v>
      </c>
      <c r="E215" s="6" t="s">
        <v>143</v>
      </c>
      <c r="F215" s="19">
        <v>8141</v>
      </c>
      <c r="G215" s="24">
        <v>69.89</v>
      </c>
      <c r="H215" s="24">
        <v>0.08</v>
      </c>
      <c r="I215" s="31"/>
      <c r="J215" s="31"/>
      <c r="K215" s="35"/>
    </row>
    <row r="216" spans="2:11" x14ac:dyDescent="0.35">
      <c r="B216" s="8" t="s">
        <v>206</v>
      </c>
      <c r="C216" s="57" t="s">
        <v>207</v>
      </c>
      <c r="D216" s="54" t="s">
        <v>208</v>
      </c>
      <c r="E216" s="6" t="s">
        <v>78</v>
      </c>
      <c r="F216" s="19">
        <v>234</v>
      </c>
      <c r="G216" s="24">
        <v>69.59</v>
      </c>
      <c r="H216" s="24">
        <v>0.08</v>
      </c>
      <c r="I216" s="31"/>
      <c r="J216" s="31"/>
      <c r="K216" s="35"/>
    </row>
    <row r="217" spans="2:11" x14ac:dyDescent="0.35">
      <c r="B217" s="8" t="s">
        <v>274</v>
      </c>
      <c r="C217" s="57" t="s">
        <v>275</v>
      </c>
      <c r="D217" s="54" t="s">
        <v>276</v>
      </c>
      <c r="E217" s="6" t="s">
        <v>277</v>
      </c>
      <c r="F217" s="19">
        <v>3390</v>
      </c>
      <c r="G217" s="24">
        <v>69.05</v>
      </c>
      <c r="H217" s="24">
        <v>0.08</v>
      </c>
      <c r="I217" s="31"/>
      <c r="J217" s="31"/>
      <c r="K217" s="35"/>
    </row>
    <row r="218" spans="2:11" x14ac:dyDescent="0.35">
      <c r="B218" s="8" t="s">
        <v>136</v>
      </c>
      <c r="C218" s="57" t="s">
        <v>137</v>
      </c>
      <c r="D218" s="54" t="s">
        <v>138</v>
      </c>
      <c r="E218" s="6" t="s">
        <v>139</v>
      </c>
      <c r="F218" s="19">
        <v>474</v>
      </c>
      <c r="G218" s="24">
        <v>68.31</v>
      </c>
      <c r="H218" s="24">
        <v>0.08</v>
      </c>
      <c r="I218" s="31"/>
      <c r="J218" s="31"/>
      <c r="K218" s="35"/>
    </row>
    <row r="219" spans="2:11" x14ac:dyDescent="0.35">
      <c r="B219" s="8" t="s">
        <v>3764</v>
      </c>
      <c r="C219" s="57" t="s">
        <v>3765</v>
      </c>
      <c r="D219" s="54" t="s">
        <v>3766</v>
      </c>
      <c r="E219" s="6" t="s">
        <v>196</v>
      </c>
      <c r="F219" s="19">
        <v>5465</v>
      </c>
      <c r="G219" s="24">
        <v>67.319999999999993</v>
      </c>
      <c r="H219" s="24">
        <v>0.08</v>
      </c>
      <c r="I219" s="31"/>
      <c r="J219" s="31"/>
      <c r="K219" s="35"/>
    </row>
    <row r="220" spans="2:11" x14ac:dyDescent="0.35">
      <c r="B220" s="8" t="s">
        <v>2002</v>
      </c>
      <c r="C220" s="57" t="s">
        <v>2003</v>
      </c>
      <c r="D220" s="54" t="s">
        <v>2004</v>
      </c>
      <c r="E220" s="6" t="s">
        <v>57</v>
      </c>
      <c r="F220" s="19">
        <v>5117</v>
      </c>
      <c r="G220" s="24">
        <v>66.38</v>
      </c>
      <c r="H220" s="24">
        <v>0.08</v>
      </c>
      <c r="I220" s="31"/>
      <c r="J220" s="31"/>
      <c r="K220" s="35"/>
    </row>
    <row r="221" spans="2:11" x14ac:dyDescent="0.35">
      <c r="B221" s="8" t="s">
        <v>3863</v>
      </c>
      <c r="C221" s="57" t="s">
        <v>3864</v>
      </c>
      <c r="D221" s="54" t="s">
        <v>3865</v>
      </c>
      <c r="E221" s="6" t="s">
        <v>124</v>
      </c>
      <c r="F221" s="19">
        <v>5515</v>
      </c>
      <c r="G221" s="24">
        <v>66.180000000000007</v>
      </c>
      <c r="H221" s="24">
        <v>0.08</v>
      </c>
      <c r="I221" s="31"/>
      <c r="J221" s="31"/>
      <c r="K221" s="35"/>
    </row>
    <row r="222" spans="2:11" x14ac:dyDescent="0.35">
      <c r="B222" s="8" t="s">
        <v>904</v>
      </c>
      <c r="C222" s="57" t="s">
        <v>905</v>
      </c>
      <c r="D222" s="54" t="s">
        <v>906</v>
      </c>
      <c r="E222" s="6" t="s">
        <v>143</v>
      </c>
      <c r="F222" s="19">
        <v>11052</v>
      </c>
      <c r="G222" s="24">
        <v>66.09</v>
      </c>
      <c r="H222" s="24">
        <v>0.08</v>
      </c>
      <c r="I222" s="31"/>
      <c r="J222" s="31"/>
      <c r="K222" s="35"/>
    </row>
    <row r="223" spans="2:11" x14ac:dyDescent="0.35">
      <c r="B223" s="8" t="s">
        <v>2268</v>
      </c>
      <c r="C223" s="57" t="s">
        <v>2269</v>
      </c>
      <c r="D223" s="54" t="s">
        <v>2270</v>
      </c>
      <c r="E223" s="6" t="s">
        <v>353</v>
      </c>
      <c r="F223" s="19">
        <v>15791</v>
      </c>
      <c r="G223" s="24">
        <v>65.64</v>
      </c>
      <c r="H223" s="24">
        <v>0.08</v>
      </c>
      <c r="I223" s="31"/>
      <c r="J223" s="31"/>
      <c r="K223" s="35"/>
    </row>
    <row r="224" spans="2:11" x14ac:dyDescent="0.35">
      <c r="B224" s="8" t="s">
        <v>3767</v>
      </c>
      <c r="C224" s="57" t="s">
        <v>3768</v>
      </c>
      <c r="D224" s="54" t="s">
        <v>3769</v>
      </c>
      <c r="E224" s="6" t="s">
        <v>112</v>
      </c>
      <c r="F224" s="19">
        <v>30334</v>
      </c>
      <c r="G224" s="24">
        <v>65.290000000000006</v>
      </c>
      <c r="H224" s="24">
        <v>0.08</v>
      </c>
      <c r="I224" s="31"/>
      <c r="J224" s="31"/>
      <c r="K224" s="35"/>
    </row>
    <row r="225" spans="2:11" x14ac:dyDescent="0.35">
      <c r="B225" s="8" t="s">
        <v>928</v>
      </c>
      <c r="C225" s="57" t="s">
        <v>929</v>
      </c>
      <c r="D225" s="54" t="s">
        <v>930</v>
      </c>
      <c r="E225" s="6" t="s">
        <v>78</v>
      </c>
      <c r="F225" s="19">
        <v>5719</v>
      </c>
      <c r="G225" s="24">
        <v>65.13</v>
      </c>
      <c r="H225" s="24">
        <v>0.08</v>
      </c>
      <c r="I225" s="31"/>
      <c r="J225" s="31"/>
      <c r="K225" s="35"/>
    </row>
    <row r="226" spans="2:11" x14ac:dyDescent="0.35">
      <c r="B226" s="8" t="s">
        <v>3866</v>
      </c>
      <c r="C226" s="57" t="s">
        <v>3867</v>
      </c>
      <c r="D226" s="54" t="s">
        <v>3868</v>
      </c>
      <c r="E226" s="6" t="s">
        <v>112</v>
      </c>
      <c r="F226" s="19">
        <v>8392</v>
      </c>
      <c r="G226" s="24">
        <v>64.94</v>
      </c>
      <c r="H226" s="24">
        <v>0.08</v>
      </c>
      <c r="I226" s="31"/>
      <c r="J226" s="31"/>
      <c r="K226" s="35"/>
    </row>
    <row r="227" spans="2:11" x14ac:dyDescent="0.35">
      <c r="B227" s="8" t="s">
        <v>1000</v>
      </c>
      <c r="C227" s="57" t="s">
        <v>1001</v>
      </c>
      <c r="D227" s="54" t="s">
        <v>1002</v>
      </c>
      <c r="E227" s="6" t="s">
        <v>120</v>
      </c>
      <c r="F227" s="19">
        <v>5020</v>
      </c>
      <c r="G227" s="24">
        <v>64.239999999999995</v>
      </c>
      <c r="H227" s="24">
        <v>0.08</v>
      </c>
      <c r="I227" s="31"/>
      <c r="J227" s="31"/>
      <c r="K227" s="35"/>
    </row>
    <row r="228" spans="2:11" x14ac:dyDescent="0.35">
      <c r="B228" s="8" t="s">
        <v>225</v>
      </c>
      <c r="C228" s="57" t="s">
        <v>226</v>
      </c>
      <c r="D228" s="54" t="s">
        <v>227</v>
      </c>
      <c r="E228" s="6" t="s">
        <v>78</v>
      </c>
      <c r="F228" s="19">
        <v>3582</v>
      </c>
      <c r="G228" s="24">
        <v>63.74</v>
      </c>
      <c r="H228" s="24">
        <v>0.08</v>
      </c>
      <c r="I228" s="31"/>
      <c r="J228" s="31"/>
      <c r="K228" s="35"/>
    </row>
    <row r="229" spans="2:11" x14ac:dyDescent="0.35">
      <c r="B229" s="8" t="s">
        <v>2117</v>
      </c>
      <c r="C229" s="57" t="s">
        <v>2118</v>
      </c>
      <c r="D229" s="54" t="s">
        <v>2119</v>
      </c>
      <c r="E229" s="6" t="s">
        <v>67</v>
      </c>
      <c r="F229" s="19">
        <v>3599</v>
      </c>
      <c r="G229" s="24">
        <v>63.6</v>
      </c>
      <c r="H229" s="24">
        <v>0.08</v>
      </c>
      <c r="I229" s="31"/>
      <c r="J229" s="31"/>
      <c r="K229" s="35"/>
    </row>
    <row r="230" spans="2:11" x14ac:dyDescent="0.35">
      <c r="B230" s="8" t="s">
        <v>3869</v>
      </c>
      <c r="C230" s="57" t="s">
        <v>1507</v>
      </c>
      <c r="D230" s="54" t="s">
        <v>3870</v>
      </c>
      <c r="E230" s="6" t="s">
        <v>212</v>
      </c>
      <c r="F230" s="19">
        <v>6640</v>
      </c>
      <c r="G230" s="24">
        <v>63.33</v>
      </c>
      <c r="H230" s="24">
        <v>0.08</v>
      </c>
      <c r="I230" s="31"/>
      <c r="J230" s="31"/>
      <c r="K230" s="35"/>
    </row>
    <row r="231" spans="2:11" x14ac:dyDescent="0.35">
      <c r="B231" s="8" t="s">
        <v>3871</v>
      </c>
      <c r="C231" s="57" t="s">
        <v>3872</v>
      </c>
      <c r="D231" s="54" t="s">
        <v>3873</v>
      </c>
      <c r="E231" s="6" t="s">
        <v>132</v>
      </c>
      <c r="F231" s="19">
        <v>854</v>
      </c>
      <c r="G231" s="24">
        <v>63.09</v>
      </c>
      <c r="H231" s="24">
        <v>0.08</v>
      </c>
      <c r="I231" s="31"/>
      <c r="J231" s="31"/>
      <c r="K231" s="35"/>
    </row>
    <row r="232" spans="2:11" x14ac:dyDescent="0.35">
      <c r="B232" s="8" t="s">
        <v>284</v>
      </c>
      <c r="C232" s="57" t="s">
        <v>285</v>
      </c>
      <c r="D232" s="54" t="s">
        <v>286</v>
      </c>
      <c r="E232" s="6" t="s">
        <v>67</v>
      </c>
      <c r="F232" s="19">
        <v>3064</v>
      </c>
      <c r="G232" s="24">
        <v>62.89</v>
      </c>
      <c r="H232" s="24">
        <v>0.08</v>
      </c>
      <c r="I232" s="31"/>
      <c r="J232" s="31"/>
      <c r="K232" s="35"/>
    </row>
    <row r="233" spans="2:11" x14ac:dyDescent="0.35">
      <c r="B233" s="8" t="s">
        <v>490</v>
      </c>
      <c r="C233" s="57" t="s">
        <v>491</v>
      </c>
      <c r="D233" s="54" t="s">
        <v>492</v>
      </c>
      <c r="E233" s="6" t="s">
        <v>163</v>
      </c>
      <c r="F233" s="19">
        <v>427</v>
      </c>
      <c r="G233" s="24">
        <v>62.83</v>
      </c>
      <c r="H233" s="24">
        <v>0.08</v>
      </c>
      <c r="I233" s="31"/>
      <c r="J233" s="31"/>
      <c r="K233" s="35"/>
    </row>
    <row r="234" spans="2:11" x14ac:dyDescent="0.35">
      <c r="B234" s="8" t="s">
        <v>3874</v>
      </c>
      <c r="C234" s="57" t="s">
        <v>3875</v>
      </c>
      <c r="D234" s="54" t="s">
        <v>3876</v>
      </c>
      <c r="E234" s="6" t="s">
        <v>312</v>
      </c>
      <c r="F234" s="19">
        <v>10711</v>
      </c>
      <c r="G234" s="24">
        <v>62.63</v>
      </c>
      <c r="H234" s="24">
        <v>0.08</v>
      </c>
      <c r="I234" s="31"/>
      <c r="J234" s="31"/>
      <c r="K234" s="35"/>
    </row>
    <row r="235" spans="2:11" x14ac:dyDescent="0.35">
      <c r="B235" s="8" t="s">
        <v>972</v>
      </c>
      <c r="C235" s="57" t="s">
        <v>973</v>
      </c>
      <c r="D235" s="54" t="s">
        <v>974</v>
      </c>
      <c r="E235" s="6" t="s">
        <v>212</v>
      </c>
      <c r="F235" s="19">
        <v>34117</v>
      </c>
      <c r="G235" s="24">
        <v>62.02</v>
      </c>
      <c r="H235" s="24">
        <v>7.0000000000000007E-2</v>
      </c>
      <c r="I235" s="31"/>
      <c r="J235" s="31"/>
      <c r="K235" s="35"/>
    </row>
    <row r="236" spans="2:11" x14ac:dyDescent="0.35">
      <c r="B236" s="8" t="s">
        <v>306</v>
      </c>
      <c r="C236" s="57" t="s">
        <v>307</v>
      </c>
      <c r="D236" s="54" t="s">
        <v>308</v>
      </c>
      <c r="E236" s="6" t="s">
        <v>112</v>
      </c>
      <c r="F236" s="19">
        <v>4425</v>
      </c>
      <c r="G236" s="24">
        <v>61.9</v>
      </c>
      <c r="H236" s="24">
        <v>7.0000000000000007E-2</v>
      </c>
      <c r="I236" s="31"/>
      <c r="J236" s="31"/>
      <c r="K236" s="35"/>
    </row>
    <row r="237" spans="2:11" x14ac:dyDescent="0.35">
      <c r="B237" s="8" t="s">
        <v>2005</v>
      </c>
      <c r="C237" s="57" t="s">
        <v>2006</v>
      </c>
      <c r="D237" s="54" t="s">
        <v>2007</v>
      </c>
      <c r="E237" s="6" t="s">
        <v>108</v>
      </c>
      <c r="F237" s="19">
        <v>6943</v>
      </c>
      <c r="G237" s="24">
        <v>61.89</v>
      </c>
      <c r="H237" s="24">
        <v>7.0000000000000007E-2</v>
      </c>
      <c r="I237" s="31"/>
      <c r="J237" s="31"/>
      <c r="K237" s="35"/>
    </row>
    <row r="238" spans="2:11" x14ac:dyDescent="0.35">
      <c r="B238" s="8" t="s">
        <v>2568</v>
      </c>
      <c r="C238" s="57" t="s">
        <v>2569</v>
      </c>
      <c r="D238" s="54" t="s">
        <v>2570</v>
      </c>
      <c r="E238" s="6" t="s">
        <v>89</v>
      </c>
      <c r="F238" s="19">
        <v>13921</v>
      </c>
      <c r="G238" s="24">
        <v>61.84</v>
      </c>
      <c r="H238" s="24">
        <v>7.0000000000000007E-2</v>
      </c>
      <c r="I238" s="31"/>
      <c r="J238" s="31"/>
      <c r="K238" s="35"/>
    </row>
    <row r="239" spans="2:11" x14ac:dyDescent="0.35">
      <c r="B239" s="8" t="s">
        <v>157</v>
      </c>
      <c r="C239" s="57" t="s">
        <v>158</v>
      </c>
      <c r="D239" s="54" t="s">
        <v>159</v>
      </c>
      <c r="E239" s="6" t="s">
        <v>124</v>
      </c>
      <c r="F239" s="19">
        <v>1814</v>
      </c>
      <c r="G239" s="24">
        <v>61.78</v>
      </c>
      <c r="H239" s="24">
        <v>7.0000000000000007E-2</v>
      </c>
      <c r="I239" s="31"/>
      <c r="J239" s="31"/>
      <c r="K239" s="35"/>
    </row>
    <row r="240" spans="2:11" x14ac:dyDescent="0.35">
      <c r="B240" s="8" t="s">
        <v>3770</v>
      </c>
      <c r="C240" s="57" t="s">
        <v>3771</v>
      </c>
      <c r="D240" s="54" t="s">
        <v>3772</v>
      </c>
      <c r="E240" s="6" t="s">
        <v>302</v>
      </c>
      <c r="F240" s="19">
        <v>2763</v>
      </c>
      <c r="G240" s="24">
        <v>61.55</v>
      </c>
      <c r="H240" s="24">
        <v>7.0000000000000007E-2</v>
      </c>
      <c r="I240" s="31"/>
      <c r="J240" s="31"/>
      <c r="K240" s="35"/>
    </row>
    <row r="241" spans="2:11" x14ac:dyDescent="0.35">
      <c r="B241" s="8" t="s">
        <v>3773</v>
      </c>
      <c r="C241" s="57" t="s">
        <v>3774</v>
      </c>
      <c r="D241" s="54" t="s">
        <v>3775</v>
      </c>
      <c r="E241" s="6" t="s">
        <v>104</v>
      </c>
      <c r="F241" s="19">
        <v>13425</v>
      </c>
      <c r="G241" s="24">
        <v>59.61</v>
      </c>
      <c r="H241" s="24">
        <v>7.0000000000000007E-2</v>
      </c>
      <c r="I241" s="31"/>
      <c r="J241" s="31"/>
      <c r="K241" s="35"/>
    </row>
    <row r="242" spans="2:11" x14ac:dyDescent="0.35">
      <c r="B242" s="8" t="s">
        <v>2010</v>
      </c>
      <c r="C242" s="57" t="s">
        <v>2011</v>
      </c>
      <c r="D242" s="54" t="s">
        <v>2012</v>
      </c>
      <c r="E242" s="6" t="s">
        <v>43</v>
      </c>
      <c r="F242" s="19">
        <v>37452</v>
      </c>
      <c r="G242" s="24">
        <v>59.57</v>
      </c>
      <c r="H242" s="24">
        <v>7.0000000000000007E-2</v>
      </c>
      <c r="I242" s="31"/>
      <c r="J242" s="31"/>
      <c r="K242" s="35"/>
    </row>
    <row r="243" spans="2:11" x14ac:dyDescent="0.35">
      <c r="B243" s="8" t="s">
        <v>405</v>
      </c>
      <c r="C243" s="57" t="s">
        <v>406</v>
      </c>
      <c r="D243" s="54" t="s">
        <v>407</v>
      </c>
      <c r="E243" s="6" t="s">
        <v>120</v>
      </c>
      <c r="F243" s="19">
        <v>1749</v>
      </c>
      <c r="G243" s="24">
        <v>59.51</v>
      </c>
      <c r="H243" s="24">
        <v>7.0000000000000007E-2</v>
      </c>
      <c r="I243" s="31"/>
      <c r="J243" s="31"/>
      <c r="K243" s="35"/>
    </row>
    <row r="244" spans="2:11" x14ac:dyDescent="0.35">
      <c r="B244" s="8" t="s">
        <v>2179</v>
      </c>
      <c r="C244" s="57" t="s">
        <v>2180</v>
      </c>
      <c r="D244" s="54" t="s">
        <v>2181</v>
      </c>
      <c r="E244" s="6" t="s">
        <v>112</v>
      </c>
      <c r="F244" s="19">
        <v>5377</v>
      </c>
      <c r="G244" s="24">
        <v>59.4</v>
      </c>
      <c r="H244" s="24">
        <v>7.0000000000000007E-2</v>
      </c>
      <c r="I244" s="31"/>
      <c r="J244" s="31"/>
      <c r="K244" s="35"/>
    </row>
    <row r="245" spans="2:11" x14ac:dyDescent="0.35">
      <c r="B245" s="8" t="s">
        <v>3877</v>
      </c>
      <c r="C245" s="57" t="s">
        <v>3878</v>
      </c>
      <c r="D245" s="54" t="s">
        <v>3879</v>
      </c>
      <c r="E245" s="6" t="s">
        <v>78</v>
      </c>
      <c r="F245" s="19">
        <v>3221</v>
      </c>
      <c r="G245" s="24">
        <v>59.4</v>
      </c>
      <c r="H245" s="24">
        <v>7.0000000000000007E-2</v>
      </c>
      <c r="I245" s="31"/>
      <c r="J245" s="31"/>
      <c r="K245" s="35"/>
    </row>
    <row r="246" spans="2:11" x14ac:dyDescent="0.35">
      <c r="B246" s="8" t="s">
        <v>1990</v>
      </c>
      <c r="C246" s="57" t="s">
        <v>655</v>
      </c>
      <c r="D246" s="54" t="s">
        <v>1991</v>
      </c>
      <c r="E246" s="6" t="s">
        <v>1992</v>
      </c>
      <c r="F246" s="19">
        <v>2357</v>
      </c>
      <c r="G246" s="24">
        <v>59.13</v>
      </c>
      <c r="H246" s="24">
        <v>7.0000000000000007E-2</v>
      </c>
      <c r="I246" s="31"/>
      <c r="J246" s="31"/>
      <c r="K246" s="35"/>
    </row>
    <row r="247" spans="2:11" x14ac:dyDescent="0.35">
      <c r="B247" s="8" t="s">
        <v>3776</v>
      </c>
      <c r="C247" s="57" t="s">
        <v>3777</v>
      </c>
      <c r="D247" s="54" t="s">
        <v>3778</v>
      </c>
      <c r="E247" s="6" t="s">
        <v>302</v>
      </c>
      <c r="F247" s="19">
        <v>3811</v>
      </c>
      <c r="G247" s="24">
        <v>58.64</v>
      </c>
      <c r="H247" s="24">
        <v>7.0000000000000007E-2</v>
      </c>
      <c r="I247" s="31"/>
      <c r="J247" s="31"/>
      <c r="K247" s="35"/>
    </row>
    <row r="248" spans="2:11" x14ac:dyDescent="0.35">
      <c r="B248" s="8" t="s">
        <v>105</v>
      </c>
      <c r="C248" s="57" t="s">
        <v>106</v>
      </c>
      <c r="D248" s="54" t="s">
        <v>107</v>
      </c>
      <c r="E248" s="6" t="s">
        <v>108</v>
      </c>
      <c r="F248" s="19">
        <v>1236</v>
      </c>
      <c r="G248" s="24">
        <v>58.55</v>
      </c>
      <c r="H248" s="24">
        <v>7.0000000000000007E-2</v>
      </c>
      <c r="I248" s="31"/>
      <c r="J248" s="31"/>
      <c r="K248" s="35"/>
    </row>
    <row r="249" spans="2:11" x14ac:dyDescent="0.35">
      <c r="B249" s="8" t="s">
        <v>250</v>
      </c>
      <c r="C249" s="57" t="s">
        <v>251</v>
      </c>
      <c r="D249" s="54" t="s">
        <v>252</v>
      </c>
      <c r="E249" s="6" t="s">
        <v>132</v>
      </c>
      <c r="F249" s="19">
        <v>12821</v>
      </c>
      <c r="G249" s="24">
        <v>57.51</v>
      </c>
      <c r="H249" s="24">
        <v>7.0000000000000007E-2</v>
      </c>
      <c r="I249" s="31"/>
      <c r="J249" s="31"/>
      <c r="K249" s="35"/>
    </row>
    <row r="250" spans="2:11" x14ac:dyDescent="0.35">
      <c r="B250" s="8" t="s">
        <v>1956</v>
      </c>
      <c r="C250" s="57" t="s">
        <v>1957</v>
      </c>
      <c r="D250" s="54" t="s">
        <v>1958</v>
      </c>
      <c r="E250" s="6" t="s">
        <v>212</v>
      </c>
      <c r="F250" s="19">
        <v>7844</v>
      </c>
      <c r="G250" s="24">
        <v>57.03</v>
      </c>
      <c r="H250" s="24">
        <v>7.0000000000000007E-2</v>
      </c>
      <c r="I250" s="31"/>
      <c r="J250" s="31"/>
      <c r="K250" s="35"/>
    </row>
    <row r="251" spans="2:11" x14ac:dyDescent="0.35">
      <c r="B251" s="8" t="s">
        <v>2091</v>
      </c>
      <c r="C251" s="57" t="s">
        <v>2092</v>
      </c>
      <c r="D251" s="54" t="s">
        <v>2093</v>
      </c>
      <c r="E251" s="6" t="s">
        <v>112</v>
      </c>
      <c r="F251" s="19">
        <v>32047</v>
      </c>
      <c r="G251" s="24">
        <v>56.99</v>
      </c>
      <c r="H251" s="24">
        <v>7.0000000000000007E-2</v>
      </c>
      <c r="I251" s="31"/>
      <c r="J251" s="31"/>
      <c r="K251" s="35"/>
    </row>
    <row r="252" spans="2:11" x14ac:dyDescent="0.35">
      <c r="B252" s="8" t="s">
        <v>3779</v>
      </c>
      <c r="C252" s="57" t="s">
        <v>3780</v>
      </c>
      <c r="D252" s="54" t="s">
        <v>3781</v>
      </c>
      <c r="E252" s="6" t="s">
        <v>312</v>
      </c>
      <c r="F252" s="19">
        <v>947</v>
      </c>
      <c r="G252" s="24">
        <v>56.78</v>
      </c>
      <c r="H252" s="24">
        <v>7.0000000000000007E-2</v>
      </c>
      <c r="I252" s="31"/>
      <c r="J252" s="31"/>
      <c r="K252" s="35"/>
    </row>
    <row r="253" spans="2:11" x14ac:dyDescent="0.35">
      <c r="B253" s="8" t="s">
        <v>2591</v>
      </c>
      <c r="C253" s="57" t="s">
        <v>2592</v>
      </c>
      <c r="D253" s="54" t="s">
        <v>2593</v>
      </c>
      <c r="E253" s="6" t="s">
        <v>120</v>
      </c>
      <c r="F253" s="19">
        <v>9724</v>
      </c>
      <c r="G253" s="24">
        <v>56.38</v>
      </c>
      <c r="H253" s="24">
        <v>7.0000000000000007E-2</v>
      </c>
      <c r="I253" s="31"/>
      <c r="J253" s="31"/>
      <c r="K253" s="35"/>
    </row>
    <row r="254" spans="2:11" x14ac:dyDescent="0.35">
      <c r="B254" s="8" t="s">
        <v>1968</v>
      </c>
      <c r="C254" s="57" t="s">
        <v>1969</v>
      </c>
      <c r="D254" s="54" t="s">
        <v>1970</v>
      </c>
      <c r="E254" s="6" t="s">
        <v>43</v>
      </c>
      <c r="F254" s="19">
        <v>32468</v>
      </c>
      <c r="G254" s="24">
        <v>55.95</v>
      </c>
      <c r="H254" s="24">
        <v>7.0000000000000007E-2</v>
      </c>
      <c r="I254" s="31"/>
      <c r="J254" s="31"/>
      <c r="K254" s="35"/>
    </row>
    <row r="255" spans="2:11" x14ac:dyDescent="0.35">
      <c r="B255" s="8" t="s">
        <v>3880</v>
      </c>
      <c r="C255" s="57" t="s">
        <v>3881</v>
      </c>
      <c r="D255" s="54" t="s">
        <v>3882</v>
      </c>
      <c r="E255" s="6" t="s">
        <v>78</v>
      </c>
      <c r="F255" s="19">
        <v>4030</v>
      </c>
      <c r="G255" s="24">
        <v>55.91</v>
      </c>
      <c r="H255" s="24">
        <v>7.0000000000000007E-2</v>
      </c>
      <c r="I255" s="31"/>
      <c r="J255" s="31"/>
      <c r="K255" s="35"/>
    </row>
    <row r="256" spans="2:11" x14ac:dyDescent="0.35">
      <c r="B256" s="8" t="s">
        <v>325</v>
      </c>
      <c r="C256" s="57" t="s">
        <v>326</v>
      </c>
      <c r="D256" s="54" t="s">
        <v>327</v>
      </c>
      <c r="E256" s="6" t="s">
        <v>43</v>
      </c>
      <c r="F256" s="19">
        <v>54708</v>
      </c>
      <c r="G256" s="24">
        <v>55.75</v>
      </c>
      <c r="H256" s="24">
        <v>7.0000000000000007E-2</v>
      </c>
      <c r="I256" s="31"/>
      <c r="J256" s="31"/>
      <c r="K256" s="35"/>
    </row>
    <row r="257" spans="2:11" x14ac:dyDescent="0.35">
      <c r="B257" s="8" t="s">
        <v>3782</v>
      </c>
      <c r="C257" s="57" t="s">
        <v>3783</v>
      </c>
      <c r="D257" s="54" t="s">
        <v>3784</v>
      </c>
      <c r="E257" s="6" t="s">
        <v>78</v>
      </c>
      <c r="F257" s="19">
        <v>1896</v>
      </c>
      <c r="G257" s="24">
        <v>55.59</v>
      </c>
      <c r="H257" s="24">
        <v>7.0000000000000007E-2</v>
      </c>
      <c r="I257" s="31"/>
      <c r="J257" s="31"/>
      <c r="K257" s="35"/>
    </row>
    <row r="258" spans="2:11" x14ac:dyDescent="0.35">
      <c r="B258" s="8" t="s">
        <v>969</v>
      </c>
      <c r="C258" s="57" t="s">
        <v>970</v>
      </c>
      <c r="D258" s="54" t="s">
        <v>971</v>
      </c>
      <c r="E258" s="6" t="s">
        <v>67</v>
      </c>
      <c r="F258" s="19">
        <v>5715</v>
      </c>
      <c r="G258" s="24">
        <v>55.19</v>
      </c>
      <c r="H258" s="24">
        <v>7.0000000000000007E-2</v>
      </c>
      <c r="I258" s="31"/>
      <c r="J258" s="31"/>
      <c r="K258" s="35"/>
    </row>
    <row r="259" spans="2:11" x14ac:dyDescent="0.35">
      <c r="B259" s="8" t="s">
        <v>3883</v>
      </c>
      <c r="C259" s="57" t="s">
        <v>3884</v>
      </c>
      <c r="D259" s="54" t="s">
        <v>3885</v>
      </c>
      <c r="E259" s="6" t="s">
        <v>139</v>
      </c>
      <c r="F259" s="19">
        <v>29913</v>
      </c>
      <c r="G259" s="24">
        <v>54.15</v>
      </c>
      <c r="H259" s="24">
        <v>7.0000000000000007E-2</v>
      </c>
      <c r="I259" s="31"/>
      <c r="J259" s="31"/>
      <c r="K259" s="35"/>
    </row>
    <row r="260" spans="2:11" x14ac:dyDescent="0.35">
      <c r="B260" s="8" t="s">
        <v>3886</v>
      </c>
      <c r="C260" s="57" t="s">
        <v>2357</v>
      </c>
      <c r="D260" s="54" t="s">
        <v>3887</v>
      </c>
      <c r="E260" s="6" t="s">
        <v>112</v>
      </c>
      <c r="F260" s="19">
        <v>6102</v>
      </c>
      <c r="G260" s="24">
        <v>53.56</v>
      </c>
      <c r="H260" s="24">
        <v>0.06</v>
      </c>
      <c r="I260" s="31"/>
      <c r="J260" s="31"/>
      <c r="K260" s="35"/>
    </row>
    <row r="261" spans="2:11" x14ac:dyDescent="0.35">
      <c r="B261" s="8" t="s">
        <v>3888</v>
      </c>
      <c r="C261" s="57" t="s">
        <v>3889</v>
      </c>
      <c r="D261" s="54" t="s">
        <v>3890</v>
      </c>
      <c r="E261" s="6" t="s">
        <v>850</v>
      </c>
      <c r="F261" s="19">
        <v>26768</v>
      </c>
      <c r="G261" s="24">
        <v>53.55</v>
      </c>
      <c r="H261" s="24">
        <v>0.06</v>
      </c>
      <c r="I261" s="31"/>
      <c r="J261" s="31"/>
      <c r="K261" s="35"/>
    </row>
    <row r="262" spans="2:11" x14ac:dyDescent="0.35">
      <c r="B262" s="8" t="s">
        <v>847</v>
      </c>
      <c r="C262" s="57" t="s">
        <v>848</v>
      </c>
      <c r="D262" s="54" t="s">
        <v>849</v>
      </c>
      <c r="E262" s="6" t="s">
        <v>850</v>
      </c>
      <c r="F262" s="19">
        <v>14220</v>
      </c>
      <c r="G262" s="24">
        <v>53.47</v>
      </c>
      <c r="H262" s="24">
        <v>0.06</v>
      </c>
      <c r="I262" s="31"/>
      <c r="J262" s="31"/>
      <c r="K262" s="35"/>
    </row>
    <row r="263" spans="2:11" x14ac:dyDescent="0.35">
      <c r="B263" s="8" t="s">
        <v>237</v>
      </c>
      <c r="C263" s="57" t="s">
        <v>238</v>
      </c>
      <c r="D263" s="54" t="s">
        <v>239</v>
      </c>
      <c r="E263" s="6" t="s">
        <v>163</v>
      </c>
      <c r="F263" s="19">
        <v>8878</v>
      </c>
      <c r="G263" s="24">
        <v>53.33</v>
      </c>
      <c r="H263" s="24">
        <v>0.06</v>
      </c>
      <c r="I263" s="31"/>
      <c r="J263" s="31"/>
      <c r="K263" s="35"/>
    </row>
    <row r="264" spans="2:11" x14ac:dyDescent="0.35">
      <c r="B264" s="8" t="s">
        <v>2220</v>
      </c>
      <c r="C264" s="57" t="s">
        <v>2221</v>
      </c>
      <c r="D264" s="54" t="s">
        <v>2222</v>
      </c>
      <c r="E264" s="6" t="s">
        <v>112</v>
      </c>
      <c r="F264" s="19">
        <v>22594</v>
      </c>
      <c r="G264" s="24">
        <v>53.03</v>
      </c>
      <c r="H264" s="24">
        <v>0.06</v>
      </c>
      <c r="I264" s="31"/>
      <c r="J264" s="31"/>
      <c r="K264" s="35"/>
    </row>
    <row r="265" spans="2:11" x14ac:dyDescent="0.35">
      <c r="B265" s="8" t="s">
        <v>951</v>
      </c>
      <c r="C265" s="57" t="s">
        <v>952</v>
      </c>
      <c r="D265" s="54" t="s">
        <v>953</v>
      </c>
      <c r="E265" s="6" t="s">
        <v>116</v>
      </c>
      <c r="F265" s="19">
        <v>28397</v>
      </c>
      <c r="G265" s="24">
        <v>52.8</v>
      </c>
      <c r="H265" s="24">
        <v>0.06</v>
      </c>
      <c r="I265" s="31"/>
      <c r="J265" s="31"/>
      <c r="K265" s="35"/>
    </row>
    <row r="266" spans="2:11" x14ac:dyDescent="0.35">
      <c r="B266" s="8" t="s">
        <v>256</v>
      </c>
      <c r="C266" s="57" t="s">
        <v>257</v>
      </c>
      <c r="D266" s="54" t="s">
        <v>258</v>
      </c>
      <c r="E266" s="6" t="s">
        <v>124</v>
      </c>
      <c r="F266" s="19">
        <v>4979</v>
      </c>
      <c r="G266" s="24">
        <v>52.74</v>
      </c>
      <c r="H266" s="24">
        <v>0.06</v>
      </c>
      <c r="I266" s="31"/>
      <c r="J266" s="31"/>
      <c r="K266" s="35"/>
    </row>
    <row r="267" spans="2:11" x14ac:dyDescent="0.35">
      <c r="B267" s="8" t="s">
        <v>3891</v>
      </c>
      <c r="C267" s="57" t="s">
        <v>3892</v>
      </c>
      <c r="D267" s="54" t="s">
        <v>3893</v>
      </c>
      <c r="E267" s="6" t="s">
        <v>47</v>
      </c>
      <c r="F267" s="19">
        <v>8766</v>
      </c>
      <c r="G267" s="24">
        <v>52.54</v>
      </c>
      <c r="H267" s="24">
        <v>0.06</v>
      </c>
      <c r="I267" s="31"/>
      <c r="J267" s="31"/>
      <c r="K267" s="35"/>
    </row>
    <row r="268" spans="2:11" x14ac:dyDescent="0.35">
      <c r="B268" s="8" t="s">
        <v>3894</v>
      </c>
      <c r="C268" s="57" t="s">
        <v>3895</v>
      </c>
      <c r="D268" s="54" t="s">
        <v>3896</v>
      </c>
      <c r="E268" s="6" t="s">
        <v>200</v>
      </c>
      <c r="F268" s="19">
        <v>6084</v>
      </c>
      <c r="G268" s="24">
        <v>52.04</v>
      </c>
      <c r="H268" s="24">
        <v>0.06</v>
      </c>
      <c r="I268" s="31"/>
      <c r="J268" s="31"/>
      <c r="K268" s="35"/>
    </row>
    <row r="269" spans="2:11" x14ac:dyDescent="0.35">
      <c r="B269" s="8" t="s">
        <v>3897</v>
      </c>
      <c r="C269" s="57" t="s">
        <v>3898</v>
      </c>
      <c r="D269" s="54" t="s">
        <v>3899</v>
      </c>
      <c r="E269" s="6" t="s">
        <v>302</v>
      </c>
      <c r="F269" s="19">
        <v>3837</v>
      </c>
      <c r="G269" s="24">
        <v>51.82</v>
      </c>
      <c r="H269" s="24">
        <v>0.06</v>
      </c>
      <c r="I269" s="31"/>
      <c r="J269" s="31"/>
      <c r="K269" s="35"/>
    </row>
    <row r="270" spans="2:11" x14ac:dyDescent="0.35">
      <c r="B270" s="8" t="s">
        <v>148</v>
      </c>
      <c r="C270" s="57" t="s">
        <v>149</v>
      </c>
      <c r="D270" s="54" t="s">
        <v>150</v>
      </c>
      <c r="E270" s="6" t="s">
        <v>132</v>
      </c>
      <c r="F270" s="19">
        <v>2806</v>
      </c>
      <c r="G270" s="24">
        <v>51.63</v>
      </c>
      <c r="H270" s="24">
        <v>0.06</v>
      </c>
      <c r="I270" s="31"/>
      <c r="J270" s="31"/>
      <c r="K270" s="35"/>
    </row>
    <row r="271" spans="2:11" x14ac:dyDescent="0.35">
      <c r="B271" s="8" t="s">
        <v>2242</v>
      </c>
      <c r="C271" s="57" t="s">
        <v>2243</v>
      </c>
      <c r="D271" s="54" t="s">
        <v>2244</v>
      </c>
      <c r="E271" s="6" t="s">
        <v>57</v>
      </c>
      <c r="F271" s="19">
        <v>89333</v>
      </c>
      <c r="G271" s="24">
        <v>51.13</v>
      </c>
      <c r="H271" s="24">
        <v>0.06</v>
      </c>
      <c r="I271" s="31"/>
      <c r="J271" s="31"/>
      <c r="K271" s="35"/>
    </row>
    <row r="272" spans="2:11" x14ac:dyDescent="0.35">
      <c r="B272" s="8" t="s">
        <v>2134</v>
      </c>
      <c r="C272" s="57" t="s">
        <v>2135</v>
      </c>
      <c r="D272" s="54" t="s">
        <v>2136</v>
      </c>
      <c r="E272" s="6" t="s">
        <v>312</v>
      </c>
      <c r="F272" s="19">
        <v>1572</v>
      </c>
      <c r="G272" s="24">
        <v>51.02</v>
      </c>
      <c r="H272" s="24">
        <v>0.06</v>
      </c>
      <c r="I272" s="31"/>
      <c r="J272" s="31"/>
      <c r="K272" s="35"/>
    </row>
    <row r="273" spans="2:11" x14ac:dyDescent="0.35">
      <c r="B273" s="8" t="s">
        <v>910</v>
      </c>
      <c r="C273" s="57" t="s">
        <v>911</v>
      </c>
      <c r="D273" s="54" t="s">
        <v>912</v>
      </c>
      <c r="E273" s="6" t="s">
        <v>143</v>
      </c>
      <c r="F273" s="19">
        <v>9876</v>
      </c>
      <c r="G273" s="24">
        <v>50.76</v>
      </c>
      <c r="H273" s="24">
        <v>0.06</v>
      </c>
      <c r="I273" s="31"/>
      <c r="J273" s="31"/>
      <c r="K273" s="35"/>
    </row>
    <row r="274" spans="2:11" x14ac:dyDescent="0.35">
      <c r="B274" s="8" t="s">
        <v>3900</v>
      </c>
      <c r="C274" s="57" t="s">
        <v>3901</v>
      </c>
      <c r="D274" s="54" t="s">
        <v>3902</v>
      </c>
      <c r="E274" s="6" t="s">
        <v>108</v>
      </c>
      <c r="F274" s="19">
        <v>2841</v>
      </c>
      <c r="G274" s="24">
        <v>50.66</v>
      </c>
      <c r="H274" s="24">
        <v>0.06</v>
      </c>
      <c r="I274" s="31"/>
      <c r="J274" s="31"/>
      <c r="K274" s="35"/>
    </row>
    <row r="275" spans="2:11" x14ac:dyDescent="0.35">
      <c r="B275" s="8" t="s">
        <v>140</v>
      </c>
      <c r="C275" s="57" t="s">
        <v>141</v>
      </c>
      <c r="D275" s="54" t="s">
        <v>142</v>
      </c>
      <c r="E275" s="6" t="s">
        <v>143</v>
      </c>
      <c r="F275" s="19">
        <v>1685</v>
      </c>
      <c r="G275" s="24">
        <v>50.56</v>
      </c>
      <c r="H275" s="24">
        <v>0.06</v>
      </c>
      <c r="I275" s="31"/>
      <c r="J275" s="31"/>
      <c r="K275" s="35"/>
    </row>
    <row r="276" spans="2:11" x14ac:dyDescent="0.35">
      <c r="B276" s="8" t="s">
        <v>117</v>
      </c>
      <c r="C276" s="57" t="s">
        <v>118</v>
      </c>
      <c r="D276" s="54" t="s">
        <v>119</v>
      </c>
      <c r="E276" s="6" t="s">
        <v>120</v>
      </c>
      <c r="F276" s="19">
        <v>1617</v>
      </c>
      <c r="G276" s="24">
        <v>50.48</v>
      </c>
      <c r="H276" s="24">
        <v>0.06</v>
      </c>
      <c r="I276" s="31"/>
      <c r="J276" s="31"/>
      <c r="K276" s="35"/>
    </row>
    <row r="277" spans="2:11" x14ac:dyDescent="0.35">
      <c r="B277" s="8" t="s">
        <v>3903</v>
      </c>
      <c r="C277" s="57" t="s">
        <v>3904</v>
      </c>
      <c r="D277" s="54" t="s">
        <v>3905</v>
      </c>
      <c r="E277" s="6" t="s">
        <v>499</v>
      </c>
      <c r="F277" s="19">
        <v>41609</v>
      </c>
      <c r="G277" s="24">
        <v>50.47</v>
      </c>
      <c r="H277" s="24">
        <v>0.06</v>
      </c>
      <c r="I277" s="31"/>
      <c r="J277" s="31"/>
      <c r="K277" s="35"/>
    </row>
    <row r="278" spans="2:11" x14ac:dyDescent="0.35">
      <c r="B278" s="8" t="s">
        <v>2100</v>
      </c>
      <c r="C278" s="57" t="s">
        <v>2101</v>
      </c>
      <c r="D278" s="54" t="s">
        <v>2102</v>
      </c>
      <c r="E278" s="6" t="s">
        <v>147</v>
      </c>
      <c r="F278" s="19">
        <v>18030</v>
      </c>
      <c r="G278" s="24">
        <v>50.47</v>
      </c>
      <c r="H278" s="24">
        <v>0.06</v>
      </c>
      <c r="I278" s="31"/>
      <c r="J278" s="31"/>
      <c r="K278" s="35"/>
    </row>
    <row r="279" spans="2:11" x14ac:dyDescent="0.35">
      <c r="B279" s="8" t="s">
        <v>2191</v>
      </c>
      <c r="C279" s="57" t="s">
        <v>2192</v>
      </c>
      <c r="D279" s="54" t="s">
        <v>2193</v>
      </c>
      <c r="E279" s="6" t="s">
        <v>57</v>
      </c>
      <c r="F279" s="19">
        <v>18387</v>
      </c>
      <c r="G279" s="24">
        <v>50.36</v>
      </c>
      <c r="H279" s="24">
        <v>0.06</v>
      </c>
      <c r="I279" s="31"/>
      <c r="J279" s="31"/>
      <c r="K279" s="35"/>
    </row>
    <row r="280" spans="2:11" x14ac:dyDescent="0.35">
      <c r="B280" s="8" t="s">
        <v>2146</v>
      </c>
      <c r="C280" s="57" t="s">
        <v>2147</v>
      </c>
      <c r="D280" s="54" t="s">
        <v>2148</v>
      </c>
      <c r="E280" s="6" t="s">
        <v>312</v>
      </c>
      <c r="F280" s="19">
        <v>717</v>
      </c>
      <c r="G280" s="24">
        <v>49.9</v>
      </c>
      <c r="H280" s="24">
        <v>0.06</v>
      </c>
      <c r="I280" s="31"/>
      <c r="J280" s="31"/>
      <c r="K280" s="35"/>
    </row>
    <row r="281" spans="2:11" x14ac:dyDescent="0.35">
      <c r="B281" s="8" t="s">
        <v>2158</v>
      </c>
      <c r="C281" s="57" t="s">
        <v>2159</v>
      </c>
      <c r="D281" s="54" t="s">
        <v>2160</v>
      </c>
      <c r="E281" s="6" t="s">
        <v>170</v>
      </c>
      <c r="F281" s="19">
        <v>1495</v>
      </c>
      <c r="G281" s="24">
        <v>49.82</v>
      </c>
      <c r="H281" s="24">
        <v>0.06</v>
      </c>
      <c r="I281" s="31"/>
      <c r="J281" s="31"/>
      <c r="K281" s="35"/>
    </row>
    <row r="282" spans="2:11" x14ac:dyDescent="0.35">
      <c r="B282" s="8" t="s">
        <v>290</v>
      </c>
      <c r="C282" s="57" t="s">
        <v>291</v>
      </c>
      <c r="D282" s="54" t="s">
        <v>292</v>
      </c>
      <c r="E282" s="6" t="s">
        <v>246</v>
      </c>
      <c r="F282" s="19">
        <v>3386</v>
      </c>
      <c r="G282" s="24">
        <v>49.33</v>
      </c>
      <c r="H282" s="24">
        <v>0.06</v>
      </c>
      <c r="I282" s="31"/>
      <c r="J282" s="31"/>
      <c r="K282" s="35"/>
    </row>
    <row r="283" spans="2:11" x14ac:dyDescent="0.35">
      <c r="B283" s="8" t="s">
        <v>2228</v>
      </c>
      <c r="C283" s="57" t="s">
        <v>1239</v>
      </c>
      <c r="D283" s="54" t="s">
        <v>2229</v>
      </c>
      <c r="E283" s="6" t="s">
        <v>112</v>
      </c>
      <c r="F283" s="19">
        <v>36244</v>
      </c>
      <c r="G283" s="24">
        <v>49.16</v>
      </c>
      <c r="H283" s="24">
        <v>0.06</v>
      </c>
      <c r="I283" s="31"/>
      <c r="J283" s="31"/>
      <c r="K283" s="35"/>
    </row>
    <row r="284" spans="2:11" x14ac:dyDescent="0.35">
      <c r="B284" s="8" t="s">
        <v>3909</v>
      </c>
      <c r="C284" s="57" t="s">
        <v>3910</v>
      </c>
      <c r="D284" s="54" t="s">
        <v>3911</v>
      </c>
      <c r="E284" s="6" t="s">
        <v>120</v>
      </c>
      <c r="F284" s="19">
        <v>5883</v>
      </c>
      <c r="G284" s="24">
        <v>47.88</v>
      </c>
      <c r="H284" s="24">
        <v>0.06</v>
      </c>
      <c r="I284" s="31"/>
      <c r="J284" s="31"/>
      <c r="K284" s="35"/>
    </row>
    <row r="285" spans="2:11" x14ac:dyDescent="0.35">
      <c r="B285" s="8" t="s">
        <v>3906</v>
      </c>
      <c r="C285" s="57" t="s">
        <v>3907</v>
      </c>
      <c r="D285" s="54" t="s">
        <v>3908</v>
      </c>
      <c r="E285" s="6" t="s">
        <v>47</v>
      </c>
      <c r="F285" s="19">
        <v>2813</v>
      </c>
      <c r="G285" s="24">
        <v>47.87</v>
      </c>
      <c r="H285" s="24">
        <v>0.06</v>
      </c>
      <c r="I285" s="31"/>
      <c r="J285" s="31"/>
      <c r="K285" s="35"/>
    </row>
    <row r="286" spans="2:11" x14ac:dyDescent="0.35">
      <c r="B286" s="8" t="s">
        <v>3785</v>
      </c>
      <c r="C286" s="57" t="s">
        <v>3786</v>
      </c>
      <c r="D286" s="54" t="s">
        <v>3787</v>
      </c>
      <c r="E286" s="6" t="s">
        <v>89</v>
      </c>
      <c r="F286" s="19">
        <v>9902</v>
      </c>
      <c r="G286" s="24">
        <v>47.03</v>
      </c>
      <c r="H286" s="24">
        <v>0.06</v>
      </c>
      <c r="I286" s="31"/>
      <c r="J286" s="31"/>
      <c r="K286" s="35"/>
    </row>
    <row r="287" spans="2:11" x14ac:dyDescent="0.35">
      <c r="B287" s="8" t="s">
        <v>1908</v>
      </c>
      <c r="C287" s="57" t="s">
        <v>1909</v>
      </c>
      <c r="D287" s="54" t="s">
        <v>1910</v>
      </c>
      <c r="E287" s="6" t="s">
        <v>120</v>
      </c>
      <c r="F287" s="19">
        <v>1049</v>
      </c>
      <c r="G287" s="24">
        <v>46.98</v>
      </c>
      <c r="H287" s="24">
        <v>0.06</v>
      </c>
      <c r="I287" s="31"/>
      <c r="J287" s="31"/>
      <c r="K287" s="35"/>
    </row>
    <row r="288" spans="2:11" x14ac:dyDescent="0.35">
      <c r="B288" s="8" t="s">
        <v>350</v>
      </c>
      <c r="C288" s="57" t="s">
        <v>351</v>
      </c>
      <c r="D288" s="54" t="s">
        <v>352</v>
      </c>
      <c r="E288" s="6" t="s">
        <v>353</v>
      </c>
      <c r="F288" s="19">
        <v>12964</v>
      </c>
      <c r="G288" s="24">
        <v>46.92</v>
      </c>
      <c r="H288" s="24">
        <v>0.06</v>
      </c>
      <c r="I288" s="31"/>
      <c r="J288" s="31"/>
      <c r="K288" s="35"/>
    </row>
    <row r="289" spans="2:11" x14ac:dyDescent="0.35">
      <c r="B289" s="8" t="s">
        <v>3912</v>
      </c>
      <c r="C289" s="57" t="s">
        <v>3913</v>
      </c>
      <c r="D289" s="54" t="s">
        <v>3914</v>
      </c>
      <c r="E289" s="6" t="s">
        <v>112</v>
      </c>
      <c r="F289" s="19">
        <v>30877</v>
      </c>
      <c r="G289" s="24">
        <v>46.65</v>
      </c>
      <c r="H289" s="24">
        <v>0.06</v>
      </c>
      <c r="I289" s="31"/>
      <c r="J289" s="31"/>
      <c r="K289" s="35"/>
    </row>
    <row r="290" spans="2:11" x14ac:dyDescent="0.35">
      <c r="B290" s="8" t="s">
        <v>3788</v>
      </c>
      <c r="C290" s="57" t="s">
        <v>3789</v>
      </c>
      <c r="D290" s="54" t="s">
        <v>3790</v>
      </c>
      <c r="E290" s="6" t="s">
        <v>1044</v>
      </c>
      <c r="F290" s="19">
        <v>4149</v>
      </c>
      <c r="G290" s="24">
        <v>46.59</v>
      </c>
      <c r="H290" s="24">
        <v>0.06</v>
      </c>
      <c r="I290" s="31"/>
      <c r="J290" s="31"/>
      <c r="K290" s="35"/>
    </row>
    <row r="291" spans="2:11" x14ac:dyDescent="0.35">
      <c r="B291" s="8" t="s">
        <v>2114</v>
      </c>
      <c r="C291" s="57" t="s">
        <v>2115</v>
      </c>
      <c r="D291" s="54" t="s">
        <v>2116</v>
      </c>
      <c r="E291" s="6" t="s">
        <v>112</v>
      </c>
      <c r="F291" s="19">
        <v>24715</v>
      </c>
      <c r="G291" s="24">
        <v>46.58</v>
      </c>
      <c r="H291" s="24">
        <v>0.06</v>
      </c>
      <c r="I291" s="31"/>
      <c r="J291" s="31"/>
      <c r="K291" s="35"/>
    </row>
    <row r="292" spans="2:11" x14ac:dyDescent="0.35">
      <c r="B292" s="8" t="s">
        <v>2248</v>
      </c>
      <c r="C292" s="57" t="s">
        <v>2249</v>
      </c>
      <c r="D292" s="54" t="s">
        <v>2250</v>
      </c>
      <c r="E292" s="6" t="s">
        <v>246</v>
      </c>
      <c r="F292" s="19">
        <v>41298</v>
      </c>
      <c r="G292" s="24">
        <v>46.51</v>
      </c>
      <c r="H292" s="24">
        <v>0.06</v>
      </c>
      <c r="I292" s="31"/>
      <c r="J292" s="31"/>
      <c r="K292" s="35"/>
    </row>
    <row r="293" spans="2:11" x14ac:dyDescent="0.35">
      <c r="B293" s="8" t="s">
        <v>3915</v>
      </c>
      <c r="C293" s="57" t="s">
        <v>3916</v>
      </c>
      <c r="D293" s="54" t="s">
        <v>3917</v>
      </c>
      <c r="E293" s="6" t="s">
        <v>353</v>
      </c>
      <c r="F293" s="19">
        <v>5661</v>
      </c>
      <c r="G293" s="24">
        <v>46.42</v>
      </c>
      <c r="H293" s="24">
        <v>0.06</v>
      </c>
      <c r="I293" s="31"/>
      <c r="J293" s="31"/>
      <c r="K293" s="35"/>
    </row>
    <row r="294" spans="2:11" x14ac:dyDescent="0.35">
      <c r="B294" s="8" t="s">
        <v>3918</v>
      </c>
      <c r="C294" s="57" t="s">
        <v>3919</v>
      </c>
      <c r="D294" s="54" t="s">
        <v>3920</v>
      </c>
      <c r="E294" s="6" t="s">
        <v>302</v>
      </c>
      <c r="F294" s="19">
        <v>5550</v>
      </c>
      <c r="G294" s="24">
        <v>45.57</v>
      </c>
      <c r="H294" s="24">
        <v>0.05</v>
      </c>
      <c r="I294" s="31"/>
      <c r="J294" s="31"/>
      <c r="K294" s="35"/>
    </row>
    <row r="295" spans="2:11" x14ac:dyDescent="0.35">
      <c r="B295" s="8" t="s">
        <v>3921</v>
      </c>
      <c r="C295" s="57" t="s">
        <v>3922</v>
      </c>
      <c r="D295" s="54" t="s">
        <v>3923</v>
      </c>
      <c r="E295" s="6" t="s">
        <v>378</v>
      </c>
      <c r="F295" s="19">
        <v>6281</v>
      </c>
      <c r="G295" s="24">
        <v>45.17</v>
      </c>
      <c r="H295" s="24">
        <v>0.05</v>
      </c>
      <c r="I295" s="31"/>
      <c r="J295" s="31"/>
      <c r="K295" s="35"/>
    </row>
    <row r="296" spans="2:11" x14ac:dyDescent="0.35">
      <c r="B296" s="8" t="s">
        <v>988</v>
      </c>
      <c r="C296" s="57" t="s">
        <v>989</v>
      </c>
      <c r="D296" s="54" t="s">
        <v>990</v>
      </c>
      <c r="E296" s="6" t="s">
        <v>100</v>
      </c>
      <c r="F296" s="19">
        <v>4522</v>
      </c>
      <c r="G296" s="24">
        <v>44.96</v>
      </c>
      <c r="H296" s="24">
        <v>0.05</v>
      </c>
      <c r="I296" s="31"/>
      <c r="J296" s="31"/>
      <c r="K296" s="35"/>
    </row>
    <row r="297" spans="2:11" x14ac:dyDescent="0.35">
      <c r="B297" s="8" t="s">
        <v>900</v>
      </c>
      <c r="C297" s="57" t="s">
        <v>901</v>
      </c>
      <c r="D297" s="54" t="s">
        <v>902</v>
      </c>
      <c r="E297" s="6" t="s">
        <v>903</v>
      </c>
      <c r="F297" s="19">
        <v>1713</v>
      </c>
      <c r="G297" s="24">
        <v>44.8</v>
      </c>
      <c r="H297" s="24">
        <v>0.05</v>
      </c>
      <c r="I297" s="31"/>
      <c r="J297" s="31"/>
      <c r="K297" s="35"/>
    </row>
    <row r="298" spans="2:11" x14ac:dyDescent="0.35">
      <c r="B298" s="8" t="s">
        <v>347</v>
      </c>
      <c r="C298" s="57" t="s">
        <v>348</v>
      </c>
      <c r="D298" s="54" t="s">
        <v>349</v>
      </c>
      <c r="E298" s="6" t="s">
        <v>124</v>
      </c>
      <c r="F298" s="19">
        <v>76346</v>
      </c>
      <c r="G298" s="24">
        <v>44.46</v>
      </c>
      <c r="H298" s="24">
        <v>0.05</v>
      </c>
      <c r="I298" s="31"/>
      <c r="J298" s="31"/>
      <c r="K298" s="35"/>
    </row>
    <row r="299" spans="2:11" x14ac:dyDescent="0.35">
      <c r="B299" s="8" t="s">
        <v>129</v>
      </c>
      <c r="C299" s="57" t="s">
        <v>130</v>
      </c>
      <c r="D299" s="54" t="s">
        <v>131</v>
      </c>
      <c r="E299" s="6" t="s">
        <v>132</v>
      </c>
      <c r="F299" s="19">
        <v>3750</v>
      </c>
      <c r="G299" s="24">
        <v>43.46</v>
      </c>
      <c r="H299" s="24">
        <v>0.05</v>
      </c>
      <c r="I299" s="31"/>
      <c r="J299" s="31"/>
      <c r="K299" s="35"/>
    </row>
    <row r="300" spans="2:11" x14ac:dyDescent="0.35">
      <c r="B300" s="8" t="s">
        <v>3924</v>
      </c>
      <c r="C300" s="57" t="s">
        <v>3925</v>
      </c>
      <c r="D300" s="54" t="s">
        <v>3926</v>
      </c>
      <c r="E300" s="6" t="s">
        <v>57</v>
      </c>
      <c r="F300" s="19">
        <v>46616</v>
      </c>
      <c r="G300" s="24">
        <v>43.33</v>
      </c>
      <c r="H300" s="24">
        <v>0.05</v>
      </c>
      <c r="I300" s="31"/>
      <c r="J300" s="31"/>
      <c r="K300" s="35"/>
    </row>
    <row r="301" spans="2:11" x14ac:dyDescent="0.35">
      <c r="B301" s="8" t="s">
        <v>1663</v>
      </c>
      <c r="C301" s="57" t="s">
        <v>1664</v>
      </c>
      <c r="D301" s="54" t="s">
        <v>1665</v>
      </c>
      <c r="E301" s="6" t="s">
        <v>112</v>
      </c>
      <c r="F301" s="19">
        <v>2578</v>
      </c>
      <c r="G301" s="24">
        <v>43.3</v>
      </c>
      <c r="H301" s="24">
        <v>0.05</v>
      </c>
      <c r="I301" s="31"/>
      <c r="J301" s="31"/>
      <c r="K301" s="35"/>
    </row>
    <row r="302" spans="2:11" x14ac:dyDescent="0.35">
      <c r="B302" s="8" t="s">
        <v>3927</v>
      </c>
      <c r="C302" s="57" t="s">
        <v>3928</v>
      </c>
      <c r="D302" s="54" t="s">
        <v>3929</v>
      </c>
      <c r="E302" s="6" t="s">
        <v>112</v>
      </c>
      <c r="F302" s="19">
        <v>10424</v>
      </c>
      <c r="G302" s="24">
        <v>43.1</v>
      </c>
      <c r="H302" s="24">
        <v>0.05</v>
      </c>
      <c r="I302" s="31"/>
      <c r="J302" s="31"/>
      <c r="K302" s="35"/>
    </row>
    <row r="303" spans="2:11" x14ac:dyDescent="0.35">
      <c r="B303" s="8" t="s">
        <v>3930</v>
      </c>
      <c r="C303" s="57" t="s">
        <v>3931</v>
      </c>
      <c r="D303" s="54" t="s">
        <v>3932</v>
      </c>
      <c r="E303" s="6" t="s">
        <v>85</v>
      </c>
      <c r="F303" s="19">
        <v>21786</v>
      </c>
      <c r="G303" s="24">
        <v>43.01</v>
      </c>
      <c r="H303" s="24">
        <v>0.05</v>
      </c>
      <c r="I303" s="31"/>
      <c r="J303" s="31"/>
      <c r="K303" s="35"/>
    </row>
    <row r="304" spans="2:11" x14ac:dyDescent="0.35">
      <c r="B304" s="8" t="s">
        <v>3933</v>
      </c>
      <c r="C304" s="57" t="s">
        <v>197</v>
      </c>
      <c r="D304" s="54" t="s">
        <v>3934</v>
      </c>
      <c r="E304" s="6" t="s">
        <v>198</v>
      </c>
      <c r="F304" s="19">
        <v>4465</v>
      </c>
      <c r="G304" s="24">
        <v>42.95</v>
      </c>
      <c r="H304" s="24">
        <v>0.05</v>
      </c>
      <c r="I304" s="31"/>
      <c r="J304" s="31"/>
      <c r="K304" s="35"/>
    </row>
    <row r="305" spans="2:11" x14ac:dyDescent="0.35">
      <c r="B305" s="8" t="s">
        <v>2951</v>
      </c>
      <c r="C305" s="57" t="s">
        <v>2952</v>
      </c>
      <c r="D305" s="54" t="s">
        <v>2953</v>
      </c>
      <c r="E305" s="6" t="s">
        <v>43</v>
      </c>
      <c r="F305" s="19">
        <v>26807</v>
      </c>
      <c r="G305" s="24">
        <v>42.36</v>
      </c>
      <c r="H305" s="24">
        <v>0.05</v>
      </c>
      <c r="I305" s="31"/>
      <c r="J305" s="31"/>
      <c r="K305" s="35"/>
    </row>
    <row r="306" spans="2:11" x14ac:dyDescent="0.35">
      <c r="B306" s="8" t="s">
        <v>1903</v>
      </c>
      <c r="C306" s="57" t="s">
        <v>1904</v>
      </c>
      <c r="D306" s="54" t="s">
        <v>1905</v>
      </c>
      <c r="E306" s="6" t="s">
        <v>78</v>
      </c>
      <c r="F306" s="19">
        <v>1864</v>
      </c>
      <c r="G306" s="24">
        <v>41.97</v>
      </c>
      <c r="H306" s="24">
        <v>0.05</v>
      </c>
      <c r="I306" s="31"/>
      <c r="J306" s="31"/>
      <c r="K306" s="35"/>
    </row>
    <row r="307" spans="2:11" x14ac:dyDescent="0.35">
      <c r="B307" s="8" t="s">
        <v>873</v>
      </c>
      <c r="C307" s="57" t="s">
        <v>874</v>
      </c>
      <c r="D307" s="54" t="s">
        <v>875</v>
      </c>
      <c r="E307" s="6" t="s">
        <v>499</v>
      </c>
      <c r="F307" s="19">
        <v>3213</v>
      </c>
      <c r="G307" s="24">
        <v>41.93</v>
      </c>
      <c r="H307" s="24">
        <v>0.05</v>
      </c>
      <c r="I307" s="31"/>
      <c r="J307" s="31"/>
      <c r="K307" s="35"/>
    </row>
    <row r="308" spans="2:11" x14ac:dyDescent="0.35">
      <c r="B308" s="8" t="s">
        <v>3935</v>
      </c>
      <c r="C308" s="57" t="s">
        <v>3936</v>
      </c>
      <c r="D308" s="54" t="s">
        <v>3937</v>
      </c>
      <c r="E308" s="6" t="s">
        <v>3938</v>
      </c>
      <c r="F308" s="19">
        <v>3512</v>
      </c>
      <c r="G308" s="24">
        <v>41.64</v>
      </c>
      <c r="H308" s="24">
        <v>0.05</v>
      </c>
      <c r="I308" s="31"/>
      <c r="J308" s="31"/>
      <c r="K308" s="35"/>
    </row>
    <row r="309" spans="2:11" x14ac:dyDescent="0.35">
      <c r="B309" s="8" t="s">
        <v>313</v>
      </c>
      <c r="C309" s="57" t="s">
        <v>314</v>
      </c>
      <c r="D309" s="54" t="s">
        <v>315</v>
      </c>
      <c r="E309" s="6" t="s">
        <v>302</v>
      </c>
      <c r="F309" s="19">
        <v>99</v>
      </c>
      <c r="G309" s="24">
        <v>41.54</v>
      </c>
      <c r="H309" s="24">
        <v>0.05</v>
      </c>
      <c r="I309" s="31"/>
      <c r="J309" s="31"/>
      <c r="K309" s="35"/>
    </row>
    <row r="310" spans="2:11" x14ac:dyDescent="0.35">
      <c r="B310" s="8" t="s">
        <v>3939</v>
      </c>
      <c r="C310" s="57" t="s">
        <v>3940</v>
      </c>
      <c r="D310" s="54" t="s">
        <v>3941</v>
      </c>
      <c r="E310" s="6" t="s">
        <v>124</v>
      </c>
      <c r="F310" s="19">
        <v>4626</v>
      </c>
      <c r="G310" s="24">
        <v>41.35</v>
      </c>
      <c r="H310" s="24">
        <v>0.05</v>
      </c>
      <c r="I310" s="31"/>
      <c r="J310" s="31"/>
      <c r="K310" s="35"/>
    </row>
    <row r="311" spans="2:11" x14ac:dyDescent="0.35">
      <c r="B311" s="8" t="s">
        <v>2170</v>
      </c>
      <c r="C311" s="57" t="s">
        <v>2171</v>
      </c>
      <c r="D311" s="54" t="s">
        <v>2172</v>
      </c>
      <c r="E311" s="6" t="s">
        <v>47</v>
      </c>
      <c r="F311" s="19">
        <v>7371</v>
      </c>
      <c r="G311" s="24">
        <v>41.3</v>
      </c>
      <c r="H311" s="24">
        <v>0.05</v>
      </c>
      <c r="I311" s="31"/>
      <c r="J311" s="31"/>
      <c r="K311" s="35"/>
    </row>
    <row r="312" spans="2:11" x14ac:dyDescent="0.35">
      <c r="B312" s="8" t="s">
        <v>3791</v>
      </c>
      <c r="C312" s="57" t="s">
        <v>1264</v>
      </c>
      <c r="D312" s="54" t="s">
        <v>3792</v>
      </c>
      <c r="E312" s="6" t="s">
        <v>112</v>
      </c>
      <c r="F312" s="19">
        <v>13136</v>
      </c>
      <c r="G312" s="24">
        <v>41.29</v>
      </c>
      <c r="H312" s="24">
        <v>0.05</v>
      </c>
      <c r="I312" s="31"/>
      <c r="J312" s="31"/>
      <c r="K312" s="35"/>
    </row>
    <row r="313" spans="2:11" x14ac:dyDescent="0.35">
      <c r="B313" s="8" t="s">
        <v>3793</v>
      </c>
      <c r="C313" s="57" t="s">
        <v>3794</v>
      </c>
      <c r="D313" s="54" t="s">
        <v>3795</v>
      </c>
      <c r="E313" s="6" t="s">
        <v>112</v>
      </c>
      <c r="F313" s="19">
        <v>597</v>
      </c>
      <c r="G313" s="24">
        <v>40.89</v>
      </c>
      <c r="H313" s="24">
        <v>0.05</v>
      </c>
      <c r="I313" s="31"/>
      <c r="J313" s="31"/>
      <c r="K313" s="35"/>
    </row>
    <row r="314" spans="2:11" x14ac:dyDescent="0.35">
      <c r="B314" s="8" t="s">
        <v>1006</v>
      </c>
      <c r="C314" s="57" t="s">
        <v>1007</v>
      </c>
      <c r="D314" s="54" t="s">
        <v>1008</v>
      </c>
      <c r="E314" s="6" t="s">
        <v>451</v>
      </c>
      <c r="F314" s="19">
        <v>4565</v>
      </c>
      <c r="G314" s="24">
        <v>40.799999999999997</v>
      </c>
      <c r="H314" s="24">
        <v>0.05</v>
      </c>
      <c r="I314" s="31"/>
      <c r="J314" s="31"/>
      <c r="K314" s="35"/>
    </row>
    <row r="315" spans="2:11" x14ac:dyDescent="0.35">
      <c r="B315" s="8" t="s">
        <v>781</v>
      </c>
      <c r="C315" s="57" t="s">
        <v>782</v>
      </c>
      <c r="D315" s="54" t="s">
        <v>783</v>
      </c>
      <c r="E315" s="6" t="s">
        <v>128</v>
      </c>
      <c r="F315" s="19">
        <v>9623</v>
      </c>
      <c r="G315" s="24">
        <v>40.4</v>
      </c>
      <c r="H315" s="24">
        <v>0.05</v>
      </c>
      <c r="I315" s="31"/>
      <c r="J315" s="31"/>
      <c r="K315" s="35"/>
    </row>
    <row r="316" spans="2:11" x14ac:dyDescent="0.35">
      <c r="B316" s="8" t="s">
        <v>3796</v>
      </c>
      <c r="C316" s="57" t="s">
        <v>3797</v>
      </c>
      <c r="D316" s="54" t="s">
        <v>3798</v>
      </c>
      <c r="E316" s="6" t="s">
        <v>143</v>
      </c>
      <c r="F316" s="19">
        <v>3743</v>
      </c>
      <c r="G316" s="24">
        <v>40.369999999999997</v>
      </c>
      <c r="H316" s="24">
        <v>0.05</v>
      </c>
      <c r="I316" s="31"/>
      <c r="J316" s="31"/>
      <c r="K316" s="35"/>
    </row>
    <row r="317" spans="2:11" x14ac:dyDescent="0.35">
      <c r="B317" s="8" t="s">
        <v>3942</v>
      </c>
      <c r="C317" s="57" t="s">
        <v>3943</v>
      </c>
      <c r="D317" s="54" t="s">
        <v>3944</v>
      </c>
      <c r="E317" s="6" t="s">
        <v>120</v>
      </c>
      <c r="F317" s="19">
        <v>3409</v>
      </c>
      <c r="G317" s="24">
        <v>40.29</v>
      </c>
      <c r="H317" s="24">
        <v>0.05</v>
      </c>
      <c r="I317" s="31"/>
      <c r="J317" s="31"/>
      <c r="K317" s="35"/>
    </row>
    <row r="318" spans="2:11" x14ac:dyDescent="0.35">
      <c r="B318" s="8" t="s">
        <v>436</v>
      </c>
      <c r="C318" s="57" t="s">
        <v>437</v>
      </c>
      <c r="D318" s="54" t="s">
        <v>438</v>
      </c>
      <c r="E318" s="6" t="s">
        <v>120</v>
      </c>
      <c r="F318" s="19">
        <v>2082</v>
      </c>
      <c r="G318" s="24">
        <v>39.97</v>
      </c>
      <c r="H318" s="24">
        <v>0.05</v>
      </c>
      <c r="I318" s="31"/>
      <c r="J318" s="31"/>
      <c r="K318" s="35"/>
    </row>
    <row r="319" spans="2:11" x14ac:dyDescent="0.35">
      <c r="B319" s="8" t="s">
        <v>3945</v>
      </c>
      <c r="C319" s="57" t="s">
        <v>3946</v>
      </c>
      <c r="D319" s="54" t="s">
        <v>3947</v>
      </c>
      <c r="E319" s="6" t="s">
        <v>302</v>
      </c>
      <c r="F319" s="19">
        <v>3608</v>
      </c>
      <c r="G319" s="24">
        <v>39.86</v>
      </c>
      <c r="H319" s="24">
        <v>0.05</v>
      </c>
      <c r="I319" s="31"/>
      <c r="J319" s="31"/>
      <c r="K319" s="35"/>
    </row>
    <row r="320" spans="2:11" x14ac:dyDescent="0.35">
      <c r="B320" s="8" t="s">
        <v>3948</v>
      </c>
      <c r="C320" s="57" t="s">
        <v>3949</v>
      </c>
      <c r="D320" s="54" t="s">
        <v>3950</v>
      </c>
      <c r="E320" s="6" t="s">
        <v>132</v>
      </c>
      <c r="F320" s="19">
        <v>2875</v>
      </c>
      <c r="G320" s="24">
        <v>39.53</v>
      </c>
      <c r="H320" s="24">
        <v>0.05</v>
      </c>
      <c r="I320" s="31"/>
      <c r="J320" s="31"/>
      <c r="K320" s="35"/>
    </row>
    <row r="321" spans="2:11" x14ac:dyDescent="0.35">
      <c r="B321" s="8" t="s">
        <v>3951</v>
      </c>
      <c r="C321" s="57" t="s">
        <v>3952</v>
      </c>
      <c r="D321" s="54" t="s">
        <v>3953</v>
      </c>
      <c r="E321" s="6" t="s">
        <v>143</v>
      </c>
      <c r="F321" s="19">
        <v>3058</v>
      </c>
      <c r="G321" s="24">
        <v>38.92</v>
      </c>
      <c r="H321" s="24">
        <v>0.05</v>
      </c>
      <c r="I321" s="31"/>
      <c r="J321" s="31"/>
      <c r="K321" s="35"/>
    </row>
    <row r="322" spans="2:11" x14ac:dyDescent="0.35">
      <c r="B322" s="8" t="s">
        <v>3954</v>
      </c>
      <c r="C322" s="57" t="s">
        <v>3955</v>
      </c>
      <c r="D322" s="54" t="s">
        <v>3956</v>
      </c>
      <c r="E322" s="6" t="s">
        <v>47</v>
      </c>
      <c r="F322" s="19">
        <v>4066</v>
      </c>
      <c r="G322" s="24">
        <v>38.869999999999997</v>
      </c>
      <c r="H322" s="24">
        <v>0.05</v>
      </c>
      <c r="I322" s="31"/>
      <c r="J322" s="31"/>
      <c r="K322" s="35"/>
    </row>
    <row r="323" spans="2:11" x14ac:dyDescent="0.35">
      <c r="B323" s="8" t="s">
        <v>3957</v>
      </c>
      <c r="C323" s="57" t="s">
        <v>3958</v>
      </c>
      <c r="D323" s="54" t="s">
        <v>3959</v>
      </c>
      <c r="E323" s="6" t="s">
        <v>47</v>
      </c>
      <c r="F323" s="19">
        <v>5154</v>
      </c>
      <c r="G323" s="24">
        <v>38.74</v>
      </c>
      <c r="H323" s="24">
        <v>0.05</v>
      </c>
      <c r="I323" s="31"/>
      <c r="J323" s="31"/>
      <c r="K323" s="35"/>
    </row>
    <row r="324" spans="2:11" x14ac:dyDescent="0.35">
      <c r="B324" s="8" t="s">
        <v>2245</v>
      </c>
      <c r="C324" s="57" t="s">
        <v>2246</v>
      </c>
      <c r="D324" s="54" t="s">
        <v>2247</v>
      </c>
      <c r="E324" s="6" t="s">
        <v>353</v>
      </c>
      <c r="F324" s="19">
        <v>7765</v>
      </c>
      <c r="G324" s="24">
        <v>38.72</v>
      </c>
      <c r="H324" s="24">
        <v>0.05</v>
      </c>
      <c r="I324" s="31"/>
      <c r="J324" s="31"/>
      <c r="K324" s="35"/>
    </row>
    <row r="325" spans="2:11" x14ac:dyDescent="0.35">
      <c r="B325" s="8" t="s">
        <v>3799</v>
      </c>
      <c r="C325" s="57" t="s">
        <v>1479</v>
      </c>
      <c r="D325" s="54" t="s">
        <v>3800</v>
      </c>
      <c r="E325" s="6" t="s">
        <v>550</v>
      </c>
      <c r="F325" s="19">
        <v>12174</v>
      </c>
      <c r="G325" s="24">
        <v>38.71</v>
      </c>
      <c r="H325" s="24">
        <v>0.05</v>
      </c>
      <c r="I325" s="31"/>
      <c r="J325" s="31"/>
      <c r="K325" s="35"/>
    </row>
    <row r="326" spans="2:11" x14ac:dyDescent="0.35">
      <c r="B326" s="8" t="s">
        <v>2173</v>
      </c>
      <c r="C326" s="57" t="s">
        <v>2174</v>
      </c>
      <c r="D326" s="54" t="s">
        <v>2175</v>
      </c>
      <c r="E326" s="6" t="s">
        <v>78</v>
      </c>
      <c r="F326" s="19">
        <v>6523</v>
      </c>
      <c r="G326" s="24">
        <v>38.64</v>
      </c>
      <c r="H326" s="24">
        <v>0.05</v>
      </c>
      <c r="I326" s="31"/>
      <c r="J326" s="31"/>
      <c r="K326" s="35"/>
    </row>
    <row r="327" spans="2:11" x14ac:dyDescent="0.35">
      <c r="B327" s="8" t="s">
        <v>3801</v>
      </c>
      <c r="C327" s="57" t="s">
        <v>3802</v>
      </c>
      <c r="D327" s="54" t="s">
        <v>3803</v>
      </c>
      <c r="E327" s="6" t="s">
        <v>378</v>
      </c>
      <c r="F327" s="19">
        <v>127</v>
      </c>
      <c r="G327" s="24">
        <v>38.6</v>
      </c>
      <c r="H327" s="24">
        <v>0.05</v>
      </c>
      <c r="I327" s="31"/>
      <c r="J327" s="31"/>
      <c r="K327" s="35"/>
    </row>
    <row r="328" spans="2:11" x14ac:dyDescent="0.35">
      <c r="B328" s="8" t="s">
        <v>3960</v>
      </c>
      <c r="C328" s="57" t="s">
        <v>3961</v>
      </c>
      <c r="D328" s="54" t="s">
        <v>3962</v>
      </c>
      <c r="E328" s="6" t="s">
        <v>120</v>
      </c>
      <c r="F328" s="19">
        <v>3745</v>
      </c>
      <c r="G328" s="24">
        <v>38.47</v>
      </c>
      <c r="H328" s="24">
        <v>0.05</v>
      </c>
      <c r="I328" s="31"/>
      <c r="J328" s="31"/>
      <c r="K328" s="35"/>
    </row>
    <row r="329" spans="2:11" x14ac:dyDescent="0.35">
      <c r="B329" s="8" t="s">
        <v>3963</v>
      </c>
      <c r="C329" s="57" t="s">
        <v>3964</v>
      </c>
      <c r="D329" s="54" t="s">
        <v>3965</v>
      </c>
      <c r="E329" s="6" t="s">
        <v>116</v>
      </c>
      <c r="F329" s="19">
        <v>214716</v>
      </c>
      <c r="G329" s="24">
        <v>38</v>
      </c>
      <c r="H329" s="24">
        <v>0.05</v>
      </c>
      <c r="I329" s="31"/>
      <c r="J329" s="31"/>
      <c r="K329" s="35"/>
    </row>
    <row r="330" spans="2:11" x14ac:dyDescent="0.35">
      <c r="B330" s="8" t="s">
        <v>3966</v>
      </c>
      <c r="C330" s="57" t="s">
        <v>3967</v>
      </c>
      <c r="D330" s="54" t="s">
        <v>3968</v>
      </c>
      <c r="E330" s="6" t="s">
        <v>124</v>
      </c>
      <c r="F330" s="19">
        <v>4955</v>
      </c>
      <c r="G330" s="24">
        <v>37.79</v>
      </c>
      <c r="H330" s="24">
        <v>0.05</v>
      </c>
      <c r="I330" s="31"/>
      <c r="J330" s="31"/>
      <c r="K330" s="35"/>
    </row>
    <row r="331" spans="2:11" x14ac:dyDescent="0.35">
      <c r="B331" s="8" t="s">
        <v>3969</v>
      </c>
      <c r="C331" s="57" t="s">
        <v>3970</v>
      </c>
      <c r="D331" s="54" t="s">
        <v>3971</v>
      </c>
      <c r="E331" s="6" t="s">
        <v>78</v>
      </c>
      <c r="F331" s="19">
        <v>3417</v>
      </c>
      <c r="G331" s="24">
        <v>37.76</v>
      </c>
      <c r="H331" s="24">
        <v>0.05</v>
      </c>
      <c r="I331" s="31"/>
      <c r="J331" s="31"/>
      <c r="K331" s="35"/>
    </row>
    <row r="332" spans="2:11" x14ac:dyDescent="0.35">
      <c r="B332" s="8" t="s">
        <v>2185</v>
      </c>
      <c r="C332" s="57" t="s">
        <v>2186</v>
      </c>
      <c r="D332" s="54" t="s">
        <v>2187</v>
      </c>
      <c r="E332" s="6" t="s">
        <v>312</v>
      </c>
      <c r="F332" s="19">
        <v>9179</v>
      </c>
      <c r="G332" s="24">
        <v>37.64</v>
      </c>
      <c r="H332" s="24">
        <v>0.05</v>
      </c>
      <c r="I332" s="31"/>
      <c r="J332" s="31"/>
      <c r="K332" s="35"/>
    </row>
    <row r="333" spans="2:11" x14ac:dyDescent="0.35">
      <c r="B333" s="8" t="s">
        <v>3972</v>
      </c>
      <c r="C333" s="57" t="s">
        <v>3973</v>
      </c>
      <c r="D333" s="54" t="s">
        <v>3974</v>
      </c>
      <c r="E333" s="6" t="s">
        <v>212</v>
      </c>
      <c r="F333" s="19">
        <v>543</v>
      </c>
      <c r="G333" s="24">
        <v>37.6</v>
      </c>
      <c r="H333" s="24">
        <v>0.05</v>
      </c>
      <c r="I333" s="31"/>
      <c r="J333" s="31"/>
      <c r="K333" s="35"/>
    </row>
    <row r="334" spans="2:11" x14ac:dyDescent="0.35">
      <c r="B334" s="8" t="s">
        <v>2585</v>
      </c>
      <c r="C334" s="57" t="s">
        <v>2586</v>
      </c>
      <c r="D334" s="54" t="s">
        <v>2587</v>
      </c>
      <c r="E334" s="6" t="s">
        <v>139</v>
      </c>
      <c r="F334" s="19">
        <v>5071</v>
      </c>
      <c r="G334" s="24">
        <v>37.590000000000003</v>
      </c>
      <c r="H334" s="24">
        <v>0.05</v>
      </c>
      <c r="I334" s="31"/>
      <c r="J334" s="31"/>
      <c r="K334" s="35"/>
    </row>
    <row r="335" spans="2:11" x14ac:dyDescent="0.35">
      <c r="B335" s="8" t="s">
        <v>2588</v>
      </c>
      <c r="C335" s="57" t="s">
        <v>2589</v>
      </c>
      <c r="D335" s="54" t="s">
        <v>2590</v>
      </c>
      <c r="E335" s="6" t="s">
        <v>120</v>
      </c>
      <c r="F335" s="19">
        <v>1169</v>
      </c>
      <c r="G335" s="24">
        <v>37.15</v>
      </c>
      <c r="H335" s="24">
        <v>0.04</v>
      </c>
      <c r="I335" s="31"/>
      <c r="J335" s="31"/>
      <c r="K335" s="35"/>
    </row>
    <row r="336" spans="2:11" x14ac:dyDescent="0.35">
      <c r="B336" s="8" t="s">
        <v>3804</v>
      </c>
      <c r="C336" s="57" t="s">
        <v>1312</v>
      </c>
      <c r="D336" s="54" t="s">
        <v>3805</v>
      </c>
      <c r="E336" s="6" t="s">
        <v>43</v>
      </c>
      <c r="F336" s="19">
        <v>70831</v>
      </c>
      <c r="G336" s="24">
        <v>36.97</v>
      </c>
      <c r="H336" s="24">
        <v>0.04</v>
      </c>
      <c r="I336" s="31"/>
      <c r="J336" s="31"/>
      <c r="K336" s="35"/>
    </row>
    <row r="337" spans="2:11" x14ac:dyDescent="0.35">
      <c r="B337" s="8" t="s">
        <v>1940</v>
      </c>
      <c r="C337" s="57" t="s">
        <v>1941</v>
      </c>
      <c r="D337" s="54" t="s">
        <v>1942</v>
      </c>
      <c r="E337" s="6" t="s">
        <v>104</v>
      </c>
      <c r="F337" s="19">
        <v>14776</v>
      </c>
      <c r="G337" s="24">
        <v>36.64</v>
      </c>
      <c r="H337" s="24">
        <v>0.04</v>
      </c>
      <c r="I337" s="31"/>
      <c r="J337" s="31"/>
      <c r="K337" s="35"/>
    </row>
    <row r="338" spans="2:11" x14ac:dyDescent="0.35">
      <c r="B338" s="8" t="s">
        <v>3806</v>
      </c>
      <c r="C338" s="57" t="s">
        <v>3807</v>
      </c>
      <c r="D338" s="54" t="s">
        <v>3808</v>
      </c>
      <c r="E338" s="6" t="s">
        <v>116</v>
      </c>
      <c r="F338" s="19">
        <v>14688</v>
      </c>
      <c r="G338" s="24">
        <v>36.54</v>
      </c>
      <c r="H338" s="24">
        <v>0.04</v>
      </c>
      <c r="I338" s="31"/>
      <c r="J338" s="31"/>
      <c r="K338" s="35"/>
    </row>
    <row r="339" spans="2:11" x14ac:dyDescent="0.35">
      <c r="B339" s="8" t="s">
        <v>3975</v>
      </c>
      <c r="C339" s="57" t="s">
        <v>3976</v>
      </c>
      <c r="D339" s="54" t="s">
        <v>3977</v>
      </c>
      <c r="E339" s="6" t="s">
        <v>312</v>
      </c>
      <c r="F339" s="19">
        <v>3035</v>
      </c>
      <c r="G339" s="24">
        <v>36.31</v>
      </c>
      <c r="H339" s="24">
        <v>0.04</v>
      </c>
      <c r="I339" s="31"/>
      <c r="J339" s="31"/>
      <c r="K339" s="35"/>
    </row>
    <row r="340" spans="2:11" x14ac:dyDescent="0.35">
      <c r="B340" s="8" t="s">
        <v>937</v>
      </c>
      <c r="C340" s="57" t="s">
        <v>938</v>
      </c>
      <c r="D340" s="54" t="s">
        <v>939</v>
      </c>
      <c r="E340" s="6" t="s">
        <v>78</v>
      </c>
      <c r="F340" s="19">
        <v>683</v>
      </c>
      <c r="G340" s="24">
        <v>36.07</v>
      </c>
      <c r="H340" s="24">
        <v>0.04</v>
      </c>
      <c r="I340" s="31"/>
      <c r="J340" s="31"/>
      <c r="K340" s="35"/>
    </row>
    <row r="341" spans="2:11" x14ac:dyDescent="0.35">
      <c r="B341" s="8" t="s">
        <v>3978</v>
      </c>
      <c r="C341" s="57" t="s">
        <v>3979</v>
      </c>
      <c r="D341" s="54" t="s">
        <v>3980</v>
      </c>
      <c r="E341" s="6" t="s">
        <v>312</v>
      </c>
      <c r="F341" s="19">
        <v>7915</v>
      </c>
      <c r="G341" s="24">
        <v>35.619999999999997</v>
      </c>
      <c r="H341" s="24">
        <v>0.04</v>
      </c>
      <c r="I341" s="31"/>
      <c r="J341" s="31"/>
      <c r="K341" s="35"/>
    </row>
    <row r="342" spans="2:11" x14ac:dyDescent="0.35">
      <c r="B342" s="8" t="s">
        <v>3981</v>
      </c>
      <c r="C342" s="57" t="s">
        <v>3982</v>
      </c>
      <c r="D342" s="54" t="s">
        <v>3983</v>
      </c>
      <c r="E342" s="6" t="s">
        <v>57</v>
      </c>
      <c r="F342" s="19">
        <v>2257</v>
      </c>
      <c r="G342" s="24">
        <v>35.450000000000003</v>
      </c>
      <c r="H342" s="24">
        <v>0.04</v>
      </c>
      <c r="I342" s="31"/>
      <c r="J342" s="31"/>
      <c r="K342" s="35"/>
    </row>
    <row r="343" spans="2:11" x14ac:dyDescent="0.35">
      <c r="B343" s="8" t="s">
        <v>557</v>
      </c>
      <c r="C343" s="57" t="s">
        <v>558</v>
      </c>
      <c r="D343" s="54" t="s">
        <v>559</v>
      </c>
      <c r="E343" s="6" t="s">
        <v>147</v>
      </c>
      <c r="F343" s="19">
        <v>2746</v>
      </c>
      <c r="G343" s="24">
        <v>35.409999999999997</v>
      </c>
      <c r="H343" s="24">
        <v>0.04</v>
      </c>
      <c r="I343" s="31"/>
      <c r="J343" s="31"/>
      <c r="K343" s="35"/>
    </row>
    <row r="344" spans="2:11" x14ac:dyDescent="0.35">
      <c r="B344" s="8" t="s">
        <v>3987</v>
      </c>
      <c r="C344" s="57" t="s">
        <v>3988</v>
      </c>
      <c r="D344" s="54" t="s">
        <v>3989</v>
      </c>
      <c r="E344" s="6" t="s">
        <v>163</v>
      </c>
      <c r="F344" s="19">
        <v>367</v>
      </c>
      <c r="G344" s="24">
        <v>35.06</v>
      </c>
      <c r="H344" s="24">
        <v>0.04</v>
      </c>
      <c r="I344" s="31"/>
      <c r="J344" s="31"/>
      <c r="K344" s="35"/>
    </row>
    <row r="345" spans="2:11" x14ac:dyDescent="0.35">
      <c r="B345" s="8" t="s">
        <v>3984</v>
      </c>
      <c r="C345" s="57" t="s">
        <v>3985</v>
      </c>
      <c r="D345" s="54" t="s">
        <v>3986</v>
      </c>
      <c r="E345" s="6" t="s">
        <v>170</v>
      </c>
      <c r="F345" s="19">
        <v>861</v>
      </c>
      <c r="G345" s="24">
        <v>35.03</v>
      </c>
      <c r="H345" s="24">
        <v>0.04</v>
      </c>
      <c r="I345" s="31"/>
      <c r="J345" s="31"/>
      <c r="K345" s="35"/>
    </row>
    <row r="346" spans="2:11" x14ac:dyDescent="0.35">
      <c r="B346" s="8" t="s">
        <v>3990</v>
      </c>
      <c r="C346" s="57" t="s">
        <v>3991</v>
      </c>
      <c r="D346" s="54" t="s">
        <v>3992</v>
      </c>
      <c r="E346" s="6" t="s">
        <v>128</v>
      </c>
      <c r="F346" s="19">
        <v>10610</v>
      </c>
      <c r="G346" s="24">
        <v>34.96</v>
      </c>
      <c r="H346" s="24">
        <v>0.04</v>
      </c>
      <c r="I346" s="31"/>
      <c r="J346" s="31"/>
      <c r="K346" s="35"/>
    </row>
    <row r="347" spans="2:11" x14ac:dyDescent="0.35">
      <c r="B347" s="8" t="s">
        <v>830</v>
      </c>
      <c r="C347" s="57" t="s">
        <v>831</v>
      </c>
      <c r="D347" s="54" t="s">
        <v>832</v>
      </c>
      <c r="E347" s="6" t="s">
        <v>132</v>
      </c>
      <c r="F347" s="19">
        <v>8240</v>
      </c>
      <c r="G347" s="24">
        <v>34.81</v>
      </c>
      <c r="H347" s="24">
        <v>0.04</v>
      </c>
      <c r="I347" s="31"/>
      <c r="J347" s="31"/>
      <c r="K347" s="35"/>
    </row>
    <row r="348" spans="2:11" x14ac:dyDescent="0.35">
      <c r="B348" s="8" t="s">
        <v>2956</v>
      </c>
      <c r="C348" s="57" t="s">
        <v>2957</v>
      </c>
      <c r="D348" s="54" t="s">
        <v>2958</v>
      </c>
      <c r="E348" s="6" t="s">
        <v>124</v>
      </c>
      <c r="F348" s="19">
        <v>1587</v>
      </c>
      <c r="G348" s="24">
        <v>34.119999999999997</v>
      </c>
      <c r="H348" s="24">
        <v>0.04</v>
      </c>
      <c r="I348" s="31"/>
      <c r="J348" s="31"/>
      <c r="K348" s="35"/>
    </row>
    <row r="349" spans="2:11" x14ac:dyDescent="0.35">
      <c r="B349" s="8" t="s">
        <v>2230</v>
      </c>
      <c r="C349" s="57" t="s">
        <v>2231</v>
      </c>
      <c r="D349" s="54" t="s">
        <v>2232</v>
      </c>
      <c r="E349" s="6" t="s">
        <v>451</v>
      </c>
      <c r="F349" s="19">
        <v>6875</v>
      </c>
      <c r="G349" s="24">
        <v>33.96</v>
      </c>
      <c r="H349" s="24">
        <v>0.04</v>
      </c>
      <c r="I349" s="31"/>
      <c r="J349" s="31"/>
      <c r="K349" s="35"/>
    </row>
    <row r="350" spans="2:11" x14ac:dyDescent="0.35">
      <c r="B350" s="8" t="s">
        <v>357</v>
      </c>
      <c r="C350" s="57" t="s">
        <v>358</v>
      </c>
      <c r="D350" s="54" t="s">
        <v>359</v>
      </c>
      <c r="E350" s="6" t="s">
        <v>128</v>
      </c>
      <c r="F350" s="19">
        <v>22195</v>
      </c>
      <c r="G350" s="24">
        <v>33.950000000000003</v>
      </c>
      <c r="H350" s="24">
        <v>0.04</v>
      </c>
      <c r="I350" s="31"/>
      <c r="J350" s="31"/>
      <c r="K350" s="35"/>
    </row>
    <row r="351" spans="2:11" x14ac:dyDescent="0.35">
      <c r="B351" s="8" t="s">
        <v>919</v>
      </c>
      <c r="C351" s="57" t="s">
        <v>920</v>
      </c>
      <c r="D351" s="54" t="s">
        <v>921</v>
      </c>
      <c r="E351" s="6" t="s">
        <v>143</v>
      </c>
      <c r="F351" s="19">
        <v>2244</v>
      </c>
      <c r="G351" s="24">
        <v>33.65</v>
      </c>
      <c r="H351" s="24">
        <v>0.04</v>
      </c>
      <c r="I351" s="31"/>
      <c r="J351" s="31"/>
      <c r="K351" s="35"/>
    </row>
    <row r="352" spans="2:11" x14ac:dyDescent="0.35">
      <c r="B352" s="8" t="s">
        <v>3809</v>
      </c>
      <c r="C352" s="57" t="s">
        <v>3810</v>
      </c>
      <c r="D352" s="54" t="s">
        <v>3811</v>
      </c>
      <c r="E352" s="6" t="s">
        <v>116</v>
      </c>
      <c r="F352" s="19">
        <v>32203</v>
      </c>
      <c r="G352" s="24">
        <v>33.619999999999997</v>
      </c>
      <c r="H352" s="24">
        <v>0.04</v>
      </c>
      <c r="I352" s="31"/>
      <c r="J352" s="31"/>
      <c r="K352" s="35"/>
    </row>
    <row r="353" spans="2:11" x14ac:dyDescent="0.35">
      <c r="B353" s="8" t="s">
        <v>3812</v>
      </c>
      <c r="C353" s="57" t="s">
        <v>2025</v>
      </c>
      <c r="D353" s="54" t="s">
        <v>3813</v>
      </c>
      <c r="E353" s="6" t="s">
        <v>378</v>
      </c>
      <c r="F353" s="19">
        <v>2874</v>
      </c>
      <c r="G353" s="24">
        <v>33.520000000000003</v>
      </c>
      <c r="H353" s="24">
        <v>0.04</v>
      </c>
      <c r="I353" s="31"/>
      <c r="J353" s="31"/>
      <c r="K353" s="35"/>
    </row>
    <row r="354" spans="2:11" x14ac:dyDescent="0.35">
      <c r="B354" s="8" t="s">
        <v>3993</v>
      </c>
      <c r="C354" s="57" t="s">
        <v>3994</v>
      </c>
      <c r="D354" s="54" t="s">
        <v>3995</v>
      </c>
      <c r="E354" s="6" t="s">
        <v>850</v>
      </c>
      <c r="F354" s="19">
        <v>962</v>
      </c>
      <c r="G354" s="24">
        <v>33.51</v>
      </c>
      <c r="H354" s="24">
        <v>0.04</v>
      </c>
      <c r="I354" s="31"/>
      <c r="J354" s="31"/>
      <c r="K354" s="35"/>
    </row>
    <row r="355" spans="2:11" x14ac:dyDescent="0.35">
      <c r="B355" s="8" t="s">
        <v>253</v>
      </c>
      <c r="C355" s="57" t="s">
        <v>254</v>
      </c>
      <c r="D355" s="54" t="s">
        <v>255</v>
      </c>
      <c r="E355" s="6" t="s">
        <v>124</v>
      </c>
      <c r="F355" s="19">
        <v>276</v>
      </c>
      <c r="G355" s="24">
        <v>33.24</v>
      </c>
      <c r="H355" s="24">
        <v>0.04</v>
      </c>
      <c r="I355" s="31"/>
      <c r="J355" s="31"/>
      <c r="K355" s="35"/>
    </row>
    <row r="356" spans="2:11" x14ac:dyDescent="0.35">
      <c r="B356" s="8" t="s">
        <v>3996</v>
      </c>
      <c r="C356" s="57" t="s">
        <v>3997</v>
      </c>
      <c r="D356" s="54" t="s">
        <v>3998</v>
      </c>
      <c r="E356" s="6" t="s">
        <v>128</v>
      </c>
      <c r="F356" s="19">
        <v>18090</v>
      </c>
      <c r="G356" s="24">
        <v>33.01</v>
      </c>
      <c r="H356" s="24">
        <v>0.04</v>
      </c>
      <c r="I356" s="31"/>
      <c r="J356" s="31"/>
      <c r="K356" s="35"/>
    </row>
    <row r="357" spans="2:11" x14ac:dyDescent="0.35">
      <c r="B357" s="8" t="s">
        <v>2128</v>
      </c>
      <c r="C357" s="57" t="s">
        <v>2129</v>
      </c>
      <c r="D357" s="54" t="s">
        <v>2130</v>
      </c>
      <c r="E357" s="6" t="s">
        <v>353</v>
      </c>
      <c r="F357" s="19">
        <v>2564</v>
      </c>
      <c r="G357" s="24">
        <v>32.93</v>
      </c>
      <c r="H357" s="24">
        <v>0.04</v>
      </c>
      <c r="I357" s="31"/>
      <c r="J357" s="31"/>
      <c r="K357" s="35"/>
    </row>
    <row r="358" spans="2:11" x14ac:dyDescent="0.35">
      <c r="B358" s="8" t="s">
        <v>3999</v>
      </c>
      <c r="C358" s="57" t="s">
        <v>4000</v>
      </c>
      <c r="D358" s="54" t="s">
        <v>4001</v>
      </c>
      <c r="E358" s="6" t="s">
        <v>1044</v>
      </c>
      <c r="F358" s="19">
        <v>1332</v>
      </c>
      <c r="G358" s="24">
        <v>32.909999999999997</v>
      </c>
      <c r="H358" s="24">
        <v>0.04</v>
      </c>
      <c r="I358" s="31"/>
      <c r="J358" s="31"/>
      <c r="K358" s="35"/>
    </row>
    <row r="359" spans="2:11" x14ac:dyDescent="0.35">
      <c r="B359" s="8" t="s">
        <v>940</v>
      </c>
      <c r="C359" s="57" t="s">
        <v>941</v>
      </c>
      <c r="D359" s="54" t="s">
        <v>942</v>
      </c>
      <c r="E359" s="6" t="s">
        <v>78</v>
      </c>
      <c r="F359" s="19">
        <v>1488</v>
      </c>
      <c r="G359" s="24">
        <v>32.9</v>
      </c>
      <c r="H359" s="24">
        <v>0.04</v>
      </c>
      <c r="I359" s="31"/>
      <c r="J359" s="31"/>
      <c r="K359" s="35"/>
    </row>
    <row r="360" spans="2:11" x14ac:dyDescent="0.35">
      <c r="B360" s="8" t="s">
        <v>452</v>
      </c>
      <c r="C360" s="57" t="s">
        <v>453</v>
      </c>
      <c r="D360" s="54" t="s">
        <v>454</v>
      </c>
      <c r="E360" s="6" t="s">
        <v>43</v>
      </c>
      <c r="F360" s="19">
        <v>51238</v>
      </c>
      <c r="G360" s="24">
        <v>32.799999999999997</v>
      </c>
      <c r="H360" s="24">
        <v>0.04</v>
      </c>
      <c r="I360" s="31"/>
      <c r="J360" s="31"/>
      <c r="K360" s="35"/>
    </row>
    <row r="361" spans="2:11" x14ac:dyDescent="0.35">
      <c r="B361" s="8" t="s">
        <v>366</v>
      </c>
      <c r="C361" s="57" t="s">
        <v>367</v>
      </c>
      <c r="D361" s="54" t="s">
        <v>368</v>
      </c>
      <c r="E361" s="6" t="s">
        <v>120</v>
      </c>
      <c r="F361" s="19">
        <v>12786</v>
      </c>
      <c r="G361" s="24">
        <v>32.159999999999997</v>
      </c>
      <c r="H361" s="24">
        <v>0.04</v>
      </c>
      <c r="I361" s="31"/>
      <c r="J361" s="31"/>
      <c r="K361" s="35"/>
    </row>
    <row r="362" spans="2:11" x14ac:dyDescent="0.35">
      <c r="B362" s="8" t="s">
        <v>4002</v>
      </c>
      <c r="C362" s="57" t="s">
        <v>1175</v>
      </c>
      <c r="D362" s="54" t="s">
        <v>4003</v>
      </c>
      <c r="E362" s="6" t="s">
        <v>78</v>
      </c>
      <c r="F362" s="19">
        <v>2338</v>
      </c>
      <c r="G362" s="24">
        <v>32.119999999999997</v>
      </c>
      <c r="H362" s="24">
        <v>0.04</v>
      </c>
      <c r="I362" s="31"/>
      <c r="J362" s="31"/>
      <c r="K362" s="35"/>
    </row>
    <row r="363" spans="2:11" x14ac:dyDescent="0.35">
      <c r="B363" s="8" t="s">
        <v>4004</v>
      </c>
      <c r="C363" s="57" t="s">
        <v>4005</v>
      </c>
      <c r="D363" s="54" t="s">
        <v>4006</v>
      </c>
      <c r="E363" s="6" t="s">
        <v>2615</v>
      </c>
      <c r="F363" s="19">
        <v>613</v>
      </c>
      <c r="G363" s="24">
        <v>32.049999999999997</v>
      </c>
      <c r="H363" s="24">
        <v>0.04</v>
      </c>
      <c r="I363" s="31"/>
      <c r="J363" s="31"/>
      <c r="K363" s="35"/>
    </row>
    <row r="364" spans="2:11" x14ac:dyDescent="0.35">
      <c r="B364" s="8" t="s">
        <v>4007</v>
      </c>
      <c r="C364" s="57" t="s">
        <v>1219</v>
      </c>
      <c r="D364" s="54" t="s">
        <v>4008</v>
      </c>
      <c r="E364" s="6" t="s">
        <v>212</v>
      </c>
      <c r="F364" s="19">
        <v>3730</v>
      </c>
      <c r="G364" s="24">
        <v>31.94</v>
      </c>
      <c r="H364" s="24">
        <v>0.04</v>
      </c>
      <c r="I364" s="31"/>
      <c r="J364" s="31"/>
      <c r="K364" s="35"/>
    </row>
    <row r="365" spans="2:11" x14ac:dyDescent="0.35">
      <c r="B365" s="8" t="s">
        <v>3814</v>
      </c>
      <c r="C365" s="57" t="s">
        <v>3815</v>
      </c>
      <c r="D365" s="54" t="s">
        <v>3816</v>
      </c>
      <c r="E365" s="6" t="s">
        <v>451</v>
      </c>
      <c r="F365" s="19">
        <v>574</v>
      </c>
      <c r="G365" s="24">
        <v>31.86</v>
      </c>
      <c r="H365" s="24">
        <v>0.04</v>
      </c>
      <c r="I365" s="31"/>
      <c r="J365" s="31"/>
      <c r="K365" s="35"/>
    </row>
    <row r="366" spans="2:11" x14ac:dyDescent="0.35">
      <c r="B366" s="8" t="s">
        <v>4009</v>
      </c>
      <c r="C366" s="57" t="s">
        <v>4010</v>
      </c>
      <c r="D366" s="54" t="s">
        <v>4011</v>
      </c>
      <c r="E366" s="6" t="s">
        <v>57</v>
      </c>
      <c r="F366" s="19">
        <v>14678</v>
      </c>
      <c r="G366" s="24">
        <v>31.56</v>
      </c>
      <c r="H366" s="24">
        <v>0.04</v>
      </c>
      <c r="I366" s="31"/>
      <c r="J366" s="31"/>
      <c r="K366" s="35"/>
    </row>
    <row r="367" spans="2:11" x14ac:dyDescent="0.35">
      <c r="B367" s="8" t="s">
        <v>4012</v>
      </c>
      <c r="C367" s="57" t="s">
        <v>4013</v>
      </c>
      <c r="D367" s="54" t="s">
        <v>4014</v>
      </c>
      <c r="E367" s="6" t="s">
        <v>124</v>
      </c>
      <c r="F367" s="19">
        <v>5073</v>
      </c>
      <c r="G367" s="24">
        <v>31.55</v>
      </c>
      <c r="H367" s="24">
        <v>0.04</v>
      </c>
      <c r="I367" s="31"/>
      <c r="J367" s="31"/>
      <c r="K367" s="35"/>
    </row>
    <row r="368" spans="2:11" x14ac:dyDescent="0.35">
      <c r="B368" s="8" t="s">
        <v>2603</v>
      </c>
      <c r="C368" s="57" t="s">
        <v>2604</v>
      </c>
      <c r="D368" s="54" t="s">
        <v>2605</v>
      </c>
      <c r="E368" s="6" t="s">
        <v>212</v>
      </c>
      <c r="F368" s="19">
        <v>795</v>
      </c>
      <c r="G368" s="24">
        <v>31.36</v>
      </c>
      <c r="H368" s="24">
        <v>0.04</v>
      </c>
      <c r="I368" s="31"/>
      <c r="J368" s="31"/>
      <c r="K368" s="35"/>
    </row>
    <row r="369" spans="2:11" x14ac:dyDescent="0.35">
      <c r="B369" s="8" t="s">
        <v>4015</v>
      </c>
      <c r="C369" s="57" t="s">
        <v>4016</v>
      </c>
      <c r="D369" s="54" t="s">
        <v>4017</v>
      </c>
      <c r="E369" s="6" t="s">
        <v>120</v>
      </c>
      <c r="F369" s="19">
        <v>232</v>
      </c>
      <c r="G369" s="24">
        <v>31.22</v>
      </c>
      <c r="H369" s="24">
        <v>0.04</v>
      </c>
      <c r="I369" s="31"/>
      <c r="J369" s="31"/>
      <c r="K369" s="35"/>
    </row>
    <row r="370" spans="2:11" x14ac:dyDescent="0.35">
      <c r="B370" s="8" t="s">
        <v>803</v>
      </c>
      <c r="C370" s="57" t="s">
        <v>804</v>
      </c>
      <c r="D370" s="54" t="s">
        <v>805</v>
      </c>
      <c r="E370" s="6" t="s">
        <v>128</v>
      </c>
      <c r="F370" s="19">
        <v>3202</v>
      </c>
      <c r="G370" s="24">
        <v>31.19</v>
      </c>
      <c r="H370" s="24">
        <v>0.04</v>
      </c>
      <c r="I370" s="31"/>
      <c r="J370" s="31"/>
      <c r="K370" s="35"/>
    </row>
    <row r="371" spans="2:11" x14ac:dyDescent="0.35">
      <c r="B371" s="8" t="s">
        <v>864</v>
      </c>
      <c r="C371" s="57" t="s">
        <v>865</v>
      </c>
      <c r="D371" s="54" t="s">
        <v>866</v>
      </c>
      <c r="E371" s="6" t="s">
        <v>147</v>
      </c>
      <c r="F371" s="19">
        <v>1372</v>
      </c>
      <c r="G371" s="24">
        <v>30.85</v>
      </c>
      <c r="H371" s="24">
        <v>0.04</v>
      </c>
      <c r="I371" s="31"/>
      <c r="J371" s="31"/>
      <c r="K371" s="35"/>
    </row>
    <row r="372" spans="2:11" x14ac:dyDescent="0.35">
      <c r="B372" s="8" t="s">
        <v>4018</v>
      </c>
      <c r="C372" s="57" t="s">
        <v>4019</v>
      </c>
      <c r="D372" s="54" t="s">
        <v>4020</v>
      </c>
      <c r="E372" s="6" t="s">
        <v>124</v>
      </c>
      <c r="F372" s="19">
        <v>949</v>
      </c>
      <c r="G372" s="24">
        <v>30.68</v>
      </c>
      <c r="H372" s="24">
        <v>0.04</v>
      </c>
      <c r="I372" s="31"/>
      <c r="J372" s="31"/>
      <c r="K372" s="35"/>
    </row>
    <row r="373" spans="2:11" x14ac:dyDescent="0.35">
      <c r="B373" s="8" t="s">
        <v>4021</v>
      </c>
      <c r="C373" s="57" t="s">
        <v>4022</v>
      </c>
      <c r="D373" s="54" t="s">
        <v>4023</v>
      </c>
      <c r="E373" s="6" t="s">
        <v>302</v>
      </c>
      <c r="F373" s="19">
        <v>6112</v>
      </c>
      <c r="G373" s="24">
        <v>30.62</v>
      </c>
      <c r="H373" s="24">
        <v>0.04</v>
      </c>
      <c r="I373" s="31"/>
      <c r="J373" s="31"/>
      <c r="K373" s="35"/>
    </row>
    <row r="374" spans="2:11" x14ac:dyDescent="0.35">
      <c r="B374" s="8" t="s">
        <v>4024</v>
      </c>
      <c r="C374" s="57" t="s">
        <v>4025</v>
      </c>
      <c r="D374" s="54" t="s">
        <v>4026</v>
      </c>
      <c r="E374" s="6" t="s">
        <v>120</v>
      </c>
      <c r="F374" s="19">
        <v>10429</v>
      </c>
      <c r="G374" s="24">
        <v>30.39</v>
      </c>
      <c r="H374" s="24">
        <v>0.04</v>
      </c>
      <c r="I374" s="31"/>
      <c r="J374" s="31"/>
      <c r="K374" s="35"/>
    </row>
    <row r="375" spans="2:11" x14ac:dyDescent="0.35">
      <c r="B375" s="8" t="s">
        <v>4027</v>
      </c>
      <c r="C375" s="57" t="s">
        <v>4028</v>
      </c>
      <c r="D375" s="54" t="s">
        <v>4029</v>
      </c>
      <c r="E375" s="6" t="s">
        <v>124</v>
      </c>
      <c r="F375" s="19">
        <v>553</v>
      </c>
      <c r="G375" s="24">
        <v>29.78</v>
      </c>
      <c r="H375" s="24">
        <v>0.04</v>
      </c>
      <c r="I375" s="31"/>
      <c r="J375" s="31"/>
      <c r="K375" s="35"/>
    </row>
    <row r="376" spans="2:11" x14ac:dyDescent="0.35">
      <c r="B376" s="8" t="s">
        <v>4030</v>
      </c>
      <c r="C376" s="57" t="s">
        <v>4031</v>
      </c>
      <c r="D376" s="54" t="s">
        <v>4032</v>
      </c>
      <c r="E376" s="6" t="s">
        <v>451</v>
      </c>
      <c r="F376" s="19">
        <v>5536</v>
      </c>
      <c r="G376" s="24">
        <v>29.49</v>
      </c>
      <c r="H376" s="24">
        <v>0.04</v>
      </c>
      <c r="I376" s="31"/>
      <c r="J376" s="31"/>
      <c r="K376" s="35"/>
    </row>
    <row r="377" spans="2:11" x14ac:dyDescent="0.35">
      <c r="B377" s="8" t="s">
        <v>515</v>
      </c>
      <c r="C377" s="57" t="s">
        <v>516</v>
      </c>
      <c r="D377" s="54" t="s">
        <v>517</v>
      </c>
      <c r="E377" s="6" t="s">
        <v>89</v>
      </c>
      <c r="F377" s="19">
        <v>9249</v>
      </c>
      <c r="G377" s="24">
        <v>29.42</v>
      </c>
      <c r="H377" s="24">
        <v>0.04</v>
      </c>
      <c r="I377" s="31"/>
      <c r="J377" s="31"/>
      <c r="K377" s="35"/>
    </row>
    <row r="378" spans="2:11" x14ac:dyDescent="0.35">
      <c r="B378" s="8" t="s">
        <v>4033</v>
      </c>
      <c r="C378" s="57" t="s">
        <v>4034</v>
      </c>
      <c r="D378" s="54" t="s">
        <v>4035</v>
      </c>
      <c r="E378" s="6" t="s">
        <v>120</v>
      </c>
      <c r="F378" s="19">
        <v>7806</v>
      </c>
      <c r="G378" s="24">
        <v>29.37</v>
      </c>
      <c r="H378" s="24">
        <v>0.04</v>
      </c>
      <c r="I378" s="31"/>
      <c r="J378" s="31"/>
      <c r="K378" s="35"/>
    </row>
    <row r="379" spans="2:11" x14ac:dyDescent="0.35">
      <c r="B379" s="8" t="s">
        <v>2688</v>
      </c>
      <c r="C379" s="57" t="s">
        <v>2391</v>
      </c>
      <c r="D379" s="54" t="s">
        <v>2689</v>
      </c>
      <c r="E379" s="6" t="s">
        <v>112</v>
      </c>
      <c r="F379" s="19">
        <v>3806</v>
      </c>
      <c r="G379" s="24">
        <v>28.9</v>
      </c>
      <c r="H379" s="24">
        <v>0.03</v>
      </c>
      <c r="I379" s="31"/>
      <c r="J379" s="31"/>
      <c r="K379" s="35"/>
    </row>
    <row r="380" spans="2:11" x14ac:dyDescent="0.35">
      <c r="B380" s="8" t="s">
        <v>2330</v>
      </c>
      <c r="C380" s="57" t="s">
        <v>2331</v>
      </c>
      <c r="D380" s="54" t="s">
        <v>2332</v>
      </c>
      <c r="E380" s="6" t="s">
        <v>200</v>
      </c>
      <c r="F380" s="19">
        <v>1829</v>
      </c>
      <c r="G380" s="24">
        <v>28.84</v>
      </c>
      <c r="H380" s="24">
        <v>0.03</v>
      </c>
      <c r="I380" s="31"/>
      <c r="J380" s="31"/>
      <c r="K380" s="35"/>
    </row>
    <row r="381" spans="2:11" x14ac:dyDescent="0.35">
      <c r="B381" s="8" t="s">
        <v>4036</v>
      </c>
      <c r="C381" s="57" t="s">
        <v>4037</v>
      </c>
      <c r="D381" s="54" t="s">
        <v>4038</v>
      </c>
      <c r="E381" s="6" t="s">
        <v>312</v>
      </c>
      <c r="F381" s="19">
        <v>514</v>
      </c>
      <c r="G381" s="24">
        <v>28.59</v>
      </c>
      <c r="H381" s="24">
        <v>0.03</v>
      </c>
      <c r="I381" s="31"/>
      <c r="J381" s="31"/>
      <c r="K381" s="35"/>
    </row>
    <row r="382" spans="2:11" x14ac:dyDescent="0.35">
      <c r="B382" s="8" t="s">
        <v>4039</v>
      </c>
      <c r="C382" s="57" t="s">
        <v>4040</v>
      </c>
      <c r="D382" s="54" t="s">
        <v>4041</v>
      </c>
      <c r="E382" s="6" t="s">
        <v>170</v>
      </c>
      <c r="F382" s="19">
        <v>1854</v>
      </c>
      <c r="G382" s="24">
        <v>27.95</v>
      </c>
      <c r="H382" s="24">
        <v>0.03</v>
      </c>
      <c r="I382" s="31"/>
      <c r="J382" s="31"/>
      <c r="K382" s="35"/>
    </row>
    <row r="383" spans="2:11" x14ac:dyDescent="0.35">
      <c r="B383" s="8" t="s">
        <v>4042</v>
      </c>
      <c r="C383" s="57" t="s">
        <v>4043</v>
      </c>
      <c r="D383" s="54" t="s">
        <v>4044</v>
      </c>
      <c r="E383" s="6" t="s">
        <v>43</v>
      </c>
      <c r="F383" s="19">
        <v>82557</v>
      </c>
      <c r="G383" s="24">
        <v>27.91</v>
      </c>
      <c r="H383" s="24">
        <v>0.03</v>
      </c>
      <c r="I383" s="31"/>
      <c r="J383" s="31"/>
      <c r="K383" s="35"/>
    </row>
    <row r="384" spans="2:11" x14ac:dyDescent="0.35">
      <c r="B384" s="8" t="s">
        <v>4045</v>
      </c>
      <c r="C384" s="57" t="s">
        <v>4046</v>
      </c>
      <c r="D384" s="54" t="s">
        <v>4047</v>
      </c>
      <c r="E384" s="6" t="s">
        <v>312</v>
      </c>
      <c r="F384" s="19">
        <v>3343</v>
      </c>
      <c r="G384" s="24">
        <v>27.51</v>
      </c>
      <c r="H384" s="24">
        <v>0.03</v>
      </c>
      <c r="I384" s="31"/>
      <c r="J384" s="31"/>
      <c r="K384" s="35"/>
    </row>
    <row r="385" spans="2:11" x14ac:dyDescent="0.35">
      <c r="B385" s="8" t="s">
        <v>3817</v>
      </c>
      <c r="C385" s="57" t="s">
        <v>3818</v>
      </c>
      <c r="D385" s="54" t="s">
        <v>3819</v>
      </c>
      <c r="E385" s="6" t="s">
        <v>451</v>
      </c>
      <c r="F385" s="19">
        <v>2804</v>
      </c>
      <c r="G385" s="24">
        <v>27.5</v>
      </c>
      <c r="H385" s="24">
        <v>0.03</v>
      </c>
      <c r="I385" s="31"/>
      <c r="J385" s="31"/>
      <c r="K385" s="35"/>
    </row>
    <row r="386" spans="2:11" x14ac:dyDescent="0.35">
      <c r="B386" s="8" t="s">
        <v>1669</v>
      </c>
      <c r="C386" s="57" t="s">
        <v>1670</v>
      </c>
      <c r="D386" s="54" t="s">
        <v>1671</v>
      </c>
      <c r="E386" s="6" t="s">
        <v>486</v>
      </c>
      <c r="F386" s="19">
        <v>5168</v>
      </c>
      <c r="G386" s="24">
        <v>27.38</v>
      </c>
      <c r="H386" s="24">
        <v>0.03</v>
      </c>
      <c r="I386" s="31"/>
      <c r="J386" s="31"/>
      <c r="K386" s="35"/>
    </row>
    <row r="387" spans="2:11" x14ac:dyDescent="0.35">
      <c r="B387" s="8" t="s">
        <v>4048</v>
      </c>
      <c r="C387" s="57" t="s">
        <v>4049</v>
      </c>
      <c r="D387" s="54" t="s">
        <v>4050</v>
      </c>
      <c r="E387" s="6" t="s">
        <v>212</v>
      </c>
      <c r="F387" s="19">
        <v>3261</v>
      </c>
      <c r="G387" s="24">
        <v>27.29</v>
      </c>
      <c r="H387" s="24">
        <v>0.03</v>
      </c>
      <c r="I387" s="31"/>
      <c r="J387" s="31"/>
      <c r="K387" s="35"/>
    </row>
    <row r="388" spans="2:11" x14ac:dyDescent="0.35">
      <c r="B388" s="8" t="s">
        <v>4051</v>
      </c>
      <c r="C388" s="57" t="s">
        <v>4052</v>
      </c>
      <c r="D388" s="54" t="s">
        <v>4053</v>
      </c>
      <c r="E388" s="6" t="s">
        <v>124</v>
      </c>
      <c r="F388" s="19">
        <v>5736</v>
      </c>
      <c r="G388" s="24">
        <v>27</v>
      </c>
      <c r="H388" s="24">
        <v>0.03</v>
      </c>
      <c r="I388" s="31"/>
      <c r="J388" s="31"/>
      <c r="K388" s="35"/>
    </row>
    <row r="389" spans="2:11" x14ac:dyDescent="0.35">
      <c r="B389" s="8" t="s">
        <v>4054</v>
      </c>
      <c r="C389" s="57" t="s">
        <v>4055</v>
      </c>
      <c r="D389" s="54" t="s">
        <v>4056</v>
      </c>
      <c r="E389" s="6" t="s">
        <v>78</v>
      </c>
      <c r="F389" s="19">
        <v>2518</v>
      </c>
      <c r="G389" s="24">
        <v>26.85</v>
      </c>
      <c r="H389" s="24">
        <v>0.03</v>
      </c>
      <c r="I389" s="31"/>
      <c r="J389" s="31"/>
      <c r="K389" s="35"/>
    </row>
    <row r="390" spans="2:11" x14ac:dyDescent="0.35">
      <c r="B390" s="8" t="s">
        <v>2739</v>
      </c>
      <c r="C390" s="57" t="s">
        <v>2740</v>
      </c>
      <c r="D390" s="54" t="s">
        <v>2741</v>
      </c>
      <c r="E390" s="6" t="s">
        <v>47</v>
      </c>
      <c r="F390" s="19">
        <v>3654</v>
      </c>
      <c r="G390" s="24">
        <v>26.85</v>
      </c>
      <c r="H390" s="24">
        <v>0.03</v>
      </c>
      <c r="I390" s="31"/>
      <c r="J390" s="31"/>
      <c r="K390" s="35"/>
    </row>
    <row r="391" spans="2:11" x14ac:dyDescent="0.35">
      <c r="B391" s="8" t="s">
        <v>4057</v>
      </c>
      <c r="C391" s="57" t="s">
        <v>4058</v>
      </c>
      <c r="D391" s="54" t="s">
        <v>4059</v>
      </c>
      <c r="E391" s="6" t="s">
        <v>74</v>
      </c>
      <c r="F391" s="19">
        <v>1842</v>
      </c>
      <c r="G391" s="24">
        <v>26.65</v>
      </c>
      <c r="H391" s="24">
        <v>0.03</v>
      </c>
      <c r="I391" s="31"/>
      <c r="J391" s="31"/>
      <c r="K391" s="35"/>
    </row>
    <row r="392" spans="2:11" x14ac:dyDescent="0.35">
      <c r="B392" s="8" t="s">
        <v>4060</v>
      </c>
      <c r="C392" s="57" t="s">
        <v>4061</v>
      </c>
      <c r="D392" s="54" t="s">
        <v>4062</v>
      </c>
      <c r="E392" s="6" t="s">
        <v>128</v>
      </c>
      <c r="F392" s="19">
        <v>5449</v>
      </c>
      <c r="G392" s="24">
        <v>26.32</v>
      </c>
      <c r="H392" s="24">
        <v>0.03</v>
      </c>
      <c r="I392" s="31"/>
      <c r="J392" s="31"/>
      <c r="K392" s="35"/>
    </row>
    <row r="393" spans="2:11" x14ac:dyDescent="0.35">
      <c r="B393" s="8" t="s">
        <v>4063</v>
      </c>
      <c r="C393" s="57" t="s">
        <v>4064</v>
      </c>
      <c r="D393" s="54" t="s">
        <v>4065</v>
      </c>
      <c r="E393" s="6" t="s">
        <v>57</v>
      </c>
      <c r="F393" s="19">
        <v>5718</v>
      </c>
      <c r="G393" s="24">
        <v>26.24</v>
      </c>
      <c r="H393" s="24">
        <v>0.03</v>
      </c>
      <c r="I393" s="31"/>
      <c r="J393" s="31"/>
      <c r="K393" s="35"/>
    </row>
    <row r="394" spans="2:11" x14ac:dyDescent="0.35">
      <c r="B394" s="8" t="s">
        <v>2262</v>
      </c>
      <c r="C394" s="57" t="s">
        <v>2263</v>
      </c>
      <c r="D394" s="54" t="s">
        <v>2264</v>
      </c>
      <c r="E394" s="6" t="s">
        <v>499</v>
      </c>
      <c r="F394" s="19">
        <v>3826</v>
      </c>
      <c r="G394" s="24">
        <v>26.14</v>
      </c>
      <c r="H394" s="24">
        <v>0.03</v>
      </c>
      <c r="I394" s="31"/>
      <c r="J394" s="31"/>
      <c r="K394" s="35"/>
    </row>
    <row r="395" spans="2:11" x14ac:dyDescent="0.35">
      <c r="B395" s="8" t="s">
        <v>1672</v>
      </c>
      <c r="C395" s="57" t="s">
        <v>1673</v>
      </c>
      <c r="D395" s="54" t="s">
        <v>1674</v>
      </c>
      <c r="E395" s="6" t="s">
        <v>112</v>
      </c>
      <c r="F395" s="19">
        <v>9005</v>
      </c>
      <c r="G395" s="24">
        <v>26.06</v>
      </c>
      <c r="H395" s="24">
        <v>0.03</v>
      </c>
      <c r="I395" s="31"/>
      <c r="J395" s="31"/>
      <c r="K395" s="35"/>
    </row>
    <row r="396" spans="2:11" x14ac:dyDescent="0.35">
      <c r="B396" s="8" t="s">
        <v>4066</v>
      </c>
      <c r="C396" s="57" t="s">
        <v>199</v>
      </c>
      <c r="D396" s="54" t="s">
        <v>4067</v>
      </c>
      <c r="E396" s="6" t="s">
        <v>200</v>
      </c>
      <c r="F396" s="19">
        <v>1505</v>
      </c>
      <c r="G396" s="24">
        <v>25.23</v>
      </c>
      <c r="H396" s="24">
        <v>0.03</v>
      </c>
      <c r="I396" s="31"/>
      <c r="J396" s="31"/>
      <c r="K396" s="35"/>
    </row>
    <row r="397" spans="2:11" x14ac:dyDescent="0.35">
      <c r="B397" s="8" t="s">
        <v>4068</v>
      </c>
      <c r="C397" s="57" t="s">
        <v>4069</v>
      </c>
      <c r="D397" s="54" t="s">
        <v>4070</v>
      </c>
      <c r="E397" s="6" t="s">
        <v>302</v>
      </c>
      <c r="F397" s="19">
        <v>3972</v>
      </c>
      <c r="G397" s="24">
        <v>25.2</v>
      </c>
      <c r="H397" s="24">
        <v>0.03</v>
      </c>
      <c r="I397" s="31"/>
      <c r="J397" s="31"/>
      <c r="K397" s="35"/>
    </row>
    <row r="398" spans="2:11" x14ac:dyDescent="0.35">
      <c r="B398" s="8" t="s">
        <v>470</v>
      </c>
      <c r="C398" s="57" t="s">
        <v>471</v>
      </c>
      <c r="D398" s="54" t="s">
        <v>472</v>
      </c>
      <c r="E398" s="6" t="s">
        <v>78</v>
      </c>
      <c r="F398" s="19">
        <v>410</v>
      </c>
      <c r="G398" s="24">
        <v>25.1</v>
      </c>
      <c r="H398" s="24">
        <v>0.03</v>
      </c>
      <c r="I398" s="31"/>
      <c r="J398" s="31"/>
      <c r="K398" s="35"/>
    </row>
    <row r="399" spans="2:11" x14ac:dyDescent="0.35">
      <c r="B399" s="8" t="s">
        <v>4071</v>
      </c>
      <c r="C399" s="57" t="s">
        <v>4072</v>
      </c>
      <c r="D399" s="54" t="s">
        <v>4073</v>
      </c>
      <c r="E399" s="6" t="s">
        <v>212</v>
      </c>
      <c r="F399" s="19">
        <v>1853</v>
      </c>
      <c r="G399" s="24">
        <v>24.88</v>
      </c>
      <c r="H399" s="24">
        <v>0.03</v>
      </c>
      <c r="I399" s="31"/>
      <c r="J399" s="31"/>
      <c r="K399" s="35"/>
    </row>
    <row r="400" spans="2:11" x14ac:dyDescent="0.35">
      <c r="B400" s="8" t="s">
        <v>4074</v>
      </c>
      <c r="C400" s="57" t="s">
        <v>4075</v>
      </c>
      <c r="D400" s="54" t="s">
        <v>4076</v>
      </c>
      <c r="E400" s="6" t="s">
        <v>793</v>
      </c>
      <c r="F400" s="19">
        <v>6129</v>
      </c>
      <c r="G400" s="24">
        <v>24.34</v>
      </c>
      <c r="H400" s="24">
        <v>0.03</v>
      </c>
      <c r="I400" s="31"/>
      <c r="J400" s="31"/>
      <c r="K400" s="35"/>
    </row>
    <row r="401" spans="2:11" x14ac:dyDescent="0.35">
      <c r="B401" s="8" t="s">
        <v>2164</v>
      </c>
      <c r="C401" s="57" t="s">
        <v>2165</v>
      </c>
      <c r="D401" s="54" t="s">
        <v>2166</v>
      </c>
      <c r="E401" s="6" t="s">
        <v>143</v>
      </c>
      <c r="F401" s="19">
        <v>1170</v>
      </c>
      <c r="G401" s="24">
        <v>24.3</v>
      </c>
      <c r="H401" s="24">
        <v>0.03</v>
      </c>
      <c r="I401" s="31"/>
      <c r="J401" s="31"/>
      <c r="K401" s="35"/>
    </row>
    <row r="402" spans="2:11" x14ac:dyDescent="0.35">
      <c r="B402" s="8" t="s">
        <v>560</v>
      </c>
      <c r="C402" s="57" t="s">
        <v>561</v>
      </c>
      <c r="D402" s="54" t="s">
        <v>562</v>
      </c>
      <c r="E402" s="6" t="s">
        <v>128</v>
      </c>
      <c r="F402" s="19">
        <v>3057</v>
      </c>
      <c r="G402" s="24">
        <v>24.23</v>
      </c>
      <c r="H402" s="24">
        <v>0.03</v>
      </c>
      <c r="I402" s="31"/>
      <c r="J402" s="31"/>
      <c r="K402" s="35"/>
    </row>
    <row r="403" spans="2:11" x14ac:dyDescent="0.35">
      <c r="B403" s="8" t="s">
        <v>4077</v>
      </c>
      <c r="C403" s="57" t="s">
        <v>4078</v>
      </c>
      <c r="D403" s="54" t="s">
        <v>4079</v>
      </c>
      <c r="E403" s="6" t="s">
        <v>200</v>
      </c>
      <c r="F403" s="19">
        <v>1765</v>
      </c>
      <c r="G403" s="24">
        <v>24.09</v>
      </c>
      <c r="H403" s="24">
        <v>0.03</v>
      </c>
      <c r="I403" s="31"/>
      <c r="J403" s="31"/>
      <c r="K403" s="35"/>
    </row>
    <row r="404" spans="2:11" x14ac:dyDescent="0.35">
      <c r="B404" s="8" t="s">
        <v>4080</v>
      </c>
      <c r="C404" s="57" t="s">
        <v>4081</v>
      </c>
      <c r="D404" s="54" t="s">
        <v>4082</v>
      </c>
      <c r="E404" s="6" t="s">
        <v>132</v>
      </c>
      <c r="F404" s="19">
        <v>9079</v>
      </c>
      <c r="G404" s="24">
        <v>24.06</v>
      </c>
      <c r="H404" s="24">
        <v>0.03</v>
      </c>
      <c r="I404" s="31"/>
      <c r="J404" s="31"/>
      <c r="K404" s="35"/>
    </row>
    <row r="405" spans="2:11" x14ac:dyDescent="0.35">
      <c r="B405" s="8" t="s">
        <v>483</v>
      </c>
      <c r="C405" s="57" t="s">
        <v>484</v>
      </c>
      <c r="D405" s="54" t="s">
        <v>485</v>
      </c>
      <c r="E405" s="6" t="s">
        <v>486</v>
      </c>
      <c r="F405" s="19">
        <v>3227</v>
      </c>
      <c r="G405" s="24">
        <v>23.95</v>
      </c>
      <c r="H405" s="24">
        <v>0.03</v>
      </c>
      <c r="I405" s="31"/>
      <c r="J405" s="31"/>
      <c r="K405" s="35"/>
    </row>
    <row r="406" spans="2:11" x14ac:dyDescent="0.35">
      <c r="B406" s="8" t="s">
        <v>4083</v>
      </c>
      <c r="C406" s="57" t="s">
        <v>4084</v>
      </c>
      <c r="D406" s="54" t="s">
        <v>4085</v>
      </c>
      <c r="E406" s="6" t="s">
        <v>124</v>
      </c>
      <c r="F406" s="19">
        <v>6067</v>
      </c>
      <c r="G406" s="24">
        <v>23.57</v>
      </c>
      <c r="H406" s="24">
        <v>0.03</v>
      </c>
      <c r="I406" s="31"/>
      <c r="J406" s="31"/>
      <c r="K406" s="35"/>
    </row>
    <row r="407" spans="2:11" x14ac:dyDescent="0.35">
      <c r="B407" s="8" t="s">
        <v>4086</v>
      </c>
      <c r="C407" s="57" t="s">
        <v>4087</v>
      </c>
      <c r="D407" s="54" t="s">
        <v>4088</v>
      </c>
      <c r="E407" s="6" t="s">
        <v>112</v>
      </c>
      <c r="F407" s="19">
        <v>18122</v>
      </c>
      <c r="G407" s="24">
        <v>23.56</v>
      </c>
      <c r="H407" s="24">
        <v>0.03</v>
      </c>
      <c r="I407" s="31"/>
      <c r="J407" s="31"/>
      <c r="K407" s="35"/>
    </row>
    <row r="408" spans="2:11" x14ac:dyDescent="0.35">
      <c r="B408" s="8" t="s">
        <v>4089</v>
      </c>
      <c r="C408" s="57" t="s">
        <v>4090</v>
      </c>
      <c r="D408" s="54" t="s">
        <v>4091</v>
      </c>
      <c r="E408" s="6" t="s">
        <v>120</v>
      </c>
      <c r="F408" s="19">
        <v>1141</v>
      </c>
      <c r="G408" s="24">
        <v>23.55</v>
      </c>
      <c r="H408" s="24">
        <v>0.03</v>
      </c>
      <c r="I408" s="31"/>
      <c r="J408" s="31"/>
      <c r="K408" s="35"/>
    </row>
    <row r="409" spans="2:11" x14ac:dyDescent="0.35">
      <c r="B409" s="8" t="s">
        <v>4092</v>
      </c>
      <c r="C409" s="57" t="s">
        <v>4093</v>
      </c>
      <c r="D409" s="54" t="s">
        <v>4094</v>
      </c>
      <c r="E409" s="6" t="s">
        <v>100</v>
      </c>
      <c r="F409" s="19">
        <v>4623</v>
      </c>
      <c r="G409" s="24">
        <v>23.39</v>
      </c>
      <c r="H409" s="24">
        <v>0.03</v>
      </c>
      <c r="I409" s="31"/>
      <c r="J409" s="31"/>
      <c r="K409" s="35"/>
    </row>
    <row r="410" spans="2:11" x14ac:dyDescent="0.35">
      <c r="B410" s="8" t="s">
        <v>4095</v>
      </c>
      <c r="C410" s="57" t="s">
        <v>4096</v>
      </c>
      <c r="D410" s="54" t="s">
        <v>4097</v>
      </c>
      <c r="E410" s="6" t="s">
        <v>67</v>
      </c>
      <c r="F410" s="19">
        <v>2796</v>
      </c>
      <c r="G410" s="24">
        <v>23.38</v>
      </c>
      <c r="H410" s="24">
        <v>0.03</v>
      </c>
      <c r="I410" s="31"/>
      <c r="J410" s="31"/>
      <c r="K410" s="35"/>
    </row>
    <row r="411" spans="2:11" x14ac:dyDescent="0.35">
      <c r="B411" s="8" t="s">
        <v>1934</v>
      </c>
      <c r="C411" s="57" t="s">
        <v>1935</v>
      </c>
      <c r="D411" s="54" t="s">
        <v>1936</v>
      </c>
      <c r="E411" s="6" t="s">
        <v>120</v>
      </c>
      <c r="F411" s="19">
        <v>3153</v>
      </c>
      <c r="G411" s="24">
        <v>23</v>
      </c>
      <c r="H411" s="24">
        <v>0.03</v>
      </c>
      <c r="I411" s="31"/>
      <c r="J411" s="31"/>
      <c r="K411" s="35"/>
    </row>
    <row r="412" spans="2:11" x14ac:dyDescent="0.35">
      <c r="B412" s="8" t="s">
        <v>4098</v>
      </c>
      <c r="C412" s="57" t="s">
        <v>4099</v>
      </c>
      <c r="D412" s="54" t="s">
        <v>4100</v>
      </c>
      <c r="E412" s="6" t="s">
        <v>78</v>
      </c>
      <c r="F412" s="19">
        <v>909</v>
      </c>
      <c r="G412" s="24">
        <v>22.73</v>
      </c>
      <c r="H412" s="24">
        <v>0.03</v>
      </c>
      <c r="I412" s="31"/>
      <c r="J412" s="31"/>
      <c r="K412" s="35"/>
    </row>
    <row r="413" spans="2:11" x14ac:dyDescent="0.35">
      <c r="B413" s="8" t="s">
        <v>925</v>
      </c>
      <c r="C413" s="57" t="s">
        <v>926</v>
      </c>
      <c r="D413" s="54" t="s">
        <v>927</v>
      </c>
      <c r="E413" s="6" t="s">
        <v>143</v>
      </c>
      <c r="F413" s="19">
        <v>2135</v>
      </c>
      <c r="G413" s="24">
        <v>22.56</v>
      </c>
      <c r="H413" s="24">
        <v>0.03</v>
      </c>
      <c r="I413" s="31"/>
      <c r="J413" s="31"/>
      <c r="K413" s="35"/>
    </row>
    <row r="414" spans="2:11" x14ac:dyDescent="0.35">
      <c r="B414" s="8" t="s">
        <v>4101</v>
      </c>
      <c r="C414" s="57" t="s">
        <v>4102</v>
      </c>
      <c r="D414" s="54" t="s">
        <v>4103</v>
      </c>
      <c r="E414" s="6" t="s">
        <v>112</v>
      </c>
      <c r="F414" s="19">
        <v>2135</v>
      </c>
      <c r="G414" s="24">
        <v>22.54</v>
      </c>
      <c r="H414" s="24">
        <v>0.03</v>
      </c>
      <c r="I414" s="31"/>
      <c r="J414" s="31"/>
      <c r="K414" s="35"/>
    </row>
    <row r="415" spans="2:11" x14ac:dyDescent="0.35">
      <c r="B415" s="8" t="s">
        <v>2597</v>
      </c>
      <c r="C415" s="57" t="s">
        <v>2598</v>
      </c>
      <c r="D415" s="54" t="s">
        <v>2599</v>
      </c>
      <c r="E415" s="6" t="s">
        <v>57</v>
      </c>
      <c r="F415" s="19">
        <v>6499</v>
      </c>
      <c r="G415" s="24">
        <v>22.5</v>
      </c>
      <c r="H415" s="24">
        <v>0.03</v>
      </c>
      <c r="I415" s="31"/>
      <c r="J415" s="31"/>
      <c r="K415" s="35"/>
    </row>
    <row r="416" spans="2:11" x14ac:dyDescent="0.35">
      <c r="B416" s="8" t="s">
        <v>2571</v>
      </c>
      <c r="C416" s="57" t="s">
        <v>2572</v>
      </c>
      <c r="D416" s="54" t="s">
        <v>2573</v>
      </c>
      <c r="E416" s="6" t="s">
        <v>57</v>
      </c>
      <c r="F416" s="19">
        <v>12338</v>
      </c>
      <c r="G416" s="24">
        <v>22.46</v>
      </c>
      <c r="H416" s="24">
        <v>0.03</v>
      </c>
      <c r="I416" s="31"/>
      <c r="J416" s="31"/>
      <c r="K416" s="35"/>
    </row>
    <row r="417" spans="2:11" x14ac:dyDescent="0.35">
      <c r="B417" s="8" t="s">
        <v>1021</v>
      </c>
      <c r="C417" s="57" t="s">
        <v>1022</v>
      </c>
      <c r="D417" s="54" t="s">
        <v>1023</v>
      </c>
      <c r="E417" s="6" t="s">
        <v>196</v>
      </c>
      <c r="F417" s="19">
        <v>51869</v>
      </c>
      <c r="G417" s="24">
        <v>22.38</v>
      </c>
      <c r="H417" s="24">
        <v>0.03</v>
      </c>
      <c r="I417" s="31"/>
      <c r="J417" s="31"/>
      <c r="K417" s="35"/>
    </row>
    <row r="418" spans="2:11" x14ac:dyDescent="0.35">
      <c r="B418" s="8" t="s">
        <v>4104</v>
      </c>
      <c r="C418" s="57" t="s">
        <v>4105</v>
      </c>
      <c r="D418" s="54" t="s">
        <v>4106</v>
      </c>
      <c r="E418" s="6" t="s">
        <v>550</v>
      </c>
      <c r="F418" s="19">
        <v>12214</v>
      </c>
      <c r="G418" s="24">
        <v>22.26</v>
      </c>
      <c r="H418" s="24">
        <v>0.03</v>
      </c>
      <c r="I418" s="31"/>
      <c r="J418" s="31"/>
      <c r="K418" s="35"/>
    </row>
    <row r="419" spans="2:11" x14ac:dyDescent="0.35">
      <c r="B419" s="8" t="s">
        <v>4110</v>
      </c>
      <c r="C419" s="57" t="s">
        <v>4111</v>
      </c>
      <c r="D419" s="54" t="s">
        <v>4112</v>
      </c>
      <c r="E419" s="6" t="s">
        <v>47</v>
      </c>
      <c r="F419" s="19">
        <v>747</v>
      </c>
      <c r="G419" s="24">
        <v>22.25</v>
      </c>
      <c r="H419" s="24">
        <v>0.03</v>
      </c>
      <c r="I419" s="31"/>
      <c r="J419" s="31"/>
      <c r="K419" s="35"/>
    </row>
    <row r="420" spans="2:11" x14ac:dyDescent="0.35">
      <c r="B420" s="8" t="s">
        <v>4107</v>
      </c>
      <c r="C420" s="57" t="s">
        <v>4108</v>
      </c>
      <c r="D420" s="54" t="s">
        <v>4109</v>
      </c>
      <c r="E420" s="6" t="s">
        <v>120</v>
      </c>
      <c r="F420" s="19">
        <v>11011</v>
      </c>
      <c r="G420" s="24">
        <v>22.25</v>
      </c>
      <c r="H420" s="24">
        <v>0.03</v>
      </c>
      <c r="I420" s="31"/>
      <c r="J420" s="31"/>
      <c r="K420" s="35"/>
    </row>
    <row r="421" spans="2:11" x14ac:dyDescent="0.35">
      <c r="B421" s="8" t="s">
        <v>4113</v>
      </c>
      <c r="C421" s="57" t="s">
        <v>4114</v>
      </c>
      <c r="D421" s="54" t="s">
        <v>4115</v>
      </c>
      <c r="E421" s="6" t="s">
        <v>337</v>
      </c>
      <c r="F421" s="19">
        <v>2826</v>
      </c>
      <c r="G421" s="24">
        <v>22.03</v>
      </c>
      <c r="H421" s="24">
        <v>0.03</v>
      </c>
      <c r="I421" s="31"/>
      <c r="J421" s="31"/>
      <c r="K421" s="35"/>
    </row>
    <row r="422" spans="2:11" x14ac:dyDescent="0.35">
      <c r="B422" s="8" t="s">
        <v>4116</v>
      </c>
      <c r="C422" s="57" t="s">
        <v>4117</v>
      </c>
      <c r="D422" s="54" t="s">
        <v>4118</v>
      </c>
      <c r="E422" s="6" t="s">
        <v>100</v>
      </c>
      <c r="F422" s="19">
        <v>14033</v>
      </c>
      <c r="G422" s="24">
        <v>22</v>
      </c>
      <c r="H422" s="24">
        <v>0.03</v>
      </c>
      <c r="I422" s="31"/>
      <c r="J422" s="31"/>
      <c r="K422" s="35"/>
    </row>
    <row r="423" spans="2:11" x14ac:dyDescent="0.35">
      <c r="B423" s="8" t="s">
        <v>3820</v>
      </c>
      <c r="C423" s="57" t="s">
        <v>3821</v>
      </c>
      <c r="D423" s="54" t="s">
        <v>3822</v>
      </c>
      <c r="E423" s="6" t="s">
        <v>89</v>
      </c>
      <c r="F423" s="19">
        <v>10835</v>
      </c>
      <c r="G423" s="24">
        <v>21.94</v>
      </c>
      <c r="H423" s="24">
        <v>0.03</v>
      </c>
      <c r="I423" s="31"/>
      <c r="J423" s="31"/>
      <c r="K423" s="35"/>
    </row>
    <row r="424" spans="2:11" x14ac:dyDescent="0.35">
      <c r="B424" s="8" t="s">
        <v>3823</v>
      </c>
      <c r="C424" s="57" t="s">
        <v>3824</v>
      </c>
      <c r="D424" s="54" t="s">
        <v>3825</v>
      </c>
      <c r="E424" s="6" t="s">
        <v>486</v>
      </c>
      <c r="F424" s="19">
        <v>7117</v>
      </c>
      <c r="G424" s="24">
        <v>21.92</v>
      </c>
      <c r="H424" s="24">
        <v>0.03</v>
      </c>
      <c r="I424" s="31"/>
      <c r="J424" s="31"/>
      <c r="K424" s="35"/>
    </row>
    <row r="425" spans="2:11" x14ac:dyDescent="0.35">
      <c r="B425" s="8" t="s">
        <v>4119</v>
      </c>
      <c r="C425" s="57" t="s">
        <v>4120</v>
      </c>
      <c r="D425" s="54" t="s">
        <v>4121</v>
      </c>
      <c r="E425" s="6" t="s">
        <v>47</v>
      </c>
      <c r="F425" s="19">
        <v>3254</v>
      </c>
      <c r="G425" s="24">
        <v>21.87</v>
      </c>
      <c r="H425" s="24">
        <v>0.03</v>
      </c>
      <c r="I425" s="31"/>
      <c r="J425" s="31"/>
      <c r="K425" s="35"/>
    </row>
    <row r="426" spans="2:11" x14ac:dyDescent="0.35">
      <c r="B426" s="8" t="s">
        <v>4122</v>
      </c>
      <c r="C426" s="57" t="s">
        <v>4123</v>
      </c>
      <c r="D426" s="54" t="s">
        <v>4124</v>
      </c>
      <c r="E426" s="6" t="s">
        <v>67</v>
      </c>
      <c r="F426" s="19">
        <v>5677</v>
      </c>
      <c r="G426" s="24">
        <v>21.37</v>
      </c>
      <c r="H426" s="24">
        <v>0.03</v>
      </c>
      <c r="I426" s="31"/>
      <c r="J426" s="31"/>
      <c r="K426" s="35"/>
    </row>
    <row r="427" spans="2:11" x14ac:dyDescent="0.35">
      <c r="B427" s="8" t="s">
        <v>4125</v>
      </c>
      <c r="C427" s="57" t="s">
        <v>4126</v>
      </c>
      <c r="D427" s="54" t="s">
        <v>4127</v>
      </c>
      <c r="E427" s="6" t="s">
        <v>1044</v>
      </c>
      <c r="F427" s="19">
        <v>1319</v>
      </c>
      <c r="G427" s="24">
        <v>21.32</v>
      </c>
      <c r="H427" s="24">
        <v>0.03</v>
      </c>
      <c r="I427" s="31"/>
      <c r="J427" s="31"/>
      <c r="K427" s="35"/>
    </row>
    <row r="428" spans="2:11" x14ac:dyDescent="0.35">
      <c r="B428" s="8" t="s">
        <v>4128</v>
      </c>
      <c r="C428" s="57" t="s">
        <v>4129</v>
      </c>
      <c r="D428" s="54" t="s">
        <v>4130</v>
      </c>
      <c r="E428" s="6" t="s">
        <v>112</v>
      </c>
      <c r="F428" s="19">
        <v>2397</v>
      </c>
      <c r="G428" s="24">
        <v>21.25</v>
      </c>
      <c r="H428" s="24">
        <v>0.03</v>
      </c>
      <c r="I428" s="31"/>
      <c r="J428" s="31"/>
      <c r="K428" s="35"/>
    </row>
    <row r="429" spans="2:11" x14ac:dyDescent="0.35">
      <c r="B429" s="8" t="s">
        <v>2197</v>
      </c>
      <c r="C429" s="57" t="s">
        <v>2198</v>
      </c>
      <c r="D429" s="54" t="s">
        <v>2199</v>
      </c>
      <c r="E429" s="6" t="s">
        <v>312</v>
      </c>
      <c r="F429" s="19">
        <v>3762</v>
      </c>
      <c r="G429" s="24">
        <v>21.03</v>
      </c>
      <c r="H429" s="24">
        <v>0.03</v>
      </c>
      <c r="I429" s="31"/>
      <c r="J429" s="31"/>
      <c r="K429" s="35"/>
    </row>
    <row r="430" spans="2:11" x14ac:dyDescent="0.35">
      <c r="B430" s="8" t="s">
        <v>4131</v>
      </c>
      <c r="C430" s="57" t="s">
        <v>4132</v>
      </c>
      <c r="D430" s="54" t="s">
        <v>4133</v>
      </c>
      <c r="E430" s="6" t="s">
        <v>499</v>
      </c>
      <c r="F430" s="19">
        <v>29404</v>
      </c>
      <c r="G430" s="24">
        <v>21.03</v>
      </c>
      <c r="H430" s="24">
        <v>0.03</v>
      </c>
      <c r="I430" s="31"/>
      <c r="J430" s="31"/>
      <c r="K430" s="35"/>
    </row>
    <row r="431" spans="2:11" x14ac:dyDescent="0.35">
      <c r="B431" s="8" t="s">
        <v>4134</v>
      </c>
      <c r="C431" s="57" t="s">
        <v>4135</v>
      </c>
      <c r="D431" s="54" t="s">
        <v>4136</v>
      </c>
      <c r="E431" s="6" t="s">
        <v>112</v>
      </c>
      <c r="F431" s="19">
        <v>11211</v>
      </c>
      <c r="G431" s="24">
        <v>20.92</v>
      </c>
      <c r="H431" s="24">
        <v>0.03</v>
      </c>
      <c r="I431" s="31"/>
      <c r="J431" s="31"/>
      <c r="K431" s="35"/>
    </row>
    <row r="432" spans="2:11" x14ac:dyDescent="0.35">
      <c r="B432" s="8" t="s">
        <v>4137</v>
      </c>
      <c r="C432" s="57" t="s">
        <v>4138</v>
      </c>
      <c r="D432" s="54" t="s">
        <v>4139</v>
      </c>
      <c r="E432" s="6" t="s">
        <v>120</v>
      </c>
      <c r="F432" s="19">
        <v>1446</v>
      </c>
      <c r="G432" s="24">
        <v>20.82</v>
      </c>
      <c r="H432" s="24">
        <v>0.03</v>
      </c>
      <c r="I432" s="31"/>
      <c r="J432" s="31"/>
      <c r="K432" s="35"/>
    </row>
    <row r="433" spans="2:11" x14ac:dyDescent="0.35">
      <c r="B433" s="8" t="s">
        <v>4140</v>
      </c>
      <c r="C433" s="57" t="s">
        <v>4141</v>
      </c>
      <c r="D433" s="54" t="s">
        <v>4142</v>
      </c>
      <c r="E433" s="6" t="s">
        <v>312</v>
      </c>
      <c r="F433" s="19">
        <v>1153</v>
      </c>
      <c r="G433" s="24">
        <v>20.79</v>
      </c>
      <c r="H433" s="24">
        <v>0.03</v>
      </c>
      <c r="I433" s="31"/>
      <c r="J433" s="31"/>
      <c r="K433" s="35"/>
    </row>
    <row r="434" spans="2:11" x14ac:dyDescent="0.35">
      <c r="B434" s="8" t="s">
        <v>3826</v>
      </c>
      <c r="C434" s="57" t="s">
        <v>3827</v>
      </c>
      <c r="D434" s="54" t="s">
        <v>3828</v>
      </c>
      <c r="E434" s="6" t="s">
        <v>132</v>
      </c>
      <c r="F434" s="19">
        <v>1671</v>
      </c>
      <c r="G434" s="24">
        <v>20.329999999999998</v>
      </c>
      <c r="H434" s="24">
        <v>0.02</v>
      </c>
      <c r="I434" s="31"/>
      <c r="J434" s="31"/>
      <c r="K434" s="35"/>
    </row>
    <row r="435" spans="2:11" x14ac:dyDescent="0.35">
      <c r="B435" s="8" t="s">
        <v>4146</v>
      </c>
      <c r="C435" s="57" t="s">
        <v>4147</v>
      </c>
      <c r="D435" s="54" t="s">
        <v>4148</v>
      </c>
      <c r="E435" s="6" t="s">
        <v>43</v>
      </c>
      <c r="F435" s="19">
        <v>20074</v>
      </c>
      <c r="G435" s="24">
        <v>20.239999999999998</v>
      </c>
      <c r="H435" s="24">
        <v>0.02</v>
      </c>
      <c r="I435" s="31"/>
      <c r="J435" s="31"/>
      <c r="K435" s="35"/>
    </row>
    <row r="436" spans="2:11" x14ac:dyDescent="0.35">
      <c r="B436" s="8" t="s">
        <v>4143</v>
      </c>
      <c r="C436" s="57" t="s">
        <v>4144</v>
      </c>
      <c r="D436" s="54" t="s">
        <v>4145</v>
      </c>
      <c r="E436" s="6" t="s">
        <v>78</v>
      </c>
      <c r="F436" s="19">
        <v>277</v>
      </c>
      <c r="G436" s="24">
        <v>20.239999999999998</v>
      </c>
      <c r="H436" s="24">
        <v>0.02</v>
      </c>
      <c r="I436" s="31"/>
      <c r="J436" s="31"/>
      <c r="K436" s="35"/>
    </row>
    <row r="437" spans="2:11" x14ac:dyDescent="0.35">
      <c r="B437" s="8" t="s">
        <v>4149</v>
      </c>
      <c r="C437" s="57" t="s">
        <v>4150</v>
      </c>
      <c r="D437" s="54" t="s">
        <v>4151</v>
      </c>
      <c r="E437" s="6" t="s">
        <v>132</v>
      </c>
      <c r="F437" s="19">
        <v>2740</v>
      </c>
      <c r="G437" s="24">
        <v>20.23</v>
      </c>
      <c r="H437" s="24">
        <v>0.02</v>
      </c>
      <c r="I437" s="31"/>
      <c r="J437" s="31"/>
      <c r="K437" s="35"/>
    </row>
    <row r="438" spans="2:11" x14ac:dyDescent="0.35">
      <c r="B438" s="8" t="s">
        <v>4152</v>
      </c>
      <c r="C438" s="57" t="s">
        <v>4153</v>
      </c>
      <c r="D438" s="54" t="s">
        <v>4154</v>
      </c>
      <c r="E438" s="6" t="s">
        <v>139</v>
      </c>
      <c r="F438" s="19">
        <v>2633</v>
      </c>
      <c r="G438" s="24">
        <v>20.190000000000001</v>
      </c>
      <c r="H438" s="24">
        <v>0.02</v>
      </c>
      <c r="I438" s="31"/>
      <c r="J438" s="31"/>
      <c r="K438" s="35"/>
    </row>
    <row r="439" spans="2:11" x14ac:dyDescent="0.35">
      <c r="B439" s="8" t="s">
        <v>4155</v>
      </c>
      <c r="C439" s="57" t="s">
        <v>4156</v>
      </c>
      <c r="D439" s="54" t="s">
        <v>4157</v>
      </c>
      <c r="E439" s="6" t="s">
        <v>451</v>
      </c>
      <c r="F439" s="19">
        <v>10048</v>
      </c>
      <c r="G439" s="24">
        <v>19.86</v>
      </c>
      <c r="H439" s="24">
        <v>0.02</v>
      </c>
      <c r="I439" s="31"/>
      <c r="J439" s="31"/>
      <c r="K439" s="35"/>
    </row>
    <row r="440" spans="2:11" x14ac:dyDescent="0.35">
      <c r="B440" s="8" t="s">
        <v>4158</v>
      </c>
      <c r="C440" s="57" t="s">
        <v>4159</v>
      </c>
      <c r="D440" s="54" t="s">
        <v>4160</v>
      </c>
      <c r="E440" s="6" t="s">
        <v>108</v>
      </c>
      <c r="F440" s="19">
        <v>728</v>
      </c>
      <c r="G440" s="24">
        <v>19.84</v>
      </c>
      <c r="H440" s="24">
        <v>0.02</v>
      </c>
      <c r="I440" s="31"/>
      <c r="J440" s="31"/>
      <c r="K440" s="35"/>
    </row>
    <row r="441" spans="2:11" x14ac:dyDescent="0.35">
      <c r="B441" s="8" t="s">
        <v>4161</v>
      </c>
      <c r="C441" s="57" t="s">
        <v>4162</v>
      </c>
      <c r="D441" s="54" t="s">
        <v>4163</v>
      </c>
      <c r="E441" s="6" t="s">
        <v>132</v>
      </c>
      <c r="F441" s="19">
        <v>259</v>
      </c>
      <c r="G441" s="24">
        <v>19.649999999999999</v>
      </c>
      <c r="H441" s="24">
        <v>0.02</v>
      </c>
      <c r="I441" s="31"/>
      <c r="J441" s="31"/>
      <c r="K441" s="35"/>
    </row>
    <row r="442" spans="2:11" x14ac:dyDescent="0.35">
      <c r="B442" s="8" t="s">
        <v>1973</v>
      </c>
      <c r="C442" s="57" t="s">
        <v>1974</v>
      </c>
      <c r="D442" s="54" t="s">
        <v>1975</v>
      </c>
      <c r="E442" s="6" t="s">
        <v>120</v>
      </c>
      <c r="F442" s="19">
        <v>3797</v>
      </c>
      <c r="G442" s="24">
        <v>19.37</v>
      </c>
      <c r="H442" s="24">
        <v>0.02</v>
      </c>
      <c r="I442" s="31"/>
      <c r="J442" s="31"/>
      <c r="K442" s="35"/>
    </row>
    <row r="443" spans="2:11" x14ac:dyDescent="0.35">
      <c r="B443" s="8" t="s">
        <v>3829</v>
      </c>
      <c r="C443" s="57" t="s">
        <v>1570</v>
      </c>
      <c r="D443" s="54" t="s">
        <v>3830</v>
      </c>
      <c r="E443" s="6" t="s">
        <v>43</v>
      </c>
      <c r="F443" s="19">
        <v>25279</v>
      </c>
      <c r="G443" s="24">
        <v>19.34</v>
      </c>
      <c r="H443" s="24">
        <v>0.02</v>
      </c>
      <c r="I443" s="31"/>
      <c r="J443" s="31"/>
      <c r="K443" s="35"/>
    </row>
    <row r="444" spans="2:11" x14ac:dyDescent="0.35">
      <c r="B444" s="8" t="s">
        <v>4164</v>
      </c>
      <c r="C444" s="57" t="s">
        <v>4165</v>
      </c>
      <c r="D444" s="54" t="s">
        <v>4166</v>
      </c>
      <c r="E444" s="6" t="s">
        <v>850</v>
      </c>
      <c r="F444" s="19">
        <v>2893</v>
      </c>
      <c r="G444" s="24">
        <v>19.149999999999999</v>
      </c>
      <c r="H444" s="24">
        <v>0.02</v>
      </c>
      <c r="I444" s="31"/>
      <c r="J444" s="31"/>
      <c r="K444" s="35"/>
    </row>
    <row r="445" spans="2:11" x14ac:dyDescent="0.35">
      <c r="B445" s="8" t="s">
        <v>4167</v>
      </c>
      <c r="C445" s="57" t="s">
        <v>764</v>
      </c>
      <c r="D445" s="54" t="s">
        <v>4168</v>
      </c>
      <c r="E445" s="6" t="s">
        <v>112</v>
      </c>
      <c r="F445" s="19">
        <v>4452</v>
      </c>
      <c r="G445" s="24">
        <v>18.809999999999999</v>
      </c>
      <c r="H445" s="24">
        <v>0.02</v>
      </c>
      <c r="I445" s="31"/>
      <c r="J445" s="31"/>
      <c r="K445" s="35"/>
    </row>
    <row r="446" spans="2:11" x14ac:dyDescent="0.35">
      <c r="B446" s="8" t="s">
        <v>4169</v>
      </c>
      <c r="C446" s="57" t="s">
        <v>4170</v>
      </c>
      <c r="D446" s="54" t="s">
        <v>4171</v>
      </c>
      <c r="E446" s="6" t="s">
        <v>198</v>
      </c>
      <c r="F446" s="19">
        <v>266</v>
      </c>
      <c r="G446" s="24">
        <v>18.53</v>
      </c>
      <c r="H446" s="24">
        <v>0.02</v>
      </c>
      <c r="I446" s="31"/>
      <c r="J446" s="31"/>
      <c r="K446" s="35"/>
    </row>
    <row r="447" spans="2:11" x14ac:dyDescent="0.35">
      <c r="B447" s="8" t="s">
        <v>4172</v>
      </c>
      <c r="C447" s="57" t="s">
        <v>4173</v>
      </c>
      <c r="D447" s="54" t="s">
        <v>4174</v>
      </c>
      <c r="E447" s="6" t="s">
        <v>100</v>
      </c>
      <c r="F447" s="19">
        <v>54505</v>
      </c>
      <c r="G447" s="24">
        <v>18.23</v>
      </c>
      <c r="H447" s="24">
        <v>0.02</v>
      </c>
      <c r="I447" s="31"/>
      <c r="J447" s="31"/>
      <c r="K447" s="35"/>
    </row>
    <row r="448" spans="2:11" x14ac:dyDescent="0.35">
      <c r="B448" s="8" t="s">
        <v>4175</v>
      </c>
      <c r="C448" s="57" t="s">
        <v>4176</v>
      </c>
      <c r="D448" s="54" t="s">
        <v>4177</v>
      </c>
      <c r="E448" s="6" t="s">
        <v>120</v>
      </c>
      <c r="F448" s="19">
        <v>2361</v>
      </c>
      <c r="G448" s="24">
        <v>18.14</v>
      </c>
      <c r="H448" s="24">
        <v>0.02</v>
      </c>
      <c r="I448" s="31"/>
      <c r="J448" s="31"/>
      <c r="K448" s="35"/>
    </row>
    <row r="449" spans="2:11" x14ac:dyDescent="0.35">
      <c r="B449" s="8" t="s">
        <v>4178</v>
      </c>
      <c r="C449" s="57" t="s">
        <v>4179</v>
      </c>
      <c r="D449" s="54" t="s">
        <v>4180</v>
      </c>
      <c r="E449" s="6" t="s">
        <v>112</v>
      </c>
      <c r="F449" s="19">
        <v>29073</v>
      </c>
      <c r="G449" s="24">
        <v>18.100000000000001</v>
      </c>
      <c r="H449" s="24">
        <v>0.02</v>
      </c>
      <c r="I449" s="31"/>
      <c r="J449" s="31"/>
      <c r="K449" s="35"/>
    </row>
    <row r="450" spans="2:11" x14ac:dyDescent="0.35">
      <c r="B450" s="8" t="s">
        <v>790</v>
      </c>
      <c r="C450" s="57" t="s">
        <v>791</v>
      </c>
      <c r="D450" s="54" t="s">
        <v>792</v>
      </c>
      <c r="E450" s="6" t="s">
        <v>793</v>
      </c>
      <c r="F450" s="19">
        <v>686</v>
      </c>
      <c r="G450" s="24">
        <v>17.98</v>
      </c>
      <c r="H450" s="24">
        <v>0.02</v>
      </c>
      <c r="I450" s="31"/>
      <c r="J450" s="31"/>
      <c r="K450" s="35"/>
    </row>
    <row r="451" spans="2:11" x14ac:dyDescent="0.35">
      <c r="B451" s="8" t="s">
        <v>4181</v>
      </c>
      <c r="C451" s="57" t="s">
        <v>4182</v>
      </c>
      <c r="D451" s="54" t="s">
        <v>4183</v>
      </c>
      <c r="E451" s="6" t="s">
        <v>124</v>
      </c>
      <c r="F451" s="19">
        <v>3612</v>
      </c>
      <c r="G451" s="24">
        <v>17.68</v>
      </c>
      <c r="H451" s="24">
        <v>0.02</v>
      </c>
      <c r="I451" s="31"/>
      <c r="J451" s="31"/>
      <c r="K451" s="35"/>
    </row>
    <row r="452" spans="2:11" x14ac:dyDescent="0.35">
      <c r="B452" s="8" t="s">
        <v>4184</v>
      </c>
      <c r="C452" s="57" t="s">
        <v>4185</v>
      </c>
      <c r="D452" s="54" t="s">
        <v>4186</v>
      </c>
      <c r="E452" s="6" t="s">
        <v>57</v>
      </c>
      <c r="F452" s="19">
        <v>6031</v>
      </c>
      <c r="G452" s="24">
        <v>17.59</v>
      </c>
      <c r="H452" s="24">
        <v>0.02</v>
      </c>
      <c r="I452" s="31"/>
      <c r="J452" s="31"/>
      <c r="K452" s="35"/>
    </row>
    <row r="453" spans="2:11" x14ac:dyDescent="0.35">
      <c r="B453" s="8" t="s">
        <v>4187</v>
      </c>
      <c r="C453" s="57" t="s">
        <v>4188</v>
      </c>
      <c r="D453" s="54" t="s">
        <v>4189</v>
      </c>
      <c r="E453" s="6" t="s">
        <v>486</v>
      </c>
      <c r="F453" s="19">
        <v>3851</v>
      </c>
      <c r="G453" s="24">
        <v>17.45</v>
      </c>
      <c r="H453" s="24">
        <v>0.02</v>
      </c>
      <c r="I453" s="31"/>
      <c r="J453" s="31"/>
      <c r="K453" s="35"/>
    </row>
    <row r="454" spans="2:11" x14ac:dyDescent="0.35">
      <c r="B454" s="8" t="s">
        <v>2606</v>
      </c>
      <c r="C454" s="57" t="s">
        <v>2607</v>
      </c>
      <c r="D454" s="54" t="s">
        <v>2608</v>
      </c>
      <c r="E454" s="6" t="s">
        <v>312</v>
      </c>
      <c r="F454" s="19">
        <v>2588</v>
      </c>
      <c r="G454" s="24">
        <v>17.329999999999998</v>
      </c>
      <c r="H454" s="24">
        <v>0.02</v>
      </c>
      <c r="I454" s="31"/>
      <c r="J454" s="31"/>
      <c r="K454" s="35"/>
    </row>
    <row r="455" spans="2:11" x14ac:dyDescent="0.35">
      <c r="B455" s="8" t="s">
        <v>4190</v>
      </c>
      <c r="C455" s="57" t="s">
        <v>4191</v>
      </c>
      <c r="D455" s="54" t="s">
        <v>4192</v>
      </c>
      <c r="E455" s="6" t="s">
        <v>200</v>
      </c>
      <c r="F455" s="19">
        <v>9984</v>
      </c>
      <c r="G455" s="24">
        <v>17.27</v>
      </c>
      <c r="H455" s="24">
        <v>0.02</v>
      </c>
      <c r="I455" s="31"/>
      <c r="J455" s="31"/>
      <c r="K455" s="35"/>
    </row>
    <row r="456" spans="2:11" x14ac:dyDescent="0.35">
      <c r="B456" s="8" t="s">
        <v>4193</v>
      </c>
      <c r="C456" s="57" t="s">
        <v>4194</v>
      </c>
      <c r="D456" s="54" t="s">
        <v>4195</v>
      </c>
      <c r="E456" s="6" t="s">
        <v>246</v>
      </c>
      <c r="F456" s="19">
        <v>22630</v>
      </c>
      <c r="G456" s="24">
        <v>17.079999999999998</v>
      </c>
      <c r="H456" s="24">
        <v>0.02</v>
      </c>
      <c r="I456" s="31"/>
      <c r="J456" s="31"/>
      <c r="K456" s="35"/>
    </row>
    <row r="457" spans="2:11" x14ac:dyDescent="0.35">
      <c r="B457" s="8" t="s">
        <v>1666</v>
      </c>
      <c r="C457" s="57" t="s">
        <v>1667</v>
      </c>
      <c r="D457" s="54" t="s">
        <v>1668</v>
      </c>
      <c r="E457" s="6" t="s">
        <v>120</v>
      </c>
      <c r="F457" s="19">
        <v>3005</v>
      </c>
      <c r="G457" s="24">
        <v>16.989999999999998</v>
      </c>
      <c r="H457" s="24">
        <v>0.02</v>
      </c>
      <c r="I457" s="31"/>
      <c r="J457" s="31"/>
      <c r="K457" s="35"/>
    </row>
    <row r="458" spans="2:11" x14ac:dyDescent="0.35">
      <c r="B458" s="8" t="s">
        <v>4196</v>
      </c>
      <c r="C458" s="57" t="s">
        <v>4197</v>
      </c>
      <c r="D458" s="54" t="s">
        <v>4198</v>
      </c>
      <c r="E458" s="6" t="s">
        <v>57</v>
      </c>
      <c r="F458" s="19">
        <v>5084</v>
      </c>
      <c r="G458" s="24">
        <v>16.96</v>
      </c>
      <c r="H458" s="24">
        <v>0.02</v>
      </c>
      <c r="I458" s="31"/>
      <c r="J458" s="31"/>
      <c r="K458" s="35"/>
    </row>
    <row r="459" spans="2:11" x14ac:dyDescent="0.35">
      <c r="B459" s="8" t="s">
        <v>4199</v>
      </c>
      <c r="C459" s="57" t="s">
        <v>4200</v>
      </c>
      <c r="D459" s="54" t="s">
        <v>4201</v>
      </c>
      <c r="E459" s="6" t="s">
        <v>3938</v>
      </c>
      <c r="F459" s="19">
        <v>4339</v>
      </c>
      <c r="G459" s="24">
        <v>16.8</v>
      </c>
      <c r="H459" s="24">
        <v>0.02</v>
      </c>
      <c r="I459" s="31"/>
      <c r="J459" s="31"/>
      <c r="K459" s="35"/>
    </row>
    <row r="460" spans="2:11" x14ac:dyDescent="0.35">
      <c r="B460" s="8" t="s">
        <v>4202</v>
      </c>
      <c r="C460" s="57" t="s">
        <v>4203</v>
      </c>
      <c r="D460" s="54" t="s">
        <v>4204</v>
      </c>
      <c r="E460" s="6" t="s">
        <v>337</v>
      </c>
      <c r="F460" s="19">
        <v>780</v>
      </c>
      <c r="G460" s="24">
        <v>16.54</v>
      </c>
      <c r="H460" s="24">
        <v>0.02</v>
      </c>
      <c r="I460" s="31"/>
      <c r="J460" s="31"/>
      <c r="K460" s="35"/>
    </row>
    <row r="461" spans="2:11" x14ac:dyDescent="0.35">
      <c r="B461" s="8" t="s">
        <v>265</v>
      </c>
      <c r="C461" s="57" t="s">
        <v>266</v>
      </c>
      <c r="D461" s="54" t="s">
        <v>267</v>
      </c>
      <c r="E461" s="6" t="s">
        <v>57</v>
      </c>
      <c r="F461" s="19">
        <v>1105</v>
      </c>
      <c r="G461" s="24">
        <v>16.25</v>
      </c>
      <c r="H461" s="24">
        <v>0.02</v>
      </c>
      <c r="I461" s="31"/>
      <c r="J461" s="31"/>
      <c r="K461" s="35"/>
    </row>
    <row r="462" spans="2:11" x14ac:dyDescent="0.35">
      <c r="B462" s="8" t="s">
        <v>458</v>
      </c>
      <c r="C462" s="57" t="s">
        <v>459</v>
      </c>
      <c r="D462" s="54" t="s">
        <v>460</v>
      </c>
      <c r="E462" s="6" t="s">
        <v>312</v>
      </c>
      <c r="F462" s="19">
        <v>3213</v>
      </c>
      <c r="G462" s="24">
        <v>16.07</v>
      </c>
      <c r="H462" s="24">
        <v>0.02</v>
      </c>
      <c r="I462" s="31"/>
      <c r="J462" s="31"/>
      <c r="K462" s="35"/>
    </row>
    <row r="463" spans="2:11" x14ac:dyDescent="0.35">
      <c r="B463" s="8" t="s">
        <v>4205</v>
      </c>
      <c r="C463" s="57" t="s">
        <v>4206</v>
      </c>
      <c r="D463" s="54" t="s">
        <v>4207</v>
      </c>
      <c r="E463" s="6" t="s">
        <v>302</v>
      </c>
      <c r="F463" s="19">
        <v>2714</v>
      </c>
      <c r="G463" s="24">
        <v>16.02</v>
      </c>
      <c r="H463" s="24">
        <v>0.02</v>
      </c>
      <c r="I463" s="31"/>
      <c r="J463" s="31"/>
      <c r="K463" s="35"/>
    </row>
    <row r="464" spans="2:11" x14ac:dyDescent="0.35">
      <c r="B464" s="8" t="s">
        <v>3831</v>
      </c>
      <c r="C464" s="57" t="s">
        <v>3832</v>
      </c>
      <c r="D464" s="54" t="s">
        <v>3833</v>
      </c>
      <c r="E464" s="6" t="s">
        <v>43</v>
      </c>
      <c r="F464" s="19">
        <v>30884</v>
      </c>
      <c r="G464" s="24">
        <v>15.99</v>
      </c>
      <c r="H464" s="24">
        <v>0.02</v>
      </c>
      <c r="I464" s="31"/>
      <c r="J464" s="31"/>
      <c r="K464" s="35"/>
    </row>
    <row r="465" spans="2:11" x14ac:dyDescent="0.35">
      <c r="B465" s="8" t="s">
        <v>4208</v>
      </c>
      <c r="C465" s="57" t="s">
        <v>4209</v>
      </c>
      <c r="D465" s="54" t="s">
        <v>4210</v>
      </c>
      <c r="E465" s="6" t="s">
        <v>198</v>
      </c>
      <c r="F465" s="19">
        <v>7613</v>
      </c>
      <c r="G465" s="24">
        <v>15.91</v>
      </c>
      <c r="H465" s="24">
        <v>0.02</v>
      </c>
      <c r="I465" s="31"/>
      <c r="J465" s="31"/>
      <c r="K465" s="35"/>
    </row>
    <row r="466" spans="2:11" x14ac:dyDescent="0.35">
      <c r="B466" s="8" t="s">
        <v>4211</v>
      </c>
      <c r="C466" s="57" t="s">
        <v>4212</v>
      </c>
      <c r="D466" s="54" t="s">
        <v>4213</v>
      </c>
      <c r="E466" s="6" t="s">
        <v>246</v>
      </c>
      <c r="F466" s="19">
        <v>3934</v>
      </c>
      <c r="G466" s="24">
        <v>15.9</v>
      </c>
      <c r="H466" s="24">
        <v>0.02</v>
      </c>
      <c r="I466" s="31"/>
      <c r="J466" s="31"/>
      <c r="K466" s="35"/>
    </row>
    <row r="467" spans="2:11" x14ac:dyDescent="0.35">
      <c r="B467" s="8" t="s">
        <v>4214</v>
      </c>
      <c r="C467" s="57" t="s">
        <v>4215</v>
      </c>
      <c r="D467" s="54" t="s">
        <v>4216</v>
      </c>
      <c r="E467" s="6" t="s">
        <v>67</v>
      </c>
      <c r="F467" s="19">
        <v>1278</v>
      </c>
      <c r="G467" s="24">
        <v>15.82</v>
      </c>
      <c r="H467" s="24">
        <v>0.02</v>
      </c>
      <c r="I467" s="31"/>
      <c r="J467" s="31"/>
      <c r="K467" s="35"/>
    </row>
    <row r="468" spans="2:11" x14ac:dyDescent="0.35">
      <c r="B468" s="8" t="s">
        <v>4217</v>
      </c>
      <c r="C468" s="57" t="s">
        <v>4218</v>
      </c>
      <c r="D468" s="54" t="s">
        <v>4219</v>
      </c>
      <c r="E468" s="6" t="s">
        <v>499</v>
      </c>
      <c r="F468" s="19">
        <v>3415</v>
      </c>
      <c r="G468" s="24">
        <v>15.8</v>
      </c>
      <c r="H468" s="24">
        <v>0.02</v>
      </c>
      <c r="I468" s="31"/>
      <c r="J468" s="31"/>
      <c r="K468" s="35"/>
    </row>
    <row r="469" spans="2:11" x14ac:dyDescent="0.35">
      <c r="B469" s="8" t="s">
        <v>328</v>
      </c>
      <c r="C469" s="57" t="s">
        <v>329</v>
      </c>
      <c r="D469" s="54" t="s">
        <v>330</v>
      </c>
      <c r="E469" s="6" t="s">
        <v>67</v>
      </c>
      <c r="F469" s="19">
        <v>4512</v>
      </c>
      <c r="G469" s="24">
        <v>15.8</v>
      </c>
      <c r="H469" s="24">
        <v>0.02</v>
      </c>
      <c r="I469" s="31"/>
      <c r="J469" s="31"/>
      <c r="K469" s="35"/>
    </row>
    <row r="470" spans="2:11" x14ac:dyDescent="0.35">
      <c r="B470" s="8" t="s">
        <v>4220</v>
      </c>
      <c r="C470" s="57" t="s">
        <v>4221</v>
      </c>
      <c r="D470" s="54" t="s">
        <v>4222</v>
      </c>
      <c r="E470" s="6" t="s">
        <v>163</v>
      </c>
      <c r="F470" s="19">
        <v>6186</v>
      </c>
      <c r="G470" s="24">
        <v>15.79</v>
      </c>
      <c r="H470" s="24">
        <v>0.02</v>
      </c>
      <c r="I470" s="31"/>
      <c r="J470" s="31"/>
      <c r="K470" s="35"/>
    </row>
    <row r="471" spans="2:11" x14ac:dyDescent="0.35">
      <c r="B471" s="8" t="s">
        <v>427</v>
      </c>
      <c r="C471" s="57" t="s">
        <v>428</v>
      </c>
      <c r="D471" s="54" t="s">
        <v>429</v>
      </c>
      <c r="E471" s="6" t="s">
        <v>200</v>
      </c>
      <c r="F471" s="19">
        <v>3394</v>
      </c>
      <c r="G471" s="24">
        <v>15.73</v>
      </c>
      <c r="H471" s="24">
        <v>0.02</v>
      </c>
      <c r="I471" s="31"/>
      <c r="J471" s="31"/>
      <c r="K471" s="35"/>
    </row>
    <row r="472" spans="2:11" x14ac:dyDescent="0.35">
      <c r="B472" s="8" t="s">
        <v>4223</v>
      </c>
      <c r="C472" s="57" t="s">
        <v>4224</v>
      </c>
      <c r="D472" s="54" t="s">
        <v>4225</v>
      </c>
      <c r="E472" s="6" t="s">
        <v>47</v>
      </c>
      <c r="F472" s="19">
        <v>3204</v>
      </c>
      <c r="G472" s="24">
        <v>15.68</v>
      </c>
      <c r="H472" s="24">
        <v>0.02</v>
      </c>
      <c r="I472" s="31"/>
      <c r="J472" s="31"/>
      <c r="K472" s="35"/>
    </row>
    <row r="473" spans="2:11" x14ac:dyDescent="0.35">
      <c r="B473" s="8" t="s">
        <v>2600</v>
      </c>
      <c r="C473" s="57" t="s">
        <v>2601</v>
      </c>
      <c r="D473" s="54" t="s">
        <v>2602</v>
      </c>
      <c r="E473" s="6" t="s">
        <v>312</v>
      </c>
      <c r="F473" s="19">
        <v>346</v>
      </c>
      <c r="G473" s="24">
        <v>15.43</v>
      </c>
      <c r="H473" s="24">
        <v>0.02</v>
      </c>
      <c r="I473" s="31"/>
      <c r="J473" s="31"/>
      <c r="K473" s="35"/>
    </row>
    <row r="474" spans="2:11" x14ac:dyDescent="0.35">
      <c r="B474" s="8" t="s">
        <v>4226</v>
      </c>
      <c r="C474" s="57" t="s">
        <v>4227</v>
      </c>
      <c r="D474" s="54" t="s">
        <v>4228</v>
      </c>
      <c r="E474" s="6" t="s">
        <v>132</v>
      </c>
      <c r="F474" s="19">
        <v>1948</v>
      </c>
      <c r="G474" s="24">
        <v>14.74</v>
      </c>
      <c r="H474" s="24">
        <v>0.02</v>
      </c>
      <c r="I474" s="31"/>
      <c r="J474" s="31"/>
      <c r="K474" s="35"/>
    </row>
    <row r="475" spans="2:11" x14ac:dyDescent="0.35">
      <c r="B475" s="8" t="s">
        <v>4229</v>
      </c>
      <c r="C475" s="57" t="s">
        <v>4230</v>
      </c>
      <c r="D475" s="54" t="s">
        <v>4231</v>
      </c>
      <c r="E475" s="6" t="s">
        <v>43</v>
      </c>
      <c r="F475" s="19">
        <v>27110</v>
      </c>
      <c r="G475" s="24">
        <v>14.45</v>
      </c>
      <c r="H475" s="24">
        <v>0.02</v>
      </c>
      <c r="I475" s="31"/>
      <c r="J475" s="31"/>
      <c r="K475" s="35"/>
    </row>
    <row r="476" spans="2:11" x14ac:dyDescent="0.35">
      <c r="B476" s="8" t="s">
        <v>4232</v>
      </c>
      <c r="C476" s="57" t="s">
        <v>4233</v>
      </c>
      <c r="D476" s="54" t="s">
        <v>4234</v>
      </c>
      <c r="E476" s="6" t="s">
        <v>312</v>
      </c>
      <c r="F476" s="19">
        <v>1013</v>
      </c>
      <c r="G476" s="24">
        <v>14.42</v>
      </c>
      <c r="H476" s="24">
        <v>0.02</v>
      </c>
      <c r="I476" s="31"/>
      <c r="J476" s="31"/>
      <c r="K476" s="35"/>
    </row>
    <row r="477" spans="2:11" x14ac:dyDescent="0.35">
      <c r="B477" s="8" t="s">
        <v>1962</v>
      </c>
      <c r="C477" s="57" t="s">
        <v>1963</v>
      </c>
      <c r="D477" s="54" t="s">
        <v>1964</v>
      </c>
      <c r="E477" s="6" t="s">
        <v>132</v>
      </c>
      <c r="F477" s="19">
        <v>3000</v>
      </c>
      <c r="G477" s="24">
        <v>14.4</v>
      </c>
      <c r="H477" s="24">
        <v>0.02</v>
      </c>
      <c r="I477" s="31"/>
      <c r="J477" s="31"/>
      <c r="K477" s="35"/>
    </row>
    <row r="478" spans="2:11" x14ac:dyDescent="0.35">
      <c r="B478" s="8" t="s">
        <v>4235</v>
      </c>
      <c r="C478" s="57" t="s">
        <v>4236</v>
      </c>
      <c r="D478" s="54" t="s">
        <v>4237</v>
      </c>
      <c r="E478" s="6" t="s">
        <v>486</v>
      </c>
      <c r="F478" s="19">
        <v>35873</v>
      </c>
      <c r="G478" s="24">
        <v>14.16</v>
      </c>
      <c r="H478" s="24">
        <v>0.02</v>
      </c>
      <c r="I478" s="31"/>
      <c r="J478" s="31"/>
      <c r="K478" s="35"/>
    </row>
    <row r="479" spans="2:11" x14ac:dyDescent="0.35">
      <c r="B479" s="8" t="s">
        <v>4238</v>
      </c>
      <c r="C479" s="57" t="s">
        <v>4239</v>
      </c>
      <c r="D479" s="54" t="s">
        <v>4240</v>
      </c>
      <c r="E479" s="6" t="s">
        <v>132</v>
      </c>
      <c r="F479" s="19">
        <v>6058</v>
      </c>
      <c r="G479" s="24">
        <v>13.97</v>
      </c>
      <c r="H479" s="24">
        <v>0.02</v>
      </c>
      <c r="I479" s="31"/>
      <c r="J479" s="31"/>
      <c r="K479" s="35"/>
    </row>
    <row r="480" spans="2:11" x14ac:dyDescent="0.35">
      <c r="B480" s="8" t="s">
        <v>4241</v>
      </c>
      <c r="C480" s="57" t="s">
        <v>4242</v>
      </c>
      <c r="D480" s="54" t="s">
        <v>4243</v>
      </c>
      <c r="E480" s="6" t="s">
        <v>124</v>
      </c>
      <c r="F480" s="19">
        <v>907</v>
      </c>
      <c r="G480" s="24">
        <v>13.85</v>
      </c>
      <c r="H480" s="24">
        <v>0.02</v>
      </c>
      <c r="I480" s="31"/>
      <c r="J480" s="31"/>
      <c r="K480" s="35"/>
    </row>
    <row r="481" spans="2:11" x14ac:dyDescent="0.35">
      <c r="B481" s="8" t="s">
        <v>2580</v>
      </c>
      <c r="C481" s="57" t="s">
        <v>2022</v>
      </c>
      <c r="D481" s="54" t="s">
        <v>2581</v>
      </c>
      <c r="E481" s="6" t="s">
        <v>112</v>
      </c>
      <c r="F481" s="19">
        <v>15191</v>
      </c>
      <c r="G481" s="24">
        <v>13.78</v>
      </c>
      <c r="H481" s="24">
        <v>0.02</v>
      </c>
      <c r="I481" s="31"/>
      <c r="J481" s="31"/>
      <c r="K481" s="35"/>
    </row>
    <row r="482" spans="2:11" x14ac:dyDescent="0.35">
      <c r="B482" s="8" t="s">
        <v>4244</v>
      </c>
      <c r="C482" s="57" t="s">
        <v>4245</v>
      </c>
      <c r="D482" s="54" t="s">
        <v>4246</v>
      </c>
      <c r="E482" s="6" t="s">
        <v>120</v>
      </c>
      <c r="F482" s="19">
        <v>2731</v>
      </c>
      <c r="G482" s="24">
        <v>13.74</v>
      </c>
      <c r="H482" s="24">
        <v>0.02</v>
      </c>
      <c r="I482" s="31"/>
      <c r="J482" s="31"/>
      <c r="K482" s="35"/>
    </row>
    <row r="483" spans="2:11" x14ac:dyDescent="0.35">
      <c r="B483" s="8" t="s">
        <v>4247</v>
      </c>
      <c r="C483" s="57" t="s">
        <v>4248</v>
      </c>
      <c r="D483" s="54" t="s">
        <v>4249</v>
      </c>
      <c r="E483" s="6" t="s">
        <v>85</v>
      </c>
      <c r="F483" s="19">
        <v>2169</v>
      </c>
      <c r="G483" s="24">
        <v>13.57</v>
      </c>
      <c r="H483" s="24">
        <v>0.02</v>
      </c>
      <c r="I483" s="31"/>
      <c r="J483" s="31"/>
      <c r="K483" s="35"/>
    </row>
    <row r="484" spans="2:11" x14ac:dyDescent="0.35">
      <c r="B484" s="8" t="s">
        <v>867</v>
      </c>
      <c r="C484" s="57" t="s">
        <v>868</v>
      </c>
      <c r="D484" s="54" t="s">
        <v>869</v>
      </c>
      <c r="E484" s="6" t="s">
        <v>128</v>
      </c>
      <c r="F484" s="19">
        <v>774</v>
      </c>
      <c r="G484" s="24">
        <v>13.42</v>
      </c>
      <c r="H484" s="24">
        <v>0.02</v>
      </c>
      <c r="I484" s="31"/>
      <c r="J484" s="31"/>
      <c r="K484" s="35"/>
    </row>
    <row r="485" spans="2:11" x14ac:dyDescent="0.35">
      <c r="B485" s="8" t="s">
        <v>4250</v>
      </c>
      <c r="C485" s="57" t="s">
        <v>4251</v>
      </c>
      <c r="D485" s="54" t="s">
        <v>4252</v>
      </c>
      <c r="E485" s="6" t="s">
        <v>120</v>
      </c>
      <c r="F485" s="19">
        <v>1884</v>
      </c>
      <c r="G485" s="24">
        <v>13.21</v>
      </c>
      <c r="H485" s="24">
        <v>0.02</v>
      </c>
      <c r="I485" s="31"/>
      <c r="J485" s="31"/>
      <c r="K485" s="35"/>
    </row>
    <row r="486" spans="2:11" x14ac:dyDescent="0.35">
      <c r="B486" s="8" t="s">
        <v>4253</v>
      </c>
      <c r="C486" s="57" t="s">
        <v>4254</v>
      </c>
      <c r="D486" s="54" t="s">
        <v>4255</v>
      </c>
      <c r="E486" s="6" t="s">
        <v>337</v>
      </c>
      <c r="F486" s="19">
        <v>1714</v>
      </c>
      <c r="G486" s="24">
        <v>12.74</v>
      </c>
      <c r="H486" s="24">
        <v>0.02</v>
      </c>
      <c r="I486" s="31"/>
      <c r="J486" s="31"/>
      <c r="K486" s="35"/>
    </row>
    <row r="487" spans="2:11" x14ac:dyDescent="0.35">
      <c r="B487" s="8" t="s">
        <v>880</v>
      </c>
      <c r="C487" s="57" t="s">
        <v>881</v>
      </c>
      <c r="D487" s="54" t="s">
        <v>882</v>
      </c>
      <c r="E487" s="6" t="s">
        <v>143</v>
      </c>
      <c r="F487" s="19">
        <v>2110</v>
      </c>
      <c r="G487" s="24">
        <v>12.74</v>
      </c>
      <c r="H487" s="24">
        <v>0.02</v>
      </c>
      <c r="I487" s="31"/>
      <c r="J487" s="31"/>
      <c r="K487" s="35"/>
    </row>
    <row r="488" spans="2:11" x14ac:dyDescent="0.35">
      <c r="B488" s="8" t="s">
        <v>4256</v>
      </c>
      <c r="C488" s="57" t="s">
        <v>4257</v>
      </c>
      <c r="D488" s="54" t="s">
        <v>4258</v>
      </c>
      <c r="E488" s="6" t="s">
        <v>128</v>
      </c>
      <c r="F488" s="19">
        <v>79387</v>
      </c>
      <c r="G488" s="24">
        <v>12.59</v>
      </c>
      <c r="H488" s="24">
        <v>0.02</v>
      </c>
      <c r="I488" s="31"/>
      <c r="J488" s="31"/>
      <c r="K488" s="35"/>
    </row>
    <row r="489" spans="2:11" x14ac:dyDescent="0.35">
      <c r="B489" s="8" t="s">
        <v>836</v>
      </c>
      <c r="C489" s="57" t="s">
        <v>837</v>
      </c>
      <c r="D489" s="54" t="s">
        <v>838</v>
      </c>
      <c r="E489" s="6" t="s">
        <v>337</v>
      </c>
      <c r="F489" s="19">
        <v>1805</v>
      </c>
      <c r="G489" s="24">
        <v>12.31</v>
      </c>
      <c r="H489" s="24">
        <v>0.01</v>
      </c>
      <c r="I489" s="31"/>
      <c r="J489" s="31"/>
      <c r="K489" s="35"/>
    </row>
    <row r="490" spans="2:11" x14ac:dyDescent="0.35">
      <c r="B490" s="8" t="s">
        <v>3834</v>
      </c>
      <c r="C490" s="57" t="s">
        <v>3835</v>
      </c>
      <c r="D490" s="54" t="s">
        <v>3836</v>
      </c>
      <c r="E490" s="6" t="s">
        <v>85</v>
      </c>
      <c r="F490" s="19">
        <v>8250</v>
      </c>
      <c r="G490" s="24">
        <v>12.24</v>
      </c>
      <c r="H490" s="24">
        <v>0.01</v>
      </c>
      <c r="I490" s="31"/>
      <c r="J490" s="31"/>
      <c r="K490" s="35"/>
    </row>
    <row r="491" spans="2:11" x14ac:dyDescent="0.35">
      <c r="B491" s="8" t="s">
        <v>4259</v>
      </c>
      <c r="C491" s="57" t="s">
        <v>4260</v>
      </c>
      <c r="D491" s="54" t="s">
        <v>4261</v>
      </c>
      <c r="E491" s="6" t="s">
        <v>987</v>
      </c>
      <c r="F491" s="19">
        <v>3726</v>
      </c>
      <c r="G491" s="24">
        <v>11.99</v>
      </c>
      <c r="H491" s="24">
        <v>0.01</v>
      </c>
      <c r="I491" s="31"/>
      <c r="J491" s="31"/>
      <c r="K491" s="35"/>
    </row>
    <row r="492" spans="2:11" x14ac:dyDescent="0.35">
      <c r="B492" s="8" t="s">
        <v>4262</v>
      </c>
      <c r="C492" s="57" t="s">
        <v>4263</v>
      </c>
      <c r="D492" s="54" t="s">
        <v>4264</v>
      </c>
      <c r="E492" s="6" t="s">
        <v>100</v>
      </c>
      <c r="F492" s="19">
        <v>55892</v>
      </c>
      <c r="G492" s="24">
        <v>11.75</v>
      </c>
      <c r="H492" s="24">
        <v>0.01</v>
      </c>
      <c r="I492" s="31"/>
      <c r="J492" s="31"/>
      <c r="K492" s="35"/>
    </row>
    <row r="493" spans="2:11" x14ac:dyDescent="0.35">
      <c r="B493" s="8" t="s">
        <v>784</v>
      </c>
      <c r="C493" s="57" t="s">
        <v>785</v>
      </c>
      <c r="D493" s="54" t="s">
        <v>786</v>
      </c>
      <c r="E493" s="6" t="s">
        <v>132</v>
      </c>
      <c r="F493" s="19">
        <v>3603</v>
      </c>
      <c r="G493" s="24">
        <v>11.63</v>
      </c>
      <c r="H493" s="24">
        <v>0.01</v>
      </c>
      <c r="I493" s="31"/>
      <c r="J493" s="31"/>
      <c r="K493" s="35"/>
    </row>
    <row r="494" spans="2:11" x14ac:dyDescent="0.35">
      <c r="B494" s="8" t="s">
        <v>4265</v>
      </c>
      <c r="C494" s="57" t="s">
        <v>4266</v>
      </c>
      <c r="D494" s="54" t="s">
        <v>4267</v>
      </c>
      <c r="E494" s="6" t="s">
        <v>198</v>
      </c>
      <c r="F494" s="19">
        <v>6302</v>
      </c>
      <c r="G494" s="24">
        <v>11.27</v>
      </c>
      <c r="H494" s="24">
        <v>0.01</v>
      </c>
      <c r="I494" s="31"/>
      <c r="J494" s="31"/>
      <c r="K494" s="35"/>
    </row>
    <row r="495" spans="2:11" x14ac:dyDescent="0.35">
      <c r="B495" s="8" t="s">
        <v>4268</v>
      </c>
      <c r="C495" s="57" t="s">
        <v>4269</v>
      </c>
      <c r="D495" s="54" t="s">
        <v>4270</v>
      </c>
      <c r="E495" s="6" t="s">
        <v>120</v>
      </c>
      <c r="F495" s="19">
        <v>1010</v>
      </c>
      <c r="G495" s="24">
        <v>11.18</v>
      </c>
      <c r="H495" s="24">
        <v>0.01</v>
      </c>
      <c r="I495" s="31"/>
      <c r="J495" s="31"/>
      <c r="K495" s="35"/>
    </row>
    <row r="496" spans="2:11" x14ac:dyDescent="0.35">
      <c r="B496" s="8" t="s">
        <v>4271</v>
      </c>
      <c r="C496" s="57" t="s">
        <v>4272</v>
      </c>
      <c r="D496" s="54" t="s">
        <v>4273</v>
      </c>
      <c r="E496" s="6" t="s">
        <v>312</v>
      </c>
      <c r="F496" s="19">
        <v>625</v>
      </c>
      <c r="G496" s="24">
        <v>11.01</v>
      </c>
      <c r="H496" s="24">
        <v>0.01</v>
      </c>
      <c r="I496" s="31"/>
      <c r="J496" s="31"/>
      <c r="K496" s="35"/>
    </row>
    <row r="497" spans="2:11" x14ac:dyDescent="0.35">
      <c r="B497" s="8" t="s">
        <v>4274</v>
      </c>
      <c r="C497" s="57" t="s">
        <v>1317</v>
      </c>
      <c r="D497" s="54" t="s">
        <v>4275</v>
      </c>
      <c r="E497" s="6" t="s">
        <v>43</v>
      </c>
      <c r="F497" s="19">
        <v>24876</v>
      </c>
      <c r="G497" s="24">
        <v>10.91</v>
      </c>
      <c r="H497" s="24">
        <v>0.01</v>
      </c>
      <c r="I497" s="31"/>
      <c r="J497" s="31"/>
      <c r="K497" s="35"/>
    </row>
    <row r="498" spans="2:11" x14ac:dyDescent="0.35">
      <c r="B498" s="8" t="s">
        <v>4276</v>
      </c>
      <c r="C498" s="57" t="s">
        <v>4277</v>
      </c>
      <c r="D498" s="54" t="s">
        <v>4278</v>
      </c>
      <c r="E498" s="6" t="s">
        <v>451</v>
      </c>
      <c r="F498" s="19">
        <v>6218</v>
      </c>
      <c r="G498" s="24">
        <v>10.81</v>
      </c>
      <c r="H498" s="24">
        <v>0.01</v>
      </c>
      <c r="I498" s="31"/>
      <c r="J498" s="31"/>
      <c r="K498" s="35"/>
    </row>
    <row r="499" spans="2:11" x14ac:dyDescent="0.35">
      <c r="B499" s="8" t="s">
        <v>4279</v>
      </c>
      <c r="C499" s="57" t="s">
        <v>4280</v>
      </c>
      <c r="D499" s="54" t="s">
        <v>4281</v>
      </c>
      <c r="E499" s="6" t="s">
        <v>78</v>
      </c>
      <c r="F499" s="19">
        <v>745</v>
      </c>
      <c r="G499" s="24">
        <v>10.78</v>
      </c>
      <c r="H499" s="24">
        <v>0.01</v>
      </c>
      <c r="I499" s="31"/>
      <c r="J499" s="31"/>
      <c r="K499" s="35"/>
    </row>
    <row r="500" spans="2:11" x14ac:dyDescent="0.35">
      <c r="B500" s="8" t="s">
        <v>4282</v>
      </c>
      <c r="C500" s="57" t="s">
        <v>4283</v>
      </c>
      <c r="D500" s="54" t="s">
        <v>4284</v>
      </c>
      <c r="E500" s="6" t="s">
        <v>124</v>
      </c>
      <c r="F500" s="19">
        <v>1724</v>
      </c>
      <c r="G500" s="24">
        <v>10.15</v>
      </c>
      <c r="H500" s="24">
        <v>0.01</v>
      </c>
      <c r="I500" s="31"/>
      <c r="J500" s="31"/>
      <c r="K500" s="35"/>
    </row>
    <row r="501" spans="2:11" x14ac:dyDescent="0.35">
      <c r="B501" s="8" t="s">
        <v>4285</v>
      </c>
      <c r="C501" s="57" t="s">
        <v>4286</v>
      </c>
      <c r="D501" s="54" t="s">
        <v>4287</v>
      </c>
      <c r="E501" s="6" t="s">
        <v>47</v>
      </c>
      <c r="F501" s="19">
        <v>636</v>
      </c>
      <c r="G501" s="24">
        <v>10.11</v>
      </c>
      <c r="H501" s="24">
        <v>0.01</v>
      </c>
      <c r="I501" s="31"/>
      <c r="J501" s="31"/>
      <c r="K501" s="35"/>
    </row>
    <row r="502" spans="2:11" x14ac:dyDescent="0.35">
      <c r="B502" s="8" t="s">
        <v>861</v>
      </c>
      <c r="C502" s="57" t="s">
        <v>862</v>
      </c>
      <c r="D502" s="54" t="s">
        <v>863</v>
      </c>
      <c r="E502" s="6" t="s">
        <v>246</v>
      </c>
      <c r="F502" s="19">
        <v>714</v>
      </c>
      <c r="G502" s="24">
        <v>9.94</v>
      </c>
      <c r="H502" s="24">
        <v>0.01</v>
      </c>
      <c r="I502" s="31"/>
      <c r="J502" s="31"/>
      <c r="K502" s="35"/>
    </row>
    <row r="503" spans="2:11" x14ac:dyDescent="0.35">
      <c r="B503" s="8" t="s">
        <v>4288</v>
      </c>
      <c r="C503" s="57" t="s">
        <v>4289</v>
      </c>
      <c r="D503" s="54" t="s">
        <v>4290</v>
      </c>
      <c r="E503" s="6" t="s">
        <v>147</v>
      </c>
      <c r="F503" s="19">
        <v>15627</v>
      </c>
      <c r="G503" s="24">
        <v>9.94</v>
      </c>
      <c r="H503" s="24">
        <v>0.01</v>
      </c>
      <c r="I503" s="31"/>
      <c r="J503" s="31"/>
      <c r="K503" s="35"/>
    </row>
    <row r="504" spans="2:11" x14ac:dyDescent="0.35">
      <c r="B504" s="8" t="s">
        <v>4291</v>
      </c>
      <c r="C504" s="57" t="s">
        <v>4292</v>
      </c>
      <c r="D504" s="54" t="s">
        <v>4293</v>
      </c>
      <c r="E504" s="6" t="s">
        <v>147</v>
      </c>
      <c r="F504" s="19">
        <v>991</v>
      </c>
      <c r="G504" s="24">
        <v>9.85</v>
      </c>
      <c r="H504" s="24">
        <v>0.01</v>
      </c>
      <c r="I504" s="31"/>
      <c r="J504" s="31"/>
      <c r="K504" s="35"/>
    </row>
    <row r="505" spans="2:11" x14ac:dyDescent="0.35">
      <c r="B505" s="8" t="s">
        <v>4294</v>
      </c>
      <c r="C505" s="57" t="s">
        <v>4295</v>
      </c>
      <c r="D505" s="54" t="s">
        <v>4296</v>
      </c>
      <c r="E505" s="6" t="s">
        <v>78</v>
      </c>
      <c r="F505" s="19">
        <v>4483</v>
      </c>
      <c r="G505" s="24">
        <v>8.99</v>
      </c>
      <c r="H505" s="24">
        <v>0.01</v>
      </c>
      <c r="I505" s="31"/>
      <c r="J505" s="31"/>
      <c r="K505" s="35"/>
    </row>
    <row r="506" spans="2:11" x14ac:dyDescent="0.35">
      <c r="B506" s="8" t="s">
        <v>4297</v>
      </c>
      <c r="C506" s="57" t="s">
        <v>4298</v>
      </c>
      <c r="D506" s="54" t="s">
        <v>4299</v>
      </c>
      <c r="E506" s="6" t="s">
        <v>312</v>
      </c>
      <c r="F506" s="19">
        <v>490</v>
      </c>
      <c r="G506" s="24">
        <v>8.75</v>
      </c>
      <c r="H506" s="24">
        <v>0.01</v>
      </c>
      <c r="I506" s="31"/>
      <c r="J506" s="31"/>
      <c r="K506" s="35"/>
    </row>
    <row r="507" spans="2:11" x14ac:dyDescent="0.35">
      <c r="B507" s="8" t="s">
        <v>4300</v>
      </c>
      <c r="C507" s="57" t="s">
        <v>4301</v>
      </c>
      <c r="D507" s="54" t="s">
        <v>4302</v>
      </c>
      <c r="E507" s="6" t="s">
        <v>486</v>
      </c>
      <c r="F507" s="19">
        <v>6279</v>
      </c>
      <c r="G507" s="24">
        <v>7.82</v>
      </c>
      <c r="H507" s="24">
        <v>0.01</v>
      </c>
      <c r="I507" s="31"/>
      <c r="J507" s="31"/>
      <c r="K507" s="35"/>
    </row>
    <row r="508" spans="2:11" x14ac:dyDescent="0.35">
      <c r="B508" s="8" t="s">
        <v>931</v>
      </c>
      <c r="C508" s="57" t="s">
        <v>932</v>
      </c>
      <c r="D508" s="54" t="s">
        <v>933</v>
      </c>
      <c r="E508" s="6" t="s">
        <v>78</v>
      </c>
      <c r="F508" s="19">
        <v>960</v>
      </c>
      <c r="G508" s="24">
        <v>6.13</v>
      </c>
      <c r="H508" s="24">
        <v>0.01</v>
      </c>
      <c r="I508" s="31"/>
      <c r="J508" s="31"/>
      <c r="K508" s="35"/>
    </row>
    <row r="509" spans="2:11" x14ac:dyDescent="0.35">
      <c r="B509" s="8" t="s">
        <v>4303</v>
      </c>
      <c r="C509" s="57" t="s">
        <v>4304</v>
      </c>
      <c r="D509" s="54" t="s">
        <v>4305</v>
      </c>
      <c r="E509" s="6" t="s">
        <v>850</v>
      </c>
      <c r="F509" s="19">
        <v>6816</v>
      </c>
      <c r="G509" s="24">
        <v>4.95</v>
      </c>
      <c r="H509" s="24">
        <v>0.01</v>
      </c>
      <c r="I509" s="31"/>
      <c r="J509" s="31"/>
      <c r="K509" s="35"/>
    </row>
    <row r="510" spans="2:11" x14ac:dyDescent="0.35">
      <c r="C510" s="58" t="s">
        <v>171</v>
      </c>
      <c r="D510" s="54"/>
      <c r="E510" s="6"/>
      <c r="F510" s="19"/>
      <c r="G510" s="25">
        <v>83156</v>
      </c>
      <c r="H510" s="25">
        <v>100.05</v>
      </c>
      <c r="I510" s="31"/>
      <c r="J510" s="31"/>
      <c r="K510" s="35"/>
    </row>
    <row r="511" spans="2:11" x14ac:dyDescent="0.35">
      <c r="C511" s="57"/>
      <c r="D511" s="54"/>
      <c r="E511" s="6"/>
      <c r="F511" s="19"/>
      <c r="G511" s="24"/>
      <c r="H511" s="24"/>
      <c r="I511" s="31"/>
      <c r="J511" s="31"/>
      <c r="K511" s="35"/>
    </row>
    <row r="512" spans="2:11" x14ac:dyDescent="0.35">
      <c r="C512" s="58" t="s">
        <v>3</v>
      </c>
      <c r="D512" s="54"/>
      <c r="E512" s="6"/>
      <c r="F512" s="19"/>
      <c r="G512" s="24" t="s">
        <v>2</v>
      </c>
      <c r="H512" s="24" t="s">
        <v>2</v>
      </c>
      <c r="I512" s="31"/>
      <c r="J512" s="31"/>
      <c r="K512" s="35"/>
    </row>
    <row r="513" spans="3:11" x14ac:dyDescent="0.35">
      <c r="C513" s="57"/>
      <c r="D513" s="54"/>
      <c r="E513" s="6"/>
      <c r="F513" s="19"/>
      <c r="G513" s="24"/>
      <c r="H513" s="24"/>
      <c r="I513" s="31"/>
      <c r="J513" s="31"/>
      <c r="K513" s="35"/>
    </row>
    <row r="514" spans="3:11" x14ac:dyDescent="0.35">
      <c r="C514" s="58" t="s">
        <v>4</v>
      </c>
      <c r="D514" s="54"/>
      <c r="E514" s="6"/>
      <c r="F514" s="19"/>
      <c r="G514" s="24" t="s">
        <v>2</v>
      </c>
      <c r="H514" s="24" t="s">
        <v>2</v>
      </c>
      <c r="I514" s="31"/>
      <c r="J514" s="31"/>
      <c r="K514" s="35"/>
    </row>
    <row r="515" spans="3:11" x14ac:dyDescent="0.35">
      <c r="C515" s="57"/>
      <c r="D515" s="54"/>
      <c r="E515" s="6"/>
      <c r="F515" s="19"/>
      <c r="G515" s="24"/>
      <c r="H515" s="24"/>
      <c r="I515" s="31"/>
      <c r="J515" s="31"/>
      <c r="K515" s="35"/>
    </row>
    <row r="516" spans="3:11" x14ac:dyDescent="0.35">
      <c r="C516" s="58" t="s">
        <v>5</v>
      </c>
      <c r="D516" s="54"/>
      <c r="E516" s="6"/>
      <c r="F516" s="19"/>
      <c r="G516" s="24"/>
      <c r="H516" s="24"/>
      <c r="I516" s="31"/>
      <c r="J516" s="31"/>
      <c r="K516" s="35"/>
    </row>
    <row r="517" spans="3:11" x14ac:dyDescent="0.35">
      <c r="C517" s="57"/>
      <c r="D517" s="54"/>
      <c r="E517" s="6"/>
      <c r="F517" s="19"/>
      <c r="G517" s="24"/>
      <c r="H517" s="24"/>
      <c r="I517" s="31"/>
      <c r="J517" s="31"/>
      <c r="K517" s="35"/>
    </row>
    <row r="518" spans="3:11" x14ac:dyDescent="0.35">
      <c r="C518" s="58" t="s">
        <v>6</v>
      </c>
      <c r="D518" s="54"/>
      <c r="E518" s="6"/>
      <c r="F518" s="19"/>
      <c r="G518" s="24" t="s">
        <v>2</v>
      </c>
      <c r="H518" s="24" t="s">
        <v>2</v>
      </c>
      <c r="I518" s="31"/>
      <c r="J518" s="31"/>
      <c r="K518" s="35"/>
    </row>
    <row r="519" spans="3:11" x14ac:dyDescent="0.35">
      <c r="C519" s="57"/>
      <c r="D519" s="54"/>
      <c r="E519" s="6"/>
      <c r="F519" s="19"/>
      <c r="G519" s="24"/>
      <c r="H519" s="24"/>
      <c r="I519" s="31"/>
      <c r="J519" s="31"/>
      <c r="K519" s="35"/>
    </row>
    <row r="520" spans="3:11" x14ac:dyDescent="0.35">
      <c r="C520" s="58" t="s">
        <v>7</v>
      </c>
      <c r="D520" s="54"/>
      <c r="E520" s="6"/>
      <c r="F520" s="19"/>
      <c r="G520" s="24" t="s">
        <v>2</v>
      </c>
      <c r="H520" s="24" t="s">
        <v>2</v>
      </c>
      <c r="I520" s="31"/>
      <c r="J520" s="31"/>
      <c r="K520" s="35"/>
    </row>
    <row r="521" spans="3:11" x14ac:dyDescent="0.35">
      <c r="C521" s="57"/>
      <c r="D521" s="54"/>
      <c r="E521" s="6"/>
      <c r="F521" s="19"/>
      <c r="G521" s="24"/>
      <c r="H521" s="24"/>
      <c r="I521" s="31"/>
      <c r="J521" s="31"/>
      <c r="K521" s="35"/>
    </row>
    <row r="522" spans="3:11" x14ac:dyDescent="0.35">
      <c r="C522" s="58" t="s">
        <v>8</v>
      </c>
      <c r="D522" s="54"/>
      <c r="E522" s="6"/>
      <c r="F522" s="19"/>
      <c r="G522" s="24" t="s">
        <v>2</v>
      </c>
      <c r="H522" s="24" t="s">
        <v>2</v>
      </c>
      <c r="I522" s="31"/>
      <c r="J522" s="31"/>
      <c r="K522" s="35"/>
    </row>
    <row r="523" spans="3:11" x14ac:dyDescent="0.35">
      <c r="C523" s="57"/>
      <c r="D523" s="54"/>
      <c r="E523" s="6"/>
      <c r="F523" s="19"/>
      <c r="G523" s="24"/>
      <c r="H523" s="24"/>
      <c r="I523" s="31"/>
      <c r="J523" s="31"/>
      <c r="K523" s="35"/>
    </row>
    <row r="524" spans="3:11" x14ac:dyDescent="0.35">
      <c r="C524" s="58" t="s">
        <v>9</v>
      </c>
      <c r="D524" s="54"/>
      <c r="E524" s="6"/>
      <c r="F524" s="19"/>
      <c r="G524" s="24" t="s">
        <v>2</v>
      </c>
      <c r="H524" s="24" t="s">
        <v>2</v>
      </c>
      <c r="I524" s="31"/>
      <c r="J524" s="31"/>
      <c r="K524" s="35"/>
    </row>
    <row r="525" spans="3:11" x14ac:dyDescent="0.35">
      <c r="C525" s="57"/>
      <c r="D525" s="54"/>
      <c r="E525" s="6"/>
      <c r="F525" s="19"/>
      <c r="G525" s="24"/>
      <c r="H525" s="24"/>
      <c r="I525" s="31"/>
      <c r="J525" s="31"/>
      <c r="K525" s="35"/>
    </row>
    <row r="526" spans="3:11" x14ac:dyDescent="0.35">
      <c r="C526" s="58" t="s">
        <v>10</v>
      </c>
      <c r="D526" s="54"/>
      <c r="E526" s="6"/>
      <c r="F526" s="19"/>
      <c r="G526" s="24" t="s">
        <v>2</v>
      </c>
      <c r="H526" s="24" t="s">
        <v>2</v>
      </c>
      <c r="I526" s="31"/>
      <c r="J526" s="31"/>
      <c r="K526" s="35"/>
    </row>
    <row r="527" spans="3:11" x14ac:dyDescent="0.35">
      <c r="C527" s="57"/>
      <c r="D527" s="54"/>
      <c r="E527" s="6"/>
      <c r="F527" s="19"/>
      <c r="G527" s="24"/>
      <c r="H527" s="24"/>
      <c r="I527" s="31"/>
      <c r="J527" s="31"/>
      <c r="K527" s="35"/>
    </row>
    <row r="528" spans="3:11" x14ac:dyDescent="0.35">
      <c r="C528" s="58" t="s">
        <v>11</v>
      </c>
      <c r="D528" s="54"/>
      <c r="E528" s="6"/>
      <c r="F528" s="19"/>
      <c r="G528" s="24"/>
      <c r="H528" s="24"/>
      <c r="I528" s="31"/>
      <c r="J528" s="31"/>
      <c r="K528" s="35"/>
    </row>
    <row r="529" spans="1:11" x14ac:dyDescent="0.35">
      <c r="C529" s="57"/>
      <c r="D529" s="54"/>
      <c r="E529" s="6"/>
      <c r="F529" s="19"/>
      <c r="G529" s="24"/>
      <c r="H529" s="24"/>
      <c r="I529" s="31"/>
      <c r="J529" s="31"/>
      <c r="K529" s="35"/>
    </row>
    <row r="530" spans="1:11" x14ac:dyDescent="0.35">
      <c r="C530" s="58" t="s">
        <v>13</v>
      </c>
      <c r="D530" s="54"/>
      <c r="E530" s="6"/>
      <c r="F530" s="19"/>
      <c r="G530" s="24" t="s">
        <v>2</v>
      </c>
      <c r="H530" s="24" t="s">
        <v>2</v>
      </c>
      <c r="I530" s="31"/>
      <c r="J530" s="31"/>
      <c r="K530" s="35"/>
    </row>
    <row r="531" spans="1:11" x14ac:dyDescent="0.35">
      <c r="C531" s="57"/>
      <c r="D531" s="54"/>
      <c r="E531" s="6"/>
      <c r="F531" s="19"/>
      <c r="G531" s="24"/>
      <c r="H531" s="24"/>
      <c r="I531" s="31"/>
      <c r="J531" s="31"/>
      <c r="K531" s="35"/>
    </row>
    <row r="532" spans="1:11" x14ac:dyDescent="0.35">
      <c r="C532" s="58" t="s">
        <v>14</v>
      </c>
      <c r="D532" s="54"/>
      <c r="E532" s="6"/>
      <c r="F532" s="19"/>
      <c r="G532" s="24" t="s">
        <v>2</v>
      </c>
      <c r="H532" s="24" t="s">
        <v>2</v>
      </c>
      <c r="I532" s="31"/>
      <c r="J532" s="31"/>
      <c r="K532" s="35"/>
    </row>
    <row r="533" spans="1:11" x14ac:dyDescent="0.35">
      <c r="C533" s="57"/>
      <c r="D533" s="54"/>
      <c r="E533" s="6"/>
      <c r="F533" s="19"/>
      <c r="G533" s="24"/>
      <c r="H533" s="24"/>
      <c r="I533" s="31"/>
      <c r="J533" s="31"/>
      <c r="K533" s="35"/>
    </row>
    <row r="534" spans="1:11" x14ac:dyDescent="0.35">
      <c r="C534" s="58" t="s">
        <v>15</v>
      </c>
      <c r="D534" s="54"/>
      <c r="E534" s="6"/>
      <c r="F534" s="19"/>
      <c r="G534" s="24" t="s">
        <v>2</v>
      </c>
      <c r="H534" s="24" t="s">
        <v>2</v>
      </c>
      <c r="I534" s="31"/>
      <c r="J534" s="31"/>
      <c r="K534" s="35"/>
    </row>
    <row r="535" spans="1:11" x14ac:dyDescent="0.35">
      <c r="C535" s="57"/>
      <c r="D535" s="54"/>
      <c r="E535" s="6"/>
      <c r="F535" s="19"/>
      <c r="G535" s="24"/>
      <c r="H535" s="24"/>
      <c r="I535" s="31"/>
      <c r="J535" s="31"/>
      <c r="K535" s="35"/>
    </row>
    <row r="536" spans="1:11" x14ac:dyDescent="0.35">
      <c r="C536" s="58" t="s">
        <v>16</v>
      </c>
      <c r="D536" s="54"/>
      <c r="E536" s="6"/>
      <c r="F536" s="19"/>
      <c r="G536" s="24" t="s">
        <v>2</v>
      </c>
      <c r="H536" s="24" t="s">
        <v>2</v>
      </c>
      <c r="I536" s="31"/>
      <c r="J536" s="31"/>
      <c r="K536" s="35"/>
    </row>
    <row r="537" spans="1:11" x14ac:dyDescent="0.35">
      <c r="C537" s="57"/>
      <c r="D537" s="54"/>
      <c r="E537" s="6"/>
      <c r="F537" s="19"/>
      <c r="G537" s="24"/>
      <c r="H537" s="24"/>
      <c r="I537" s="31"/>
      <c r="J537" s="31"/>
      <c r="K537" s="35"/>
    </row>
    <row r="538" spans="1:11" x14ac:dyDescent="0.35">
      <c r="C538" s="58" t="s">
        <v>17</v>
      </c>
      <c r="D538" s="54"/>
      <c r="E538" s="6"/>
      <c r="F538" s="19"/>
      <c r="G538" s="24" t="s">
        <v>2</v>
      </c>
      <c r="H538" s="24" t="s">
        <v>2</v>
      </c>
      <c r="I538" s="31"/>
      <c r="J538" s="31"/>
      <c r="K538" s="35"/>
    </row>
    <row r="539" spans="1:11" x14ac:dyDescent="0.35">
      <c r="C539" s="57"/>
      <c r="D539" s="54"/>
      <c r="E539" s="6"/>
      <c r="F539" s="19"/>
      <c r="G539" s="24"/>
      <c r="H539" s="24"/>
      <c r="I539" s="31"/>
      <c r="J539" s="31"/>
      <c r="K539" s="35"/>
    </row>
    <row r="540" spans="1:11" x14ac:dyDescent="0.35">
      <c r="A540" s="10"/>
      <c r="B540" s="28"/>
      <c r="C540" s="58" t="s">
        <v>18</v>
      </c>
      <c r="D540" s="54"/>
      <c r="E540" s="6"/>
      <c r="F540" s="19"/>
      <c r="G540" s="24"/>
      <c r="H540" s="24"/>
      <c r="I540" s="31"/>
      <c r="J540" s="31"/>
      <c r="K540" s="35"/>
    </row>
    <row r="541" spans="1:11" x14ac:dyDescent="0.35">
      <c r="A541" s="28"/>
      <c r="B541" s="28"/>
      <c r="C541" s="58" t="s">
        <v>19</v>
      </c>
      <c r="D541" s="54"/>
      <c r="E541" s="6"/>
      <c r="F541" s="19"/>
      <c r="G541" s="24" t="s">
        <v>2</v>
      </c>
      <c r="H541" s="24" t="s">
        <v>2</v>
      </c>
      <c r="I541" s="31"/>
      <c r="J541" s="31"/>
      <c r="K541" s="35"/>
    </row>
    <row r="542" spans="1:11" x14ac:dyDescent="0.35">
      <c r="A542" s="28"/>
      <c r="B542" s="28"/>
      <c r="C542" s="58"/>
      <c r="D542" s="54"/>
      <c r="E542" s="6"/>
      <c r="F542" s="19"/>
      <c r="G542" s="24"/>
      <c r="H542" s="24"/>
      <c r="I542" s="31"/>
      <c r="J542" s="31"/>
      <c r="K542" s="35"/>
    </row>
    <row r="543" spans="1:11" x14ac:dyDescent="0.35">
      <c r="A543" s="28"/>
      <c r="B543" s="28"/>
      <c r="C543" s="58" t="s">
        <v>20</v>
      </c>
      <c r="D543" s="54"/>
      <c r="E543" s="6"/>
      <c r="F543" s="19"/>
      <c r="G543" s="24" t="s">
        <v>2</v>
      </c>
      <c r="H543" s="24" t="s">
        <v>2</v>
      </c>
      <c r="I543" s="31"/>
      <c r="J543" s="31"/>
      <c r="K543" s="35"/>
    </row>
    <row r="544" spans="1:11" x14ac:dyDescent="0.35">
      <c r="A544" s="28"/>
      <c r="B544" s="28"/>
      <c r="C544" s="58"/>
      <c r="D544" s="54"/>
      <c r="E544" s="6"/>
      <c r="F544" s="19"/>
      <c r="G544" s="24"/>
      <c r="H544" s="24"/>
      <c r="I544" s="31"/>
      <c r="J544" s="31"/>
      <c r="K544" s="35"/>
    </row>
    <row r="545" spans="1:54" x14ac:dyDescent="0.35">
      <c r="A545" s="28"/>
      <c r="B545" s="28"/>
      <c r="C545" s="58" t="s">
        <v>21</v>
      </c>
      <c r="D545" s="54"/>
      <c r="E545" s="6"/>
      <c r="F545" s="19"/>
      <c r="G545" s="24" t="s">
        <v>2</v>
      </c>
      <c r="H545" s="24" t="s">
        <v>2</v>
      </c>
      <c r="I545" s="31"/>
      <c r="J545" s="31"/>
      <c r="K545" s="35"/>
    </row>
    <row r="546" spans="1:54" x14ac:dyDescent="0.35">
      <c r="A546" s="28"/>
      <c r="B546" s="28"/>
      <c r="C546" s="58"/>
      <c r="D546" s="54"/>
      <c r="E546" s="6"/>
      <c r="F546" s="19"/>
      <c r="G546" s="24"/>
      <c r="H546" s="24"/>
      <c r="I546" s="31"/>
      <c r="J546" s="31"/>
      <c r="K546" s="35"/>
    </row>
    <row r="547" spans="1:54" x14ac:dyDescent="0.35">
      <c r="A547" s="28"/>
      <c r="B547" s="28"/>
      <c r="C547" s="58" t="s">
        <v>22</v>
      </c>
      <c r="D547" s="54"/>
      <c r="E547" s="6"/>
      <c r="F547" s="19"/>
      <c r="G547" s="24" t="s">
        <v>2</v>
      </c>
      <c r="H547" s="24" t="s">
        <v>2</v>
      </c>
      <c r="I547" s="31"/>
      <c r="J547" s="31"/>
      <c r="K547" s="35"/>
    </row>
    <row r="548" spans="1:54" x14ac:dyDescent="0.35">
      <c r="A548" s="28"/>
      <c r="B548" s="28"/>
      <c r="C548" s="58"/>
      <c r="D548" s="54"/>
      <c r="E548" s="6"/>
      <c r="F548" s="19"/>
      <c r="G548" s="24"/>
      <c r="H548" s="24"/>
      <c r="I548" s="31"/>
      <c r="J548" s="31"/>
      <c r="K548" s="35"/>
    </row>
    <row r="549" spans="1:54" x14ac:dyDescent="0.35">
      <c r="A549" s="28"/>
      <c r="B549" s="28"/>
      <c r="C549" s="58" t="s">
        <v>23</v>
      </c>
      <c r="D549" s="54"/>
      <c r="E549" s="6"/>
      <c r="F549" s="19"/>
      <c r="G549" s="24" t="s">
        <v>2</v>
      </c>
      <c r="H549" s="24" t="s">
        <v>2</v>
      </c>
      <c r="I549" s="31"/>
      <c r="J549" s="31"/>
      <c r="K549" s="35"/>
    </row>
    <row r="550" spans="1:54" x14ac:dyDescent="0.35">
      <c r="A550" s="28"/>
      <c r="B550" s="28"/>
      <c r="C550" s="58"/>
      <c r="D550" s="54"/>
      <c r="E550" s="6"/>
      <c r="F550" s="19"/>
      <c r="G550" s="24"/>
      <c r="H550" s="24"/>
      <c r="I550" s="31"/>
      <c r="J550" s="31"/>
      <c r="K550" s="35"/>
    </row>
    <row r="551" spans="1:54" x14ac:dyDescent="0.35">
      <c r="C551" s="59" t="s">
        <v>24</v>
      </c>
      <c r="D551" s="54"/>
      <c r="E551" s="6"/>
      <c r="F551" s="19"/>
      <c r="G551" s="24"/>
      <c r="H551" s="24"/>
      <c r="I551" s="31"/>
      <c r="J551" s="31"/>
      <c r="K551" s="35"/>
    </row>
    <row r="552" spans="1:54" x14ac:dyDescent="0.35">
      <c r="B552" s="8" t="s">
        <v>186</v>
      </c>
      <c r="C552" s="57" t="s">
        <v>187</v>
      </c>
      <c r="D552" s="54"/>
      <c r="E552" s="6"/>
      <c r="F552" s="19"/>
      <c r="G552" s="24">
        <v>202.12</v>
      </c>
      <c r="H552" s="24">
        <v>0.24</v>
      </c>
      <c r="I552" s="31"/>
      <c r="J552" s="31"/>
      <c r="K552" s="35"/>
    </row>
    <row r="553" spans="1:54" x14ac:dyDescent="0.35">
      <c r="C553" s="58" t="s">
        <v>171</v>
      </c>
      <c r="D553" s="54"/>
      <c r="E553" s="6"/>
      <c r="F553" s="19"/>
      <c r="G553" s="25">
        <v>202.12</v>
      </c>
      <c r="H553" s="25">
        <v>0.24</v>
      </c>
      <c r="I553" s="31"/>
      <c r="J553" s="31"/>
      <c r="K553" s="35"/>
    </row>
    <row r="554" spans="1:54" x14ac:dyDescent="0.35">
      <c r="C554" s="57"/>
      <c r="D554" s="54"/>
      <c r="E554" s="6"/>
      <c r="F554" s="19"/>
      <c r="G554" s="24"/>
      <c r="H554" s="24"/>
      <c r="I554" s="31"/>
      <c r="J554" s="31"/>
      <c r="K554" s="35"/>
    </row>
    <row r="555" spans="1:54" x14ac:dyDescent="0.35">
      <c r="A555" s="10"/>
      <c r="B555" s="28"/>
      <c r="C555" s="58" t="s">
        <v>25</v>
      </c>
      <c r="D555" s="54"/>
      <c r="E555" s="6"/>
      <c r="F555" s="19"/>
      <c r="G555" s="24"/>
      <c r="H555" s="24"/>
      <c r="I555" s="31"/>
      <c r="J555" s="31"/>
      <c r="K555" s="35"/>
    </row>
    <row r="556" spans="1:54" s="2" customFormat="1" ht="13.5" x14ac:dyDescent="0.35">
      <c r="A556" s="28"/>
      <c r="B556" s="28"/>
      <c r="C556" s="57" t="s">
        <v>4860</v>
      </c>
      <c r="D556" s="54"/>
      <c r="E556" s="6"/>
      <c r="F556" s="19"/>
      <c r="G556" s="24" t="s">
        <v>2</v>
      </c>
      <c r="H556" s="24" t="s">
        <v>2</v>
      </c>
      <c r="I556" s="31"/>
      <c r="J556" s="31"/>
      <c r="K556" s="35"/>
      <c r="L556" s="3"/>
      <c r="AI556" s="3"/>
      <c r="AV556" s="3"/>
      <c r="AX556" s="3"/>
      <c r="BB556" s="3"/>
    </row>
    <row r="557" spans="1:54" x14ac:dyDescent="0.35">
      <c r="B557" s="8"/>
      <c r="C557" s="57" t="s">
        <v>188</v>
      </c>
      <c r="D557" s="54"/>
      <c r="E557" s="6"/>
      <c r="F557" s="19"/>
      <c r="G557" s="24">
        <v>-238.96</v>
      </c>
      <c r="H557" s="24">
        <v>-0.28999999999999998</v>
      </c>
      <c r="I557" s="31"/>
      <c r="J557" s="31"/>
      <c r="K557" s="35"/>
    </row>
    <row r="558" spans="1:54" x14ac:dyDescent="0.35">
      <c r="C558" s="58" t="s">
        <v>171</v>
      </c>
      <c r="D558" s="54"/>
      <c r="E558" s="6"/>
      <c r="F558" s="19"/>
      <c r="G558" s="25">
        <v>-238.96</v>
      </c>
      <c r="H558" s="25">
        <v>-0.28999999999999998</v>
      </c>
      <c r="I558" s="31"/>
      <c r="J558" s="31"/>
      <c r="K558" s="35"/>
    </row>
    <row r="559" spans="1:54" x14ac:dyDescent="0.35">
      <c r="C559" s="57"/>
      <c r="D559" s="54"/>
      <c r="E559" s="6"/>
      <c r="F559" s="19"/>
      <c r="G559" s="24"/>
      <c r="H559" s="24"/>
      <c r="I559" s="31"/>
      <c r="J559" s="31"/>
      <c r="K559" s="35"/>
    </row>
    <row r="560" spans="1:54" x14ac:dyDescent="0.35">
      <c r="C560" s="60" t="s">
        <v>189</v>
      </c>
      <c r="D560" s="55"/>
      <c r="E560" s="5"/>
      <c r="F560" s="20"/>
      <c r="G560" s="26">
        <v>83119.16</v>
      </c>
      <c r="H560" s="26">
        <v>99.999999999999986</v>
      </c>
      <c r="I560" s="32"/>
      <c r="J560" s="32"/>
      <c r="K560" s="36"/>
    </row>
    <row r="563" spans="3:11" x14ac:dyDescent="0.35">
      <c r="C563" s="1" t="s">
        <v>190</v>
      </c>
    </row>
    <row r="564" spans="3:11" x14ac:dyDescent="0.35">
      <c r="C564" s="37" t="s">
        <v>191</v>
      </c>
      <c r="D564" s="37"/>
      <c r="E564" s="37"/>
      <c r="F564" s="37"/>
      <c r="G564" s="37"/>
      <c r="H564" s="37"/>
      <c r="I564" s="37"/>
      <c r="J564" s="37"/>
      <c r="K564" s="37"/>
    </row>
    <row r="565" spans="3:11" x14ac:dyDescent="0.35">
      <c r="C565" s="2" t="s">
        <v>192</v>
      </c>
    </row>
    <row r="566" spans="3:11" x14ac:dyDescent="0.35">
      <c r="C566" s="2" t="s">
        <v>193</v>
      </c>
    </row>
    <row r="567" spans="3:11" ht="30" customHeight="1" x14ac:dyDescent="0.35">
      <c r="C567" s="82" t="s">
        <v>194</v>
      </c>
      <c r="D567" s="83"/>
      <c r="E567" s="83"/>
      <c r="F567" s="83"/>
      <c r="G567" s="83"/>
      <c r="H567" s="83"/>
      <c r="I567" s="83"/>
      <c r="J567" s="83"/>
      <c r="K567" s="83"/>
    </row>
    <row r="568" spans="3:11" x14ac:dyDescent="0.35">
      <c r="C568" s="2" t="s">
        <v>195</v>
      </c>
    </row>
    <row r="570" spans="3:11" x14ac:dyDescent="0.35">
      <c r="C570" s="79" t="s">
        <v>4945</v>
      </c>
      <c r="E570" s="79" t="s">
        <v>4946</v>
      </c>
      <c r="F570" s="80"/>
    </row>
    <row r="571" spans="3:11" x14ac:dyDescent="0.35">
      <c r="E571" s="2" t="s">
        <v>5004</v>
      </c>
    </row>
  </sheetData>
  <mergeCells count="1">
    <mergeCell ref="C567:K567"/>
  </mergeCells>
  <hyperlinks>
    <hyperlink ref="J2" location="'Index'!A1" display="'Index'!A1" xr:uid="{258FA6E2-0E02-4874-B9F5-6E101F6C5CF9}"/>
  </hyperlinks>
  <pageMargins left="0.7" right="0.7" top="0.75" bottom="0.75" header="0.3" footer="0.3"/>
  <pageSetup orientation="portrait" horizontalDpi="4294967293"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7CCB-C4C9-4639-BE9A-89E4B831D0B9}">
  <sheetPr codeName="Sheet1"/>
  <dimension ref="A1:IV101"/>
  <sheetViews>
    <sheetView showGridLines="0" zoomScale="90" zoomScaleNormal="90" workbookViewId="0">
      <pane ySplit="6" topLeftCell="A90" activePane="bottomLeft" state="frozen"/>
      <selection activeCell="D10" sqref="D10"/>
      <selection pane="bottomLeft"/>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4474</v>
      </c>
      <c r="J2" s="38" t="s">
        <v>4596</v>
      </c>
    </row>
    <row r="3" spans="1:54" ht="16" x14ac:dyDescent="0.4">
      <c r="C3" s="1" t="s">
        <v>28</v>
      </c>
      <c r="D3" s="21" t="s">
        <v>4475</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247</v>
      </c>
      <c r="C10" s="57" t="s">
        <v>248</v>
      </c>
      <c r="D10" s="54" t="s">
        <v>249</v>
      </c>
      <c r="E10" s="6" t="s">
        <v>96</v>
      </c>
      <c r="F10" s="19">
        <v>741291</v>
      </c>
      <c r="G10" s="24">
        <v>3585.25</v>
      </c>
      <c r="H10" s="24">
        <v>10.130000000000001</v>
      </c>
      <c r="I10" s="31"/>
      <c r="J10" s="31"/>
      <c r="K10" s="35"/>
    </row>
    <row r="11" spans="1:54" x14ac:dyDescent="0.35">
      <c r="B11" s="8" t="s">
        <v>268</v>
      </c>
      <c r="C11" s="57" t="s">
        <v>269</v>
      </c>
      <c r="D11" s="54" t="s">
        <v>270</v>
      </c>
      <c r="E11" s="6" t="s">
        <v>246</v>
      </c>
      <c r="F11" s="19">
        <v>221043</v>
      </c>
      <c r="G11" s="24">
        <v>3509.61</v>
      </c>
      <c r="H11" s="24">
        <v>9.92</v>
      </c>
      <c r="I11" s="31"/>
      <c r="J11" s="31"/>
      <c r="K11" s="35"/>
    </row>
    <row r="12" spans="1:54" x14ac:dyDescent="0.35">
      <c r="B12" s="8" t="s">
        <v>384</v>
      </c>
      <c r="C12" s="57" t="s">
        <v>385</v>
      </c>
      <c r="D12" s="54" t="s">
        <v>386</v>
      </c>
      <c r="E12" s="6" t="s">
        <v>74</v>
      </c>
      <c r="F12" s="19">
        <v>99087</v>
      </c>
      <c r="G12" s="24">
        <v>2979.65</v>
      </c>
      <c r="H12" s="24">
        <v>8.42</v>
      </c>
      <c r="I12" s="31"/>
      <c r="J12" s="31"/>
      <c r="K12" s="35"/>
    </row>
    <row r="13" spans="1:54" x14ac:dyDescent="0.35">
      <c r="B13" s="8" t="s">
        <v>93</v>
      </c>
      <c r="C13" s="57" t="s">
        <v>94</v>
      </c>
      <c r="D13" s="54" t="s">
        <v>95</v>
      </c>
      <c r="E13" s="6" t="s">
        <v>96</v>
      </c>
      <c r="F13" s="19">
        <v>99357</v>
      </c>
      <c r="G13" s="24">
        <v>2311.89</v>
      </c>
      <c r="H13" s="24">
        <v>6.53</v>
      </c>
      <c r="I13" s="31"/>
      <c r="J13" s="31"/>
      <c r="K13" s="35"/>
    </row>
    <row r="14" spans="1:54" x14ac:dyDescent="0.35">
      <c r="B14" s="8" t="s">
        <v>851</v>
      </c>
      <c r="C14" s="57" t="s">
        <v>852</v>
      </c>
      <c r="D14" s="54" t="s">
        <v>853</v>
      </c>
      <c r="E14" s="6" t="s">
        <v>147</v>
      </c>
      <c r="F14" s="19">
        <v>775867</v>
      </c>
      <c r="G14" s="24">
        <v>2157.3000000000002</v>
      </c>
      <c r="H14" s="24">
        <v>6.1</v>
      </c>
      <c r="I14" s="31"/>
      <c r="J14" s="31"/>
      <c r="K14" s="35"/>
    </row>
    <row r="15" spans="1:54" x14ac:dyDescent="0.35">
      <c r="B15" s="8" t="s">
        <v>797</v>
      </c>
      <c r="C15" s="57" t="s">
        <v>798</v>
      </c>
      <c r="D15" s="54" t="s">
        <v>799</v>
      </c>
      <c r="E15" s="6" t="s">
        <v>147</v>
      </c>
      <c r="F15" s="19">
        <v>24852</v>
      </c>
      <c r="G15" s="24">
        <v>1770.29</v>
      </c>
      <c r="H15" s="24">
        <v>5</v>
      </c>
      <c r="I15" s="31"/>
      <c r="J15" s="31"/>
      <c r="K15" s="35"/>
    </row>
    <row r="16" spans="1:54" x14ac:dyDescent="0.35">
      <c r="B16" s="8" t="s">
        <v>71</v>
      </c>
      <c r="C16" s="57" t="s">
        <v>72</v>
      </c>
      <c r="D16" s="54" t="s">
        <v>73</v>
      </c>
      <c r="E16" s="6" t="s">
        <v>74</v>
      </c>
      <c r="F16" s="19">
        <v>14728</v>
      </c>
      <c r="G16" s="24">
        <v>1599.23</v>
      </c>
      <c r="H16" s="24">
        <v>4.5199999999999996</v>
      </c>
      <c r="I16" s="31"/>
      <c r="J16" s="31"/>
      <c r="K16" s="35"/>
    </row>
    <row r="17" spans="2:11" x14ac:dyDescent="0.35">
      <c r="B17" s="8" t="s">
        <v>821</v>
      </c>
      <c r="C17" s="57" t="s">
        <v>822</v>
      </c>
      <c r="D17" s="54" t="s">
        <v>823</v>
      </c>
      <c r="E17" s="6" t="s">
        <v>132</v>
      </c>
      <c r="F17" s="19">
        <v>46305</v>
      </c>
      <c r="G17" s="24">
        <v>1506.37</v>
      </c>
      <c r="H17" s="24">
        <v>4.26</v>
      </c>
      <c r="I17" s="31"/>
      <c r="J17" s="31"/>
      <c r="K17" s="35"/>
    </row>
    <row r="18" spans="2:11" x14ac:dyDescent="0.35">
      <c r="B18" s="8" t="s">
        <v>1045</v>
      </c>
      <c r="C18" s="57" t="s">
        <v>1046</v>
      </c>
      <c r="D18" s="54" t="s">
        <v>1047</v>
      </c>
      <c r="E18" s="6" t="s">
        <v>132</v>
      </c>
      <c r="F18" s="19">
        <v>50618</v>
      </c>
      <c r="G18" s="24">
        <v>1154.77</v>
      </c>
      <c r="H18" s="24">
        <v>3.26</v>
      </c>
      <c r="I18" s="31"/>
      <c r="J18" s="31"/>
      <c r="K18" s="35"/>
    </row>
    <row r="19" spans="2:11" x14ac:dyDescent="0.35">
      <c r="B19" s="8" t="s">
        <v>1048</v>
      </c>
      <c r="C19" s="57" t="s">
        <v>1049</v>
      </c>
      <c r="D19" s="54" t="s">
        <v>1050</v>
      </c>
      <c r="E19" s="6" t="s">
        <v>74</v>
      </c>
      <c r="F19" s="19">
        <v>12420</v>
      </c>
      <c r="G19" s="24">
        <v>1092.79</v>
      </c>
      <c r="H19" s="24">
        <v>3.09</v>
      </c>
      <c r="I19" s="31"/>
      <c r="J19" s="31"/>
      <c r="K19" s="35"/>
    </row>
    <row r="20" spans="2:11" x14ac:dyDescent="0.35">
      <c r="B20" s="8" t="s">
        <v>532</v>
      </c>
      <c r="C20" s="57" t="s">
        <v>533</v>
      </c>
      <c r="D20" s="54" t="s">
        <v>534</v>
      </c>
      <c r="E20" s="6" t="s">
        <v>198</v>
      </c>
      <c r="F20" s="19">
        <v>21953</v>
      </c>
      <c r="G20" s="24">
        <v>999.79</v>
      </c>
      <c r="H20" s="24">
        <v>2.83</v>
      </c>
      <c r="I20" s="31"/>
      <c r="J20" s="31"/>
      <c r="K20" s="35"/>
    </row>
    <row r="21" spans="2:11" x14ac:dyDescent="0.35">
      <c r="B21" s="8" t="s">
        <v>571</v>
      </c>
      <c r="C21" s="57" t="s">
        <v>572</v>
      </c>
      <c r="D21" s="54" t="s">
        <v>573</v>
      </c>
      <c r="E21" s="6" t="s">
        <v>277</v>
      </c>
      <c r="F21" s="19">
        <v>149909</v>
      </c>
      <c r="G21" s="24">
        <v>957.17</v>
      </c>
      <c r="H21" s="24">
        <v>2.7</v>
      </c>
      <c r="I21" s="31"/>
      <c r="J21" s="31"/>
      <c r="K21" s="35"/>
    </row>
    <row r="22" spans="2:11" x14ac:dyDescent="0.35">
      <c r="B22" s="8" t="s">
        <v>551</v>
      </c>
      <c r="C22" s="57" t="s">
        <v>552</v>
      </c>
      <c r="D22" s="54" t="s">
        <v>553</v>
      </c>
      <c r="E22" s="6" t="s">
        <v>143</v>
      </c>
      <c r="F22" s="19">
        <v>83057</v>
      </c>
      <c r="G22" s="24">
        <v>937.01</v>
      </c>
      <c r="H22" s="24">
        <v>2.65</v>
      </c>
      <c r="I22" s="31"/>
      <c r="J22" s="31"/>
      <c r="K22" s="35"/>
    </row>
    <row r="23" spans="2:11" x14ac:dyDescent="0.35">
      <c r="B23" s="8" t="s">
        <v>521</v>
      </c>
      <c r="C23" s="57" t="s">
        <v>522</v>
      </c>
      <c r="D23" s="54" t="s">
        <v>523</v>
      </c>
      <c r="E23" s="6" t="s">
        <v>337</v>
      </c>
      <c r="F23" s="19">
        <v>40082</v>
      </c>
      <c r="G23" s="24">
        <v>869.8</v>
      </c>
      <c r="H23" s="24">
        <v>2.46</v>
      </c>
      <c r="I23" s="31"/>
      <c r="J23" s="31"/>
      <c r="K23" s="35"/>
    </row>
    <row r="24" spans="2:11" x14ac:dyDescent="0.35">
      <c r="B24" s="8" t="s">
        <v>1883</v>
      </c>
      <c r="C24" s="57" t="s">
        <v>1884</v>
      </c>
      <c r="D24" s="54" t="s">
        <v>1885</v>
      </c>
      <c r="E24" s="6" t="s">
        <v>128</v>
      </c>
      <c r="F24" s="19">
        <v>98388</v>
      </c>
      <c r="G24" s="24">
        <v>863.4</v>
      </c>
      <c r="H24" s="24">
        <v>2.44</v>
      </c>
      <c r="I24" s="31"/>
      <c r="J24" s="31"/>
      <c r="K24" s="35"/>
    </row>
    <row r="25" spans="2:11" x14ac:dyDescent="0.35">
      <c r="B25" s="8" t="s">
        <v>1067</v>
      </c>
      <c r="C25" s="57" t="s">
        <v>1068</v>
      </c>
      <c r="D25" s="54" t="s">
        <v>1069</v>
      </c>
      <c r="E25" s="6" t="s">
        <v>143</v>
      </c>
      <c r="F25" s="19">
        <v>11330</v>
      </c>
      <c r="G25" s="24">
        <v>826.68</v>
      </c>
      <c r="H25" s="24">
        <v>2.34</v>
      </c>
      <c r="I25" s="31"/>
      <c r="J25" s="31"/>
      <c r="K25" s="35"/>
    </row>
    <row r="26" spans="2:11" x14ac:dyDescent="0.35">
      <c r="B26" s="8" t="s">
        <v>960</v>
      </c>
      <c r="C26" s="57" t="s">
        <v>961</v>
      </c>
      <c r="D26" s="54" t="s">
        <v>962</v>
      </c>
      <c r="E26" s="6" t="s">
        <v>147</v>
      </c>
      <c r="F26" s="19">
        <v>8754</v>
      </c>
      <c r="G26" s="24">
        <v>759.61</v>
      </c>
      <c r="H26" s="24">
        <v>2.15</v>
      </c>
      <c r="I26" s="31"/>
      <c r="J26" s="31"/>
      <c r="K26" s="35"/>
    </row>
    <row r="27" spans="2:11" x14ac:dyDescent="0.35">
      <c r="B27" s="8" t="s">
        <v>90</v>
      </c>
      <c r="C27" s="57" t="s">
        <v>91</v>
      </c>
      <c r="D27" s="54" t="s">
        <v>92</v>
      </c>
      <c r="E27" s="6" t="s">
        <v>74</v>
      </c>
      <c r="F27" s="19">
        <v>15399</v>
      </c>
      <c r="G27" s="24">
        <v>742.52</v>
      </c>
      <c r="H27" s="24">
        <v>2.1</v>
      </c>
      <c r="I27" s="31"/>
      <c r="J27" s="31"/>
      <c r="K27" s="35"/>
    </row>
    <row r="28" spans="2:11" x14ac:dyDescent="0.35">
      <c r="B28" s="8" t="s">
        <v>2062</v>
      </c>
      <c r="C28" s="57" t="s">
        <v>2063</v>
      </c>
      <c r="D28" s="54" t="s">
        <v>2064</v>
      </c>
      <c r="E28" s="6" t="s">
        <v>116</v>
      </c>
      <c r="F28" s="19">
        <v>188920</v>
      </c>
      <c r="G28" s="24">
        <v>741.32</v>
      </c>
      <c r="H28" s="24">
        <v>2.09</v>
      </c>
      <c r="I28" s="31"/>
      <c r="J28" s="31"/>
      <c r="K28" s="35"/>
    </row>
    <row r="29" spans="2:11" x14ac:dyDescent="0.35">
      <c r="B29" s="8" t="s">
        <v>1074</v>
      </c>
      <c r="C29" s="57" t="s">
        <v>1075</v>
      </c>
      <c r="D29" s="54" t="s">
        <v>1076</v>
      </c>
      <c r="E29" s="6" t="s">
        <v>486</v>
      </c>
      <c r="F29" s="19">
        <v>72799</v>
      </c>
      <c r="G29" s="24">
        <v>665.89</v>
      </c>
      <c r="H29" s="24">
        <v>1.88</v>
      </c>
      <c r="I29" s="31"/>
      <c r="J29" s="31"/>
      <c r="K29" s="35"/>
    </row>
    <row r="30" spans="2:11" x14ac:dyDescent="0.35">
      <c r="B30" s="8" t="s">
        <v>787</v>
      </c>
      <c r="C30" s="57" t="s">
        <v>788</v>
      </c>
      <c r="D30" s="54" t="s">
        <v>789</v>
      </c>
      <c r="E30" s="6" t="s">
        <v>337</v>
      </c>
      <c r="F30" s="19">
        <v>13190</v>
      </c>
      <c r="G30" s="24">
        <v>628.21</v>
      </c>
      <c r="H30" s="24">
        <v>1.78</v>
      </c>
      <c r="I30" s="31"/>
      <c r="J30" s="31"/>
      <c r="K30" s="35"/>
    </row>
    <row r="31" spans="2:11" x14ac:dyDescent="0.35">
      <c r="B31" s="8" t="s">
        <v>133</v>
      </c>
      <c r="C31" s="57" t="s">
        <v>134</v>
      </c>
      <c r="D31" s="54" t="s">
        <v>135</v>
      </c>
      <c r="E31" s="6" t="s">
        <v>74</v>
      </c>
      <c r="F31" s="19">
        <v>26248</v>
      </c>
      <c r="G31" s="24">
        <v>621.67999999999995</v>
      </c>
      <c r="H31" s="24">
        <v>1.76</v>
      </c>
      <c r="I31" s="31"/>
      <c r="J31" s="31"/>
      <c r="K31" s="35"/>
    </row>
    <row r="32" spans="2:11" x14ac:dyDescent="0.35">
      <c r="B32" s="8" t="s">
        <v>994</v>
      </c>
      <c r="C32" s="57" t="s">
        <v>995</v>
      </c>
      <c r="D32" s="54" t="s">
        <v>996</v>
      </c>
      <c r="E32" s="6" t="s">
        <v>74</v>
      </c>
      <c r="F32" s="19">
        <v>14508</v>
      </c>
      <c r="G32" s="24">
        <v>603.62</v>
      </c>
      <c r="H32" s="24">
        <v>1.71</v>
      </c>
      <c r="I32" s="31"/>
      <c r="J32" s="31"/>
      <c r="K32" s="35"/>
    </row>
    <row r="33" spans="2:11" x14ac:dyDescent="0.35">
      <c r="B33" s="8" t="s">
        <v>2054</v>
      </c>
      <c r="C33" s="57" t="s">
        <v>2055</v>
      </c>
      <c r="D33" s="54" t="s">
        <v>2056</v>
      </c>
      <c r="E33" s="6" t="s">
        <v>200</v>
      </c>
      <c r="F33" s="19">
        <v>71713</v>
      </c>
      <c r="G33" s="24">
        <v>591.55999999999995</v>
      </c>
      <c r="H33" s="24">
        <v>1.67</v>
      </c>
      <c r="I33" s="31"/>
      <c r="J33" s="31"/>
      <c r="K33" s="35"/>
    </row>
    <row r="34" spans="2:11" x14ac:dyDescent="0.35">
      <c r="B34" s="8" t="s">
        <v>544</v>
      </c>
      <c r="C34" s="57" t="s">
        <v>545</v>
      </c>
      <c r="D34" s="54" t="s">
        <v>546</v>
      </c>
      <c r="E34" s="6" t="s">
        <v>147</v>
      </c>
      <c r="F34" s="19">
        <v>16553</v>
      </c>
      <c r="G34" s="24">
        <v>589.59</v>
      </c>
      <c r="H34" s="24">
        <v>1.67</v>
      </c>
      <c r="I34" s="31"/>
      <c r="J34" s="31"/>
      <c r="K34" s="35"/>
    </row>
    <row r="35" spans="2:11" x14ac:dyDescent="0.35">
      <c r="B35" s="8" t="s">
        <v>800</v>
      </c>
      <c r="C35" s="57" t="s">
        <v>801</v>
      </c>
      <c r="D35" s="54" t="s">
        <v>802</v>
      </c>
      <c r="E35" s="6" t="s">
        <v>277</v>
      </c>
      <c r="F35" s="19">
        <v>33006</v>
      </c>
      <c r="G35" s="24">
        <v>536.5</v>
      </c>
      <c r="H35" s="24">
        <v>1.52</v>
      </c>
      <c r="I35" s="31"/>
      <c r="J35" s="31"/>
      <c r="K35" s="35"/>
    </row>
    <row r="36" spans="2:11" x14ac:dyDescent="0.35">
      <c r="B36" s="8" t="s">
        <v>2068</v>
      </c>
      <c r="C36" s="57" t="s">
        <v>2069</v>
      </c>
      <c r="D36" s="54" t="s">
        <v>2070</v>
      </c>
      <c r="E36" s="6" t="s">
        <v>132</v>
      </c>
      <c r="F36" s="19">
        <v>28291</v>
      </c>
      <c r="G36" s="24">
        <v>473.9</v>
      </c>
      <c r="H36" s="24">
        <v>1.34</v>
      </c>
      <c r="I36" s="31"/>
      <c r="J36" s="31"/>
      <c r="K36" s="35"/>
    </row>
    <row r="37" spans="2:11" x14ac:dyDescent="0.35">
      <c r="B37" s="8" t="s">
        <v>2698</v>
      </c>
      <c r="C37" s="57" t="s">
        <v>2699</v>
      </c>
      <c r="D37" s="54" t="s">
        <v>2700</v>
      </c>
      <c r="E37" s="6" t="s">
        <v>116</v>
      </c>
      <c r="F37" s="19">
        <v>87970</v>
      </c>
      <c r="G37" s="24">
        <v>465.76</v>
      </c>
      <c r="H37" s="24">
        <v>1.32</v>
      </c>
      <c r="I37" s="31"/>
      <c r="J37" s="31"/>
      <c r="K37" s="35"/>
    </row>
    <row r="38" spans="2:11" x14ac:dyDescent="0.35">
      <c r="B38" s="8" t="s">
        <v>278</v>
      </c>
      <c r="C38" s="57" t="s">
        <v>279</v>
      </c>
      <c r="D38" s="54" t="s">
        <v>280</v>
      </c>
      <c r="E38" s="6" t="s">
        <v>163</v>
      </c>
      <c r="F38" s="19">
        <v>42119</v>
      </c>
      <c r="G38" s="24">
        <v>455.75</v>
      </c>
      <c r="H38" s="24">
        <v>1.29</v>
      </c>
      <c r="I38" s="31"/>
      <c r="J38" s="31"/>
      <c r="K38" s="35"/>
    </row>
    <row r="39" spans="2:11" x14ac:dyDescent="0.35">
      <c r="B39" s="8" t="s">
        <v>160</v>
      </c>
      <c r="C39" s="57" t="s">
        <v>161</v>
      </c>
      <c r="D39" s="54" t="s">
        <v>162</v>
      </c>
      <c r="E39" s="6" t="s">
        <v>163</v>
      </c>
      <c r="F39" s="19">
        <v>14812</v>
      </c>
      <c r="G39" s="24">
        <v>397.06</v>
      </c>
      <c r="H39" s="24">
        <v>1.1200000000000001</v>
      </c>
      <c r="I39" s="31"/>
      <c r="J39" s="31"/>
      <c r="K39" s="35"/>
    </row>
    <row r="40" spans="2:11" x14ac:dyDescent="0.35">
      <c r="C40" s="58" t="s">
        <v>171</v>
      </c>
      <c r="D40" s="54"/>
      <c r="E40" s="6"/>
      <c r="F40" s="19"/>
      <c r="G40" s="25">
        <v>35393.97</v>
      </c>
      <c r="H40" s="25">
        <v>100.05</v>
      </c>
      <c r="I40" s="31"/>
      <c r="J40" s="31"/>
      <c r="K40" s="35"/>
    </row>
    <row r="41" spans="2:11" x14ac:dyDescent="0.35">
      <c r="C41" s="57"/>
      <c r="D41" s="54"/>
      <c r="E41" s="6"/>
      <c r="F41" s="19"/>
      <c r="G41" s="24"/>
      <c r="H41" s="24"/>
      <c r="I41" s="31"/>
      <c r="J41" s="31"/>
      <c r="K41" s="35"/>
    </row>
    <row r="42" spans="2:11" x14ac:dyDescent="0.35">
      <c r="C42" s="58" t="s">
        <v>3</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4</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5</v>
      </c>
      <c r="D46" s="54"/>
      <c r="E46" s="6"/>
      <c r="F46" s="19"/>
      <c r="G46" s="24"/>
      <c r="H46" s="24"/>
      <c r="I46" s="31"/>
      <c r="J46" s="31"/>
      <c r="K46" s="35"/>
    </row>
    <row r="47" spans="2:11" x14ac:dyDescent="0.35">
      <c r="C47" s="57"/>
      <c r="D47" s="54"/>
      <c r="E47" s="6"/>
      <c r="F47" s="19"/>
      <c r="G47" s="24"/>
      <c r="H47" s="24"/>
      <c r="I47" s="31"/>
      <c r="J47" s="31"/>
      <c r="K47" s="35"/>
    </row>
    <row r="48" spans="2:11" x14ac:dyDescent="0.35">
      <c r="C48" s="58" t="s">
        <v>6</v>
      </c>
      <c r="D48" s="54"/>
      <c r="E48" s="6"/>
      <c r="F48" s="19"/>
      <c r="G48" s="24" t="s">
        <v>2</v>
      </c>
      <c r="H48" s="24" t="s">
        <v>2</v>
      </c>
      <c r="I48" s="31"/>
      <c r="J48" s="31"/>
      <c r="K48" s="35"/>
    </row>
    <row r="49" spans="3:11" x14ac:dyDescent="0.35">
      <c r="C49" s="57"/>
      <c r="D49" s="54"/>
      <c r="E49" s="6"/>
      <c r="F49" s="19"/>
      <c r="G49" s="24"/>
      <c r="H49" s="24"/>
      <c r="I49" s="31"/>
      <c r="J49" s="31"/>
      <c r="K49" s="35"/>
    </row>
    <row r="50" spans="3:11" x14ac:dyDescent="0.35">
      <c r="C50" s="58" t="s">
        <v>7</v>
      </c>
      <c r="D50" s="54"/>
      <c r="E50" s="6"/>
      <c r="F50" s="19"/>
      <c r="G50" s="24" t="s">
        <v>2</v>
      </c>
      <c r="H50" s="24" t="s">
        <v>2</v>
      </c>
      <c r="I50" s="31"/>
      <c r="J50" s="31"/>
      <c r="K50" s="35"/>
    </row>
    <row r="51" spans="3:11" x14ac:dyDescent="0.35">
      <c r="C51" s="57"/>
      <c r="D51" s="54"/>
      <c r="E51" s="6"/>
      <c r="F51" s="19"/>
      <c r="G51" s="24"/>
      <c r="H51" s="24"/>
      <c r="I51" s="31"/>
      <c r="J51" s="31"/>
      <c r="K51" s="35"/>
    </row>
    <row r="52" spans="3:11" x14ac:dyDescent="0.35">
      <c r="C52" s="58" t="s">
        <v>8</v>
      </c>
      <c r="D52" s="54"/>
      <c r="E52" s="6"/>
      <c r="F52" s="19"/>
      <c r="G52" s="24" t="s">
        <v>2</v>
      </c>
      <c r="H52" s="24" t="s">
        <v>2</v>
      </c>
      <c r="I52" s="31"/>
      <c r="J52" s="31"/>
      <c r="K52" s="35"/>
    </row>
    <row r="53" spans="3:11" x14ac:dyDescent="0.35">
      <c r="C53" s="57"/>
      <c r="D53" s="54"/>
      <c r="E53" s="6"/>
      <c r="F53" s="19"/>
      <c r="G53" s="24"/>
      <c r="H53" s="24"/>
      <c r="I53" s="31"/>
      <c r="J53" s="31"/>
      <c r="K53" s="35"/>
    </row>
    <row r="54" spans="3:11" x14ac:dyDescent="0.35">
      <c r="C54" s="58" t="s">
        <v>9</v>
      </c>
      <c r="D54" s="54"/>
      <c r="E54" s="6"/>
      <c r="F54" s="19"/>
      <c r="G54" s="24" t="s">
        <v>2</v>
      </c>
      <c r="H54" s="24" t="s">
        <v>2</v>
      </c>
      <c r="I54" s="31"/>
      <c r="J54" s="31"/>
      <c r="K54" s="35"/>
    </row>
    <row r="55" spans="3:11" x14ac:dyDescent="0.35">
      <c r="C55" s="57"/>
      <c r="D55" s="54"/>
      <c r="E55" s="6"/>
      <c r="F55" s="19"/>
      <c r="G55" s="24"/>
      <c r="H55" s="24"/>
      <c r="I55" s="31"/>
      <c r="J55" s="31"/>
      <c r="K55" s="35"/>
    </row>
    <row r="56" spans="3:11" x14ac:dyDescent="0.35">
      <c r="C56" s="58" t="s">
        <v>10</v>
      </c>
      <c r="D56" s="54"/>
      <c r="E56" s="6"/>
      <c r="F56" s="19"/>
      <c r="G56" s="24" t="s">
        <v>2</v>
      </c>
      <c r="H56" s="24" t="s">
        <v>2</v>
      </c>
      <c r="I56" s="31"/>
      <c r="J56" s="31"/>
      <c r="K56" s="35"/>
    </row>
    <row r="57" spans="3:11" x14ac:dyDescent="0.35">
      <c r="C57" s="57"/>
      <c r="D57" s="54"/>
      <c r="E57" s="6"/>
      <c r="F57" s="19"/>
      <c r="G57" s="24"/>
      <c r="H57" s="24"/>
      <c r="I57" s="31"/>
      <c r="J57" s="31"/>
      <c r="K57" s="35"/>
    </row>
    <row r="58" spans="3:11" x14ac:dyDescent="0.35">
      <c r="C58" s="58" t="s">
        <v>11</v>
      </c>
      <c r="D58" s="54"/>
      <c r="E58" s="6"/>
      <c r="F58" s="19"/>
      <c r="G58" s="24"/>
      <c r="H58" s="24"/>
      <c r="I58" s="31"/>
      <c r="J58" s="31"/>
      <c r="K58" s="35"/>
    </row>
    <row r="59" spans="3:11" x14ac:dyDescent="0.35">
      <c r="C59" s="57"/>
      <c r="D59" s="54"/>
      <c r="E59" s="6"/>
      <c r="F59" s="19"/>
      <c r="G59" s="24"/>
      <c r="H59" s="24"/>
      <c r="I59" s="31"/>
      <c r="J59" s="31"/>
      <c r="K59" s="35"/>
    </row>
    <row r="60" spans="3:11" x14ac:dyDescent="0.35">
      <c r="C60" s="58" t="s">
        <v>13</v>
      </c>
      <c r="D60" s="54"/>
      <c r="E60" s="6"/>
      <c r="F60" s="19"/>
      <c r="G60" s="24" t="s">
        <v>2</v>
      </c>
      <c r="H60" s="24" t="s">
        <v>2</v>
      </c>
      <c r="I60" s="31"/>
      <c r="J60" s="31"/>
      <c r="K60" s="35"/>
    </row>
    <row r="61" spans="3:11" x14ac:dyDescent="0.35">
      <c r="C61" s="57"/>
      <c r="D61" s="54"/>
      <c r="E61" s="6"/>
      <c r="F61" s="19"/>
      <c r="G61" s="24"/>
      <c r="H61" s="24"/>
      <c r="I61" s="31"/>
      <c r="J61" s="31"/>
      <c r="K61" s="35"/>
    </row>
    <row r="62" spans="3:11" x14ac:dyDescent="0.35">
      <c r="C62" s="58" t="s">
        <v>14</v>
      </c>
      <c r="D62" s="54"/>
      <c r="E62" s="6"/>
      <c r="F62" s="19"/>
      <c r="G62" s="24" t="s">
        <v>2</v>
      </c>
      <c r="H62" s="24" t="s">
        <v>2</v>
      </c>
      <c r="I62" s="31"/>
      <c r="J62" s="31"/>
      <c r="K62" s="35"/>
    </row>
    <row r="63" spans="3:11" x14ac:dyDescent="0.35">
      <c r="C63" s="57"/>
      <c r="D63" s="54"/>
      <c r="E63" s="6"/>
      <c r="F63" s="19"/>
      <c r="G63" s="24"/>
      <c r="H63" s="24"/>
      <c r="I63" s="31"/>
      <c r="J63" s="31"/>
      <c r="K63" s="35"/>
    </row>
    <row r="64" spans="3:11" x14ac:dyDescent="0.35">
      <c r="C64" s="58" t="s">
        <v>15</v>
      </c>
      <c r="D64" s="54"/>
      <c r="E64" s="6"/>
      <c r="F64" s="19"/>
      <c r="G64" s="24" t="s">
        <v>2</v>
      </c>
      <c r="H64" s="24" t="s">
        <v>2</v>
      </c>
      <c r="I64" s="31"/>
      <c r="J64" s="31"/>
      <c r="K64" s="35"/>
    </row>
    <row r="65" spans="1:11" x14ac:dyDescent="0.35">
      <c r="C65" s="57"/>
      <c r="D65" s="54"/>
      <c r="E65" s="6"/>
      <c r="F65" s="19"/>
      <c r="G65" s="24"/>
      <c r="H65" s="24"/>
      <c r="I65" s="31"/>
      <c r="J65" s="31"/>
      <c r="K65" s="35"/>
    </row>
    <row r="66" spans="1:11" x14ac:dyDescent="0.35">
      <c r="C66" s="58" t="s">
        <v>16</v>
      </c>
      <c r="D66" s="54"/>
      <c r="E66" s="6"/>
      <c r="F66" s="19"/>
      <c r="G66" s="24" t="s">
        <v>2</v>
      </c>
      <c r="H66" s="24" t="s">
        <v>2</v>
      </c>
      <c r="I66" s="31"/>
      <c r="J66" s="31"/>
      <c r="K66" s="35"/>
    </row>
    <row r="67" spans="1:11" x14ac:dyDescent="0.35">
      <c r="C67" s="57"/>
      <c r="D67" s="54"/>
      <c r="E67" s="6"/>
      <c r="F67" s="19"/>
      <c r="G67" s="24"/>
      <c r="H67" s="24"/>
      <c r="I67" s="31"/>
      <c r="J67" s="31"/>
      <c r="K67" s="35"/>
    </row>
    <row r="68" spans="1:11" x14ac:dyDescent="0.35">
      <c r="C68" s="58" t="s">
        <v>17</v>
      </c>
      <c r="D68" s="54"/>
      <c r="E68" s="6"/>
      <c r="F68" s="19"/>
      <c r="G68" s="24" t="s">
        <v>2</v>
      </c>
      <c r="H68" s="24" t="s">
        <v>2</v>
      </c>
      <c r="I68" s="31"/>
      <c r="J68" s="31"/>
      <c r="K68" s="35"/>
    </row>
    <row r="69" spans="1:11" x14ac:dyDescent="0.35">
      <c r="C69" s="57"/>
      <c r="D69" s="54"/>
      <c r="E69" s="6"/>
      <c r="F69" s="19"/>
      <c r="G69" s="24"/>
      <c r="H69" s="24"/>
      <c r="I69" s="31"/>
      <c r="J69" s="31"/>
      <c r="K69" s="35"/>
    </row>
    <row r="70" spans="1:11" x14ac:dyDescent="0.35">
      <c r="A70" s="10"/>
      <c r="B70" s="28"/>
      <c r="C70" s="58" t="s">
        <v>18</v>
      </c>
      <c r="D70" s="54"/>
      <c r="E70" s="6"/>
      <c r="F70" s="19"/>
      <c r="G70" s="24"/>
      <c r="H70" s="24"/>
      <c r="I70" s="31"/>
      <c r="J70" s="31"/>
      <c r="K70" s="35"/>
    </row>
    <row r="71" spans="1:11" x14ac:dyDescent="0.35">
      <c r="A71" s="28"/>
      <c r="B71" s="28"/>
      <c r="C71" s="58" t="s">
        <v>19</v>
      </c>
      <c r="D71" s="54"/>
      <c r="E71" s="6"/>
      <c r="F71" s="19"/>
      <c r="G71" s="24" t="s">
        <v>2</v>
      </c>
      <c r="H71" s="24" t="s">
        <v>2</v>
      </c>
      <c r="I71" s="31"/>
      <c r="J71" s="31"/>
      <c r="K71" s="35"/>
    </row>
    <row r="72" spans="1:11" x14ac:dyDescent="0.35">
      <c r="A72" s="28"/>
      <c r="B72" s="28"/>
      <c r="C72" s="58"/>
      <c r="D72" s="54"/>
      <c r="E72" s="6"/>
      <c r="F72" s="19"/>
      <c r="G72" s="24"/>
      <c r="H72" s="24"/>
      <c r="I72" s="31"/>
      <c r="J72" s="31"/>
      <c r="K72" s="35"/>
    </row>
    <row r="73" spans="1:11" x14ac:dyDescent="0.35">
      <c r="A73" s="28"/>
      <c r="B73" s="28"/>
      <c r="C73" s="58" t="s">
        <v>20</v>
      </c>
      <c r="D73" s="54"/>
      <c r="E73" s="6"/>
      <c r="F73" s="19"/>
      <c r="G73" s="24" t="s">
        <v>2</v>
      </c>
      <c r="H73" s="24" t="s">
        <v>2</v>
      </c>
      <c r="I73" s="31"/>
      <c r="J73" s="31"/>
      <c r="K73" s="35"/>
    </row>
    <row r="74" spans="1:11" x14ac:dyDescent="0.35">
      <c r="A74" s="28"/>
      <c r="B74" s="28"/>
      <c r="C74" s="58"/>
      <c r="D74" s="54"/>
      <c r="E74" s="6"/>
      <c r="F74" s="19"/>
      <c r="G74" s="24"/>
      <c r="H74" s="24"/>
      <c r="I74" s="31"/>
      <c r="J74" s="31"/>
      <c r="K74" s="35"/>
    </row>
    <row r="75" spans="1:11" x14ac:dyDescent="0.35">
      <c r="A75" s="28"/>
      <c r="B75" s="28"/>
      <c r="C75" s="58" t="s">
        <v>21</v>
      </c>
      <c r="D75" s="54"/>
      <c r="E75" s="6"/>
      <c r="F75" s="19"/>
      <c r="G75" s="24" t="s">
        <v>2</v>
      </c>
      <c r="H75" s="24" t="s">
        <v>2</v>
      </c>
      <c r="I75" s="31"/>
      <c r="J75" s="31"/>
      <c r="K75" s="35"/>
    </row>
    <row r="76" spans="1:11" x14ac:dyDescent="0.35">
      <c r="A76" s="28"/>
      <c r="B76" s="28"/>
      <c r="C76" s="58"/>
      <c r="D76" s="54"/>
      <c r="E76" s="6"/>
      <c r="F76" s="19"/>
      <c r="G76" s="24"/>
      <c r="H76" s="24"/>
      <c r="I76" s="31"/>
      <c r="J76" s="31"/>
      <c r="K76" s="35"/>
    </row>
    <row r="77" spans="1:11" x14ac:dyDescent="0.35">
      <c r="A77" s="28"/>
      <c r="B77" s="28"/>
      <c r="C77" s="58" t="s">
        <v>22</v>
      </c>
      <c r="D77" s="54"/>
      <c r="E77" s="6"/>
      <c r="F77" s="19"/>
      <c r="G77" s="24" t="s">
        <v>2</v>
      </c>
      <c r="H77" s="24" t="s">
        <v>2</v>
      </c>
      <c r="I77" s="31"/>
      <c r="J77" s="31"/>
      <c r="K77" s="35"/>
    </row>
    <row r="78" spans="1:11" x14ac:dyDescent="0.35">
      <c r="A78" s="28"/>
      <c r="B78" s="28"/>
      <c r="C78" s="58"/>
      <c r="D78" s="54"/>
      <c r="E78" s="6"/>
      <c r="F78" s="19"/>
      <c r="G78" s="24"/>
      <c r="H78" s="24"/>
      <c r="I78" s="31"/>
      <c r="J78" s="31"/>
      <c r="K78" s="35"/>
    </row>
    <row r="79" spans="1:11" x14ac:dyDescent="0.35">
      <c r="A79" s="28"/>
      <c r="B79" s="28"/>
      <c r="C79" s="58" t="s">
        <v>23</v>
      </c>
      <c r="D79" s="54"/>
      <c r="E79" s="6"/>
      <c r="F79" s="19"/>
      <c r="G79" s="24" t="s">
        <v>2</v>
      </c>
      <c r="H79" s="24" t="s">
        <v>2</v>
      </c>
      <c r="I79" s="31"/>
      <c r="J79" s="31"/>
      <c r="K79" s="35"/>
    </row>
    <row r="80" spans="1:11" x14ac:dyDescent="0.35">
      <c r="A80" s="28"/>
      <c r="B80" s="28"/>
      <c r="C80" s="58"/>
      <c r="D80" s="54"/>
      <c r="E80" s="6"/>
      <c r="F80" s="19"/>
      <c r="G80" s="24"/>
      <c r="H80" s="24"/>
      <c r="I80" s="31"/>
      <c r="J80" s="31"/>
      <c r="K80" s="35"/>
    </row>
    <row r="81" spans="1:54" x14ac:dyDescent="0.35">
      <c r="C81" s="59" t="s">
        <v>24</v>
      </c>
      <c r="D81" s="54"/>
      <c r="E81" s="6"/>
      <c r="F81" s="19"/>
      <c r="G81" s="24"/>
      <c r="H81" s="24"/>
      <c r="I81" s="31"/>
      <c r="J81" s="31"/>
      <c r="K81" s="35"/>
    </row>
    <row r="82" spans="1:54" x14ac:dyDescent="0.35">
      <c r="B82" s="8" t="s">
        <v>186</v>
      </c>
      <c r="C82" s="57" t="s">
        <v>187</v>
      </c>
      <c r="D82" s="54"/>
      <c r="E82" s="6"/>
      <c r="F82" s="19"/>
      <c r="G82" s="24">
        <v>27.97</v>
      </c>
      <c r="H82" s="24">
        <v>0.08</v>
      </c>
      <c r="I82" s="31"/>
      <c r="J82" s="31"/>
      <c r="K82" s="35"/>
    </row>
    <row r="83" spans="1:54" x14ac:dyDescent="0.35">
      <c r="C83" s="58" t="s">
        <v>171</v>
      </c>
      <c r="D83" s="54"/>
      <c r="E83" s="6"/>
      <c r="F83" s="19"/>
      <c r="G83" s="25">
        <v>27.97</v>
      </c>
      <c r="H83" s="25">
        <v>0.08</v>
      </c>
      <c r="I83" s="31"/>
      <c r="J83" s="31"/>
      <c r="K83" s="35"/>
    </row>
    <row r="84" spans="1:54" x14ac:dyDescent="0.35">
      <c r="C84" s="57"/>
      <c r="D84" s="54"/>
      <c r="E84" s="6"/>
      <c r="F84" s="19"/>
      <c r="G84" s="24"/>
      <c r="H84" s="24"/>
      <c r="I84" s="31"/>
      <c r="J84" s="31"/>
      <c r="K84" s="35"/>
    </row>
    <row r="85" spans="1:54" x14ac:dyDescent="0.35">
      <c r="A85" s="10"/>
      <c r="B85" s="28"/>
      <c r="C85" s="58" t="s">
        <v>25</v>
      </c>
      <c r="D85" s="54"/>
      <c r="E85" s="6"/>
      <c r="F85" s="19"/>
      <c r="G85" s="24"/>
      <c r="H85" s="24"/>
      <c r="I85" s="31"/>
      <c r="J85" s="31"/>
      <c r="K85" s="35"/>
    </row>
    <row r="86" spans="1:54" s="2" customFormat="1" ht="13.5" x14ac:dyDescent="0.35">
      <c r="A86" s="28"/>
      <c r="B86" s="28"/>
      <c r="C86" s="57" t="s">
        <v>4860</v>
      </c>
      <c r="D86" s="54"/>
      <c r="E86" s="6"/>
      <c r="F86" s="19"/>
      <c r="G86" s="24" t="s">
        <v>2</v>
      </c>
      <c r="H86" s="24" t="s">
        <v>2</v>
      </c>
      <c r="I86" s="31"/>
      <c r="J86" s="31"/>
      <c r="K86" s="35"/>
      <c r="L86" s="3"/>
      <c r="AI86" s="3"/>
      <c r="AV86" s="3"/>
      <c r="AX86" s="3"/>
      <c r="BB86" s="3"/>
    </row>
    <row r="87" spans="1:54" x14ac:dyDescent="0.35">
      <c r="B87" s="8"/>
      <c r="C87" s="57" t="s">
        <v>188</v>
      </c>
      <c r="D87" s="54"/>
      <c r="E87" s="6"/>
      <c r="F87" s="19"/>
      <c r="G87" s="24">
        <v>-31.32</v>
      </c>
      <c r="H87" s="24">
        <v>-0.13</v>
      </c>
      <c r="I87" s="31"/>
      <c r="J87" s="31"/>
      <c r="K87" s="35"/>
    </row>
    <row r="88" spans="1:54" x14ac:dyDescent="0.35">
      <c r="C88" s="58" t="s">
        <v>171</v>
      </c>
      <c r="D88" s="54"/>
      <c r="E88" s="6"/>
      <c r="F88" s="19"/>
      <c r="G88" s="25">
        <v>-31.32</v>
      </c>
      <c r="H88" s="25">
        <v>-0.13</v>
      </c>
      <c r="I88" s="31"/>
      <c r="J88" s="31"/>
      <c r="K88" s="35"/>
    </row>
    <row r="89" spans="1:54" x14ac:dyDescent="0.35">
      <c r="C89" s="57"/>
      <c r="D89" s="54"/>
      <c r="E89" s="6"/>
      <c r="F89" s="19"/>
      <c r="G89" s="24"/>
      <c r="H89" s="24"/>
      <c r="I89" s="31"/>
      <c r="J89" s="31"/>
      <c r="K89" s="35"/>
    </row>
    <row r="90" spans="1:54" x14ac:dyDescent="0.35">
      <c r="C90" s="60" t="s">
        <v>189</v>
      </c>
      <c r="D90" s="55"/>
      <c r="E90" s="5"/>
      <c r="F90" s="20"/>
      <c r="G90" s="26">
        <v>35390.620000000003</v>
      </c>
      <c r="H90" s="26">
        <v>100</v>
      </c>
      <c r="I90" s="32"/>
      <c r="J90" s="32"/>
      <c r="K90" s="36"/>
    </row>
    <row r="93" spans="1:54" x14ac:dyDescent="0.35">
      <c r="C93" s="1" t="s">
        <v>190</v>
      </c>
    </row>
    <row r="94" spans="1:54" x14ac:dyDescent="0.35">
      <c r="C94" s="37" t="s">
        <v>191</v>
      </c>
      <c r="D94" s="37"/>
      <c r="E94" s="37"/>
      <c r="F94" s="37"/>
      <c r="G94" s="37"/>
      <c r="H94" s="37"/>
      <c r="I94" s="37"/>
      <c r="J94" s="37"/>
      <c r="K94" s="37"/>
    </row>
    <row r="95" spans="1:54" x14ac:dyDescent="0.35">
      <c r="C95" s="2" t="s">
        <v>192</v>
      </c>
    </row>
    <row r="96" spans="1:54" x14ac:dyDescent="0.35">
      <c r="C96" s="2" t="s">
        <v>193</v>
      </c>
    </row>
    <row r="97" spans="3:11" ht="30" customHeight="1" x14ac:dyDescent="0.35">
      <c r="C97" s="82" t="s">
        <v>194</v>
      </c>
      <c r="D97" s="83"/>
      <c r="E97" s="83"/>
      <c r="F97" s="83"/>
      <c r="G97" s="83"/>
      <c r="H97" s="83"/>
      <c r="I97" s="83"/>
      <c r="J97" s="83"/>
      <c r="K97" s="83"/>
    </row>
    <row r="98" spans="3:11" x14ac:dyDescent="0.35">
      <c r="C98" s="2" t="s">
        <v>195</v>
      </c>
    </row>
    <row r="100" spans="3:11" x14ac:dyDescent="0.35">
      <c r="C100" s="79" t="s">
        <v>4945</v>
      </c>
      <c r="E100" s="79" t="s">
        <v>4946</v>
      </c>
      <c r="F100" s="80"/>
    </row>
    <row r="101" spans="3:11" x14ac:dyDescent="0.35">
      <c r="E101" s="2" t="s">
        <v>4953</v>
      </c>
    </row>
  </sheetData>
  <mergeCells count="1">
    <mergeCell ref="C97:K97"/>
  </mergeCells>
  <hyperlinks>
    <hyperlink ref="J2" location="'Index'!A1" display="'Index'!A1" xr:uid="{253F5D6E-8198-481F-927C-B26BAAE7E8EA}"/>
  </hyperlinks>
  <pageMargins left="0.7" right="0.7" top="0.75" bottom="0.75" header="0.3" footer="0.3"/>
  <pageSetup orientation="portrait" horizontalDpi="4294967293"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DB04-15EB-43B1-ABEF-BEDA86236CC2}">
  <sheetPr codeName="Sheet1"/>
  <dimension ref="A1:IV95"/>
  <sheetViews>
    <sheetView showGridLines="0" zoomScale="90" zoomScaleNormal="90" workbookViewId="0">
      <pane ySplit="6" topLeftCell="A84" activePane="bottomLeft" state="frozen"/>
      <selection activeCell="D10" sqref="D10"/>
      <selection pane="bottomLeft" activeCell="J2" sqref="J2"/>
    </sheetView>
  </sheetViews>
  <sheetFormatPr defaultColWidth="13.81640625" defaultRowHeight="14.5" x14ac:dyDescent="0.35"/>
  <cols>
    <col min="1" max="1" width="2.54296875" style="2" customWidth="1"/>
    <col min="2" max="2" width="5.81640625" style="2" hidden="1" customWidth="1"/>
    <col min="3" max="3" width="58.1796875" style="2" customWidth="1"/>
    <col min="4" max="4" width="19.54296875" style="2" customWidth="1"/>
    <col min="5" max="5" width="23.7265625" style="2" customWidth="1"/>
    <col min="6" max="6" width="19.54296875" style="16" customWidth="1"/>
    <col min="7" max="10" width="19.54296875" style="13" customWidth="1"/>
    <col min="11" max="11" width="19.54296875" style="3" customWidth="1"/>
    <col min="12" max="12" width="9.1796875" style="3" bestFit="1" customWidth="1"/>
    <col min="13" max="13" width="7.453125" style="2" bestFit="1" customWidth="1"/>
    <col min="14" max="14" width="6.7265625" style="2" bestFit="1" customWidth="1"/>
    <col min="15" max="15" width="9.81640625" style="2" bestFit="1" customWidth="1"/>
    <col min="16" max="16" width="21.1796875" style="2" bestFit="1" customWidth="1"/>
    <col min="17" max="17" width="16.453125" style="2" bestFit="1" customWidth="1"/>
    <col min="18" max="18" width="7.26953125" style="2" bestFit="1" customWidth="1"/>
    <col min="19" max="19" width="9.26953125" style="2" bestFit="1" customWidth="1"/>
    <col min="20" max="20" width="17.81640625" style="2" bestFit="1" customWidth="1"/>
    <col min="21" max="21" width="6.7265625" style="2" bestFit="1" customWidth="1"/>
    <col min="22" max="22" width="19.1796875" style="2" bestFit="1" customWidth="1"/>
    <col min="23" max="23" width="25.1796875" style="2" bestFit="1" customWidth="1"/>
    <col min="24" max="24" width="21.453125" style="2" bestFit="1" customWidth="1"/>
    <col min="25" max="25" width="19.7265625" style="2" bestFit="1" customWidth="1"/>
    <col min="26" max="26" width="14" style="2" bestFit="1" customWidth="1"/>
    <col min="27" max="27" width="13.1796875" style="2" bestFit="1" customWidth="1"/>
    <col min="28" max="28" width="9.26953125" style="2" bestFit="1" customWidth="1"/>
    <col min="29" max="29" width="13.1796875" style="2" bestFit="1" customWidth="1"/>
    <col min="30" max="30" width="7.453125" style="2" bestFit="1" customWidth="1"/>
    <col min="31" max="31" width="19.453125" style="2" bestFit="1" customWidth="1"/>
    <col min="32" max="32" width="20.81640625" style="2" bestFit="1" customWidth="1"/>
    <col min="33" max="33" width="19" style="2" bestFit="1" customWidth="1"/>
    <col min="34" max="34" width="25.81640625" style="2" bestFit="1" customWidth="1"/>
    <col min="35" max="35" width="14.54296875" style="3" bestFit="1" customWidth="1"/>
    <col min="36" max="36" width="14.453125" style="2" bestFit="1" customWidth="1"/>
    <col min="37" max="37" width="27.26953125" style="2" bestFit="1" customWidth="1"/>
    <col min="38" max="38" width="11.54296875" style="2" bestFit="1" customWidth="1"/>
    <col min="39" max="39" width="6.26953125" style="2" bestFit="1" customWidth="1"/>
    <col min="40" max="40" width="7" style="2" bestFit="1" customWidth="1"/>
    <col min="41" max="41" width="23.81640625" style="2" bestFit="1" customWidth="1"/>
    <col min="42" max="42" width="12.81640625" style="2" bestFit="1" customWidth="1"/>
    <col min="43" max="43" width="11.26953125" style="2" bestFit="1" customWidth="1"/>
    <col min="44" max="44" width="15.26953125" style="2" bestFit="1" customWidth="1"/>
    <col min="45" max="45" width="21.1796875" style="2" bestFit="1" customWidth="1"/>
    <col min="46" max="46" width="23.81640625" style="2" bestFit="1" customWidth="1"/>
    <col min="47" max="47" width="14.453125" style="2" bestFit="1" customWidth="1"/>
    <col min="48" max="48" width="11.1796875" style="3" bestFit="1" customWidth="1"/>
    <col min="49" max="49" width="15" style="2" bestFit="1" customWidth="1"/>
    <col min="50" max="50" width="11.7265625" style="3" bestFit="1" customWidth="1"/>
    <col min="51" max="51" width="23.54296875" style="2" bestFit="1" customWidth="1"/>
    <col min="52" max="52" width="22.1796875" style="2" bestFit="1" customWidth="1"/>
    <col min="53" max="53" width="21" style="2" bestFit="1" customWidth="1"/>
    <col min="54" max="54" width="15.7265625" style="3" bestFit="1" customWidth="1"/>
    <col min="55" max="55" width="10.453125" style="2" bestFit="1" customWidth="1"/>
    <col min="56" max="56" width="13.7265625" style="2" bestFit="1" customWidth="1"/>
    <col min="57" max="57" width="18" style="2" bestFit="1" customWidth="1"/>
    <col min="58" max="58" width="19.7265625" style="2" bestFit="1" customWidth="1"/>
    <col min="59" max="59" width="13.81640625" style="2" bestFit="1" customWidth="1"/>
    <col min="60" max="60" width="15.7265625" style="2" bestFit="1" customWidth="1"/>
    <col min="61" max="61" width="28.54296875" style="2" bestFit="1" customWidth="1"/>
    <col min="62" max="62" width="20.26953125" style="2" bestFit="1" customWidth="1"/>
    <col min="63" max="63" width="16" style="2" bestFit="1" customWidth="1"/>
    <col min="64" max="64" width="13.7265625" style="2" bestFit="1" customWidth="1"/>
    <col min="65" max="65" width="28.1796875" style="2" bestFit="1" customWidth="1"/>
    <col min="66" max="66" width="15.81640625" style="2" bestFit="1" customWidth="1"/>
    <col min="67" max="67" width="26.26953125" style="2" bestFit="1" customWidth="1"/>
    <col min="68" max="68" width="13.1796875" style="2" bestFit="1" customWidth="1"/>
    <col min="69" max="69" width="15" style="2" bestFit="1" customWidth="1"/>
    <col min="70" max="70" width="9" style="2" bestFit="1" customWidth="1"/>
    <col min="71" max="71" width="18" style="2" bestFit="1" customWidth="1"/>
    <col min="72" max="72" width="14.26953125" style="2" bestFit="1" customWidth="1"/>
    <col min="73" max="73" width="15.7265625" style="2" bestFit="1" customWidth="1"/>
    <col min="74" max="74" width="18.7265625" style="2" bestFit="1" customWidth="1"/>
    <col min="75" max="75" width="16.1796875" style="2" bestFit="1" customWidth="1"/>
    <col min="76" max="76" width="23.54296875" style="2" bestFit="1" customWidth="1"/>
    <col min="77" max="77" width="23.81640625" style="2" bestFit="1" customWidth="1"/>
    <col min="78" max="78" width="22.81640625" style="2" bestFit="1" customWidth="1"/>
    <col min="79" max="79" width="11.7265625" style="2" bestFit="1" customWidth="1"/>
    <col min="80" max="80" width="11.81640625" style="2" bestFit="1" customWidth="1"/>
    <col min="81" max="81" width="15.1796875" style="2" bestFit="1" customWidth="1"/>
    <col min="82" max="82" width="15.26953125" style="2" bestFit="1" customWidth="1"/>
    <col min="83" max="83" width="19.54296875" style="2" bestFit="1" customWidth="1"/>
    <col min="84" max="84" width="21.54296875" style="2" bestFit="1" customWidth="1"/>
    <col min="85" max="85" width="18.81640625" style="2" bestFit="1" customWidth="1"/>
    <col min="86" max="86" width="8.7265625" style="2" bestFit="1" customWidth="1"/>
    <col min="87" max="87" width="8.81640625" style="2" bestFit="1" customWidth="1"/>
    <col min="88" max="88" width="13.1796875" style="2" bestFit="1" customWidth="1"/>
    <col min="89" max="89" width="9.54296875" style="2" bestFit="1" customWidth="1"/>
    <col min="90" max="90" width="9.7265625" style="2" bestFit="1" customWidth="1"/>
    <col min="91" max="91" width="14" style="2" bestFit="1" customWidth="1"/>
    <col min="92" max="92" width="17" style="2" bestFit="1" customWidth="1"/>
    <col min="93" max="93" width="17.26953125" style="2" bestFit="1" customWidth="1"/>
    <col min="94" max="94" width="21.54296875" style="2" bestFit="1" customWidth="1"/>
    <col min="95" max="95" width="17.7265625" style="2" bestFit="1" customWidth="1"/>
    <col min="96" max="96" width="14.54296875" style="2" bestFit="1" customWidth="1"/>
    <col min="97" max="97" width="15.7265625" style="2" bestFit="1" customWidth="1"/>
    <col min="98" max="98" width="19.1796875" style="2" bestFit="1" customWidth="1"/>
    <col min="99" max="99" width="12.453125" style="2" bestFit="1" customWidth="1"/>
    <col min="100" max="101" width="14.81640625" style="2" bestFit="1" customWidth="1"/>
    <col min="102" max="102" width="14.453125" style="2" bestFit="1" customWidth="1"/>
    <col min="103" max="103" width="23.1796875" style="2" bestFit="1" customWidth="1"/>
    <col min="104" max="104" width="26" style="2" bestFit="1" customWidth="1"/>
    <col min="105" max="105" width="19.453125" style="2" bestFit="1" customWidth="1"/>
    <col min="106" max="106" width="21.54296875" style="2" bestFit="1" customWidth="1"/>
    <col min="107" max="107" width="25.81640625" style="2" bestFit="1" customWidth="1"/>
    <col min="108" max="108" width="18.54296875" style="2" bestFit="1" customWidth="1"/>
    <col min="109" max="109" width="16.26953125" style="2" bestFit="1" customWidth="1"/>
    <col min="110" max="110" width="15.453125" style="2" bestFit="1" customWidth="1"/>
    <col min="111" max="111" width="17.26953125" style="2" bestFit="1" customWidth="1"/>
    <col min="112" max="112" width="17.453125" style="2" bestFit="1" customWidth="1"/>
    <col min="113" max="113" width="21.7265625" style="2" bestFit="1" customWidth="1"/>
    <col min="114" max="114" width="17.26953125" style="2" bestFit="1" customWidth="1"/>
    <col min="115" max="115" width="17.453125" style="2" bestFit="1" customWidth="1"/>
    <col min="116" max="116" width="21.7265625" style="2" bestFit="1" customWidth="1"/>
    <col min="117" max="117" width="13.453125" style="2" bestFit="1" customWidth="1"/>
    <col min="118" max="215" width="12" style="2" customWidth="1"/>
    <col min="216" max="216" width="17.1796875" style="2" customWidth="1"/>
    <col min="217" max="256" width="13.81640625" style="2"/>
  </cols>
  <sheetData>
    <row r="1" spans="1:54" x14ac:dyDescent="0.35">
      <c r="A1" s="8"/>
      <c r="C1" s="8"/>
      <c r="D1" s="8"/>
      <c r="E1" s="8"/>
      <c r="F1" s="15"/>
      <c r="G1" s="12"/>
      <c r="H1" s="12"/>
      <c r="I1" s="12"/>
      <c r="J1" s="12"/>
      <c r="K1" s="11"/>
      <c r="L1" s="11"/>
      <c r="AI1" s="11"/>
      <c r="AV1" s="11"/>
      <c r="AX1" s="11"/>
      <c r="BB1" s="11"/>
    </row>
    <row r="2" spans="1:54" ht="19" x14ac:dyDescent="0.5">
      <c r="C2" s="7" t="s">
        <v>26</v>
      </c>
      <c r="D2" s="8" t="s">
        <v>4476</v>
      </c>
      <c r="J2" s="38" t="s">
        <v>4596</v>
      </c>
    </row>
    <row r="3" spans="1:54" ht="16" x14ac:dyDescent="0.4">
      <c r="C3" s="1" t="s">
        <v>28</v>
      </c>
      <c r="D3" s="21" t="s">
        <v>4477</v>
      </c>
    </row>
    <row r="4" spans="1:54" ht="15" x14ac:dyDescent="0.4">
      <c r="C4" s="1" t="s">
        <v>30</v>
      </c>
      <c r="D4" s="22">
        <v>45657</v>
      </c>
    </row>
    <row r="5" spans="1:54" x14ac:dyDescent="0.35">
      <c r="C5" s="1"/>
    </row>
    <row r="6" spans="1:54" ht="27" x14ac:dyDescent="0.35">
      <c r="C6" s="56" t="s">
        <v>31</v>
      </c>
      <c r="D6" s="52" t="s">
        <v>32</v>
      </c>
      <c r="E6" s="9" t="s">
        <v>33</v>
      </c>
      <c r="F6" s="17" t="s">
        <v>34</v>
      </c>
      <c r="G6" s="14" t="s">
        <v>35</v>
      </c>
      <c r="H6" s="14" t="s">
        <v>36</v>
      </c>
      <c r="I6" s="29" t="s">
        <v>37</v>
      </c>
      <c r="J6" s="29" t="s">
        <v>38</v>
      </c>
      <c r="K6" s="33" t="s">
        <v>39</v>
      </c>
    </row>
    <row r="7" spans="1:54" x14ac:dyDescent="0.35">
      <c r="C7" s="57"/>
      <c r="D7" s="53"/>
      <c r="E7" s="4"/>
      <c r="F7" s="18"/>
      <c r="G7" s="23"/>
      <c r="H7" s="23"/>
      <c r="I7" s="30"/>
      <c r="J7" s="30"/>
      <c r="K7" s="34"/>
    </row>
    <row r="8" spans="1:54" x14ac:dyDescent="0.35">
      <c r="A8" s="10"/>
      <c r="B8" s="28"/>
      <c r="C8" s="58" t="s">
        <v>0</v>
      </c>
      <c r="D8" s="54"/>
      <c r="E8" s="6"/>
      <c r="F8" s="19"/>
      <c r="G8" s="24"/>
      <c r="H8" s="24"/>
      <c r="I8" s="31"/>
      <c r="J8" s="31"/>
      <c r="K8" s="35"/>
    </row>
    <row r="9" spans="1:54" x14ac:dyDescent="0.35">
      <c r="C9" s="59" t="s">
        <v>1</v>
      </c>
      <c r="D9" s="54"/>
      <c r="E9" s="6"/>
      <c r="F9" s="19"/>
      <c r="G9" s="24"/>
      <c r="H9" s="24"/>
      <c r="I9" s="31"/>
      <c r="J9" s="31"/>
      <c r="K9" s="35"/>
    </row>
    <row r="10" spans="1:54" x14ac:dyDescent="0.35">
      <c r="B10" s="8" t="s">
        <v>44</v>
      </c>
      <c r="C10" s="57" t="s">
        <v>45</v>
      </c>
      <c r="D10" s="54" t="s">
        <v>46</v>
      </c>
      <c r="E10" s="6" t="s">
        <v>47</v>
      </c>
      <c r="F10" s="19">
        <v>1679327</v>
      </c>
      <c r="G10" s="24">
        <v>31571.35</v>
      </c>
      <c r="H10" s="24">
        <v>8.99</v>
      </c>
      <c r="I10" s="31"/>
      <c r="J10" s="31"/>
      <c r="K10" s="35"/>
    </row>
    <row r="11" spans="1:54" x14ac:dyDescent="0.35">
      <c r="B11" s="8" t="s">
        <v>461</v>
      </c>
      <c r="C11" s="57" t="s">
        <v>462</v>
      </c>
      <c r="D11" s="54" t="s">
        <v>463</v>
      </c>
      <c r="E11" s="6" t="s">
        <v>78</v>
      </c>
      <c r="F11" s="19">
        <v>1180563</v>
      </c>
      <c r="G11" s="24">
        <v>22269.55</v>
      </c>
      <c r="H11" s="24">
        <v>6.34</v>
      </c>
      <c r="I11" s="31"/>
      <c r="J11" s="31"/>
      <c r="K11" s="35"/>
    </row>
    <row r="12" spans="1:54" x14ac:dyDescent="0.35">
      <c r="B12" s="8" t="s">
        <v>945</v>
      </c>
      <c r="C12" s="57" t="s">
        <v>946</v>
      </c>
      <c r="D12" s="54" t="s">
        <v>947</v>
      </c>
      <c r="E12" s="6" t="s">
        <v>47</v>
      </c>
      <c r="F12" s="19">
        <v>1132065</v>
      </c>
      <c r="G12" s="24">
        <v>21706.21</v>
      </c>
      <c r="H12" s="24">
        <v>6.18</v>
      </c>
      <c r="I12" s="31"/>
      <c r="J12" s="31"/>
      <c r="K12" s="35"/>
    </row>
    <row r="13" spans="1:54" x14ac:dyDescent="0.35">
      <c r="B13" s="8" t="s">
        <v>1041</v>
      </c>
      <c r="C13" s="57" t="s">
        <v>1042</v>
      </c>
      <c r="D13" s="54" t="s">
        <v>1043</v>
      </c>
      <c r="E13" s="6" t="s">
        <v>1044</v>
      </c>
      <c r="F13" s="19">
        <v>6606720</v>
      </c>
      <c r="G13" s="24">
        <v>19367.599999999999</v>
      </c>
      <c r="H13" s="24">
        <v>5.51</v>
      </c>
      <c r="I13" s="31"/>
      <c r="J13" s="31"/>
      <c r="K13" s="35"/>
    </row>
    <row r="14" spans="1:54" x14ac:dyDescent="0.35">
      <c r="B14" s="8" t="s">
        <v>1064</v>
      </c>
      <c r="C14" s="57" t="s">
        <v>1065</v>
      </c>
      <c r="D14" s="54" t="s">
        <v>1066</v>
      </c>
      <c r="E14" s="6" t="s">
        <v>112</v>
      </c>
      <c r="F14" s="19">
        <v>655491</v>
      </c>
      <c r="G14" s="24">
        <v>18938.12</v>
      </c>
      <c r="H14" s="24">
        <v>5.39</v>
      </c>
      <c r="I14" s="31"/>
      <c r="J14" s="31"/>
      <c r="K14" s="35"/>
    </row>
    <row r="15" spans="1:54" x14ac:dyDescent="0.35">
      <c r="B15" s="8" t="s">
        <v>48</v>
      </c>
      <c r="C15" s="57" t="s">
        <v>49</v>
      </c>
      <c r="D15" s="54" t="s">
        <v>50</v>
      </c>
      <c r="E15" s="6" t="s">
        <v>43</v>
      </c>
      <c r="F15" s="19">
        <v>1474706</v>
      </c>
      <c r="G15" s="24">
        <v>18900.57</v>
      </c>
      <c r="H15" s="24">
        <v>5.38</v>
      </c>
      <c r="I15" s="31"/>
      <c r="J15" s="31"/>
      <c r="K15" s="35"/>
    </row>
    <row r="16" spans="1:54" x14ac:dyDescent="0.35">
      <c r="B16" s="8" t="s">
        <v>90</v>
      </c>
      <c r="C16" s="57" t="s">
        <v>91</v>
      </c>
      <c r="D16" s="54" t="s">
        <v>92</v>
      </c>
      <c r="E16" s="6" t="s">
        <v>74</v>
      </c>
      <c r="F16" s="19">
        <v>390845</v>
      </c>
      <c r="G16" s="24">
        <v>18846.16</v>
      </c>
      <c r="H16" s="24">
        <v>5.37</v>
      </c>
      <c r="I16" s="31"/>
      <c r="J16" s="31"/>
      <c r="K16" s="35"/>
    </row>
    <row r="17" spans="2:11" x14ac:dyDescent="0.35">
      <c r="B17" s="8" t="s">
        <v>390</v>
      </c>
      <c r="C17" s="57" t="s">
        <v>391</v>
      </c>
      <c r="D17" s="54" t="s">
        <v>392</v>
      </c>
      <c r="E17" s="6" t="s">
        <v>78</v>
      </c>
      <c r="F17" s="19">
        <v>777914</v>
      </c>
      <c r="G17" s="24">
        <v>18325.32</v>
      </c>
      <c r="H17" s="24">
        <v>5.22</v>
      </c>
      <c r="I17" s="31"/>
      <c r="J17" s="31"/>
      <c r="K17" s="35"/>
    </row>
    <row r="18" spans="2:11" x14ac:dyDescent="0.35">
      <c r="B18" s="8" t="s">
        <v>1988</v>
      </c>
      <c r="C18" s="57" t="s">
        <v>1365</v>
      </c>
      <c r="D18" s="54" t="s">
        <v>1989</v>
      </c>
      <c r="E18" s="6" t="s">
        <v>112</v>
      </c>
      <c r="F18" s="19">
        <v>4072643</v>
      </c>
      <c r="G18" s="24">
        <v>18265.8</v>
      </c>
      <c r="H18" s="24">
        <v>5.2</v>
      </c>
      <c r="I18" s="31"/>
      <c r="J18" s="31"/>
      <c r="K18" s="35"/>
    </row>
    <row r="19" spans="2:11" x14ac:dyDescent="0.35">
      <c r="B19" s="8" t="s">
        <v>1971</v>
      </c>
      <c r="C19" s="57" t="s">
        <v>1781</v>
      </c>
      <c r="D19" s="54" t="s">
        <v>1972</v>
      </c>
      <c r="E19" s="6" t="s">
        <v>112</v>
      </c>
      <c r="F19" s="19">
        <v>3616494</v>
      </c>
      <c r="G19" s="24">
        <v>18107.79</v>
      </c>
      <c r="H19" s="24">
        <v>5.16</v>
      </c>
      <c r="I19" s="31"/>
      <c r="J19" s="31"/>
      <c r="K19" s="35"/>
    </row>
    <row r="20" spans="2:11" x14ac:dyDescent="0.35">
      <c r="B20" s="8" t="s">
        <v>209</v>
      </c>
      <c r="C20" s="57" t="s">
        <v>210</v>
      </c>
      <c r="D20" s="54" t="s">
        <v>211</v>
      </c>
      <c r="E20" s="6" t="s">
        <v>212</v>
      </c>
      <c r="F20" s="19">
        <v>413054</v>
      </c>
      <c r="G20" s="24">
        <v>17344.34</v>
      </c>
      <c r="H20" s="24">
        <v>4.9400000000000004</v>
      </c>
      <c r="I20" s="31"/>
      <c r="J20" s="31"/>
      <c r="K20" s="35"/>
    </row>
    <row r="21" spans="2:11" x14ac:dyDescent="0.35">
      <c r="B21" s="8" t="s">
        <v>1886</v>
      </c>
      <c r="C21" s="57" t="s">
        <v>1583</v>
      </c>
      <c r="D21" s="54" t="s">
        <v>1887</v>
      </c>
      <c r="E21" s="6" t="s">
        <v>43</v>
      </c>
      <c r="F21" s="19">
        <v>8549492</v>
      </c>
      <c r="G21" s="24">
        <v>17100.689999999999</v>
      </c>
      <c r="H21" s="24">
        <v>4.87</v>
      </c>
      <c r="I21" s="31"/>
      <c r="J21" s="31"/>
      <c r="K21" s="35"/>
    </row>
    <row r="22" spans="2:11" x14ac:dyDescent="0.35">
      <c r="B22" s="8" t="s">
        <v>51</v>
      </c>
      <c r="C22" s="57" t="s">
        <v>52</v>
      </c>
      <c r="D22" s="54" t="s">
        <v>53</v>
      </c>
      <c r="E22" s="6" t="s">
        <v>47</v>
      </c>
      <c r="F22" s="19">
        <v>304976</v>
      </c>
      <c r="G22" s="24">
        <v>12488.16</v>
      </c>
      <c r="H22" s="24">
        <v>3.56</v>
      </c>
      <c r="I22" s="31"/>
      <c r="J22" s="31"/>
      <c r="K22" s="35"/>
    </row>
    <row r="23" spans="2:11" x14ac:dyDescent="0.35">
      <c r="B23" s="8" t="s">
        <v>40</v>
      </c>
      <c r="C23" s="57" t="s">
        <v>41</v>
      </c>
      <c r="D23" s="54" t="s">
        <v>42</v>
      </c>
      <c r="E23" s="6" t="s">
        <v>43</v>
      </c>
      <c r="F23" s="19">
        <v>699449</v>
      </c>
      <c r="G23" s="24">
        <v>12400.18</v>
      </c>
      <c r="H23" s="24">
        <v>3.53</v>
      </c>
      <c r="I23" s="31"/>
      <c r="J23" s="31"/>
      <c r="K23" s="35"/>
    </row>
    <row r="24" spans="2:11" x14ac:dyDescent="0.35">
      <c r="B24" s="8" t="s">
        <v>994</v>
      </c>
      <c r="C24" s="57" t="s">
        <v>995</v>
      </c>
      <c r="D24" s="54" t="s">
        <v>996</v>
      </c>
      <c r="E24" s="6" t="s">
        <v>74</v>
      </c>
      <c r="F24" s="19">
        <v>247816</v>
      </c>
      <c r="G24" s="24">
        <v>10310.629999999999</v>
      </c>
      <c r="H24" s="24">
        <v>2.94</v>
      </c>
      <c r="I24" s="31"/>
      <c r="J24" s="31"/>
      <c r="K24" s="35"/>
    </row>
    <row r="25" spans="2:11" x14ac:dyDescent="0.35">
      <c r="B25" s="8" t="s">
        <v>243</v>
      </c>
      <c r="C25" s="57" t="s">
        <v>244</v>
      </c>
      <c r="D25" s="54" t="s">
        <v>245</v>
      </c>
      <c r="E25" s="6" t="s">
        <v>246</v>
      </c>
      <c r="F25" s="19">
        <v>2829634</v>
      </c>
      <c r="G25" s="24">
        <v>9671.69</v>
      </c>
      <c r="H25" s="24">
        <v>2.75</v>
      </c>
      <c r="I25" s="31"/>
      <c r="J25" s="31"/>
      <c r="K25" s="35"/>
    </row>
    <row r="26" spans="2:11" x14ac:dyDescent="0.35">
      <c r="B26" s="8" t="s">
        <v>2176</v>
      </c>
      <c r="C26" s="57" t="s">
        <v>2177</v>
      </c>
      <c r="D26" s="54" t="s">
        <v>2178</v>
      </c>
      <c r="E26" s="6" t="s">
        <v>139</v>
      </c>
      <c r="F26" s="19">
        <v>1318415</v>
      </c>
      <c r="G26" s="24">
        <v>9598.06</v>
      </c>
      <c r="H26" s="24">
        <v>2.73</v>
      </c>
      <c r="I26" s="31"/>
      <c r="J26" s="31"/>
      <c r="K26" s="35"/>
    </row>
    <row r="27" spans="2:11" x14ac:dyDescent="0.35">
      <c r="B27" s="8" t="s">
        <v>1897</v>
      </c>
      <c r="C27" s="57" t="s">
        <v>1898</v>
      </c>
      <c r="D27" s="54" t="s">
        <v>1899</v>
      </c>
      <c r="E27" s="6" t="s">
        <v>85</v>
      </c>
      <c r="F27" s="19">
        <v>2333386</v>
      </c>
      <c r="G27" s="24">
        <v>9537.7199999999993</v>
      </c>
      <c r="H27" s="24">
        <v>2.72</v>
      </c>
      <c r="I27" s="31"/>
      <c r="J27" s="31"/>
      <c r="K27" s="35"/>
    </row>
    <row r="28" spans="2:11" x14ac:dyDescent="0.35">
      <c r="B28" s="8" t="s">
        <v>219</v>
      </c>
      <c r="C28" s="57" t="s">
        <v>220</v>
      </c>
      <c r="D28" s="54" t="s">
        <v>221</v>
      </c>
      <c r="E28" s="6" t="s">
        <v>112</v>
      </c>
      <c r="F28" s="19">
        <v>438310</v>
      </c>
      <c r="G28" s="24">
        <v>9362.9599999999991</v>
      </c>
      <c r="H28" s="24">
        <v>2.67</v>
      </c>
      <c r="I28" s="31"/>
      <c r="J28" s="31"/>
      <c r="K28" s="35"/>
    </row>
    <row r="29" spans="2:11" x14ac:dyDescent="0.35">
      <c r="B29" s="8" t="s">
        <v>1888</v>
      </c>
      <c r="C29" s="57" t="s">
        <v>1889</v>
      </c>
      <c r="D29" s="54" t="s">
        <v>1890</v>
      </c>
      <c r="E29" s="6" t="s">
        <v>200</v>
      </c>
      <c r="F29" s="19">
        <v>404383</v>
      </c>
      <c r="G29" s="24">
        <v>9347.31</v>
      </c>
      <c r="H29" s="24">
        <v>2.66</v>
      </c>
      <c r="I29" s="31"/>
      <c r="J29" s="31"/>
      <c r="K29" s="35"/>
    </row>
    <row r="30" spans="2:11" x14ac:dyDescent="0.35">
      <c r="B30" s="8" t="s">
        <v>97</v>
      </c>
      <c r="C30" s="57" t="s">
        <v>98</v>
      </c>
      <c r="D30" s="54" t="s">
        <v>99</v>
      </c>
      <c r="E30" s="6" t="s">
        <v>100</v>
      </c>
      <c r="F30" s="19">
        <v>19000</v>
      </c>
      <c r="G30" s="24">
        <v>9027.74</v>
      </c>
      <c r="H30" s="24">
        <v>2.57</v>
      </c>
      <c r="I30" s="31"/>
      <c r="J30" s="31"/>
      <c r="K30" s="35"/>
    </row>
    <row r="31" spans="2:11" x14ac:dyDescent="0.35">
      <c r="B31" s="8" t="s">
        <v>424</v>
      </c>
      <c r="C31" s="57" t="s">
        <v>425</v>
      </c>
      <c r="D31" s="54" t="s">
        <v>426</v>
      </c>
      <c r="E31" s="6" t="s">
        <v>353</v>
      </c>
      <c r="F31" s="19">
        <v>2468500</v>
      </c>
      <c r="G31" s="24">
        <v>8545.9500000000007</v>
      </c>
      <c r="H31" s="24">
        <v>2.4300000000000002</v>
      </c>
      <c r="I31" s="31"/>
      <c r="J31" s="31"/>
      <c r="K31" s="35"/>
    </row>
    <row r="32" spans="2:11" x14ac:dyDescent="0.35">
      <c r="B32" s="8" t="s">
        <v>206</v>
      </c>
      <c r="C32" s="57" t="s">
        <v>207</v>
      </c>
      <c r="D32" s="54" t="s">
        <v>208</v>
      </c>
      <c r="E32" s="6" t="s">
        <v>78</v>
      </c>
      <c r="F32" s="19">
        <v>7671</v>
      </c>
      <c r="G32" s="24">
        <v>2281.4299999999998</v>
      </c>
      <c r="H32" s="24">
        <v>0.65</v>
      </c>
      <c r="I32" s="31"/>
      <c r="J32" s="31"/>
      <c r="K32" s="35"/>
    </row>
    <row r="33" spans="2:11" x14ac:dyDescent="0.35">
      <c r="B33" s="8" t="s">
        <v>82</v>
      </c>
      <c r="C33" s="57" t="s">
        <v>83</v>
      </c>
      <c r="D33" s="54" t="s">
        <v>84</v>
      </c>
      <c r="E33" s="6" t="s">
        <v>85</v>
      </c>
      <c r="F33" s="19">
        <v>73782</v>
      </c>
      <c r="G33" s="24">
        <v>896.78</v>
      </c>
      <c r="H33" s="24">
        <v>0.26</v>
      </c>
      <c r="I33" s="31"/>
      <c r="J33" s="31"/>
      <c r="K33" s="35"/>
    </row>
    <row r="34" spans="2:11" x14ac:dyDescent="0.35">
      <c r="C34" s="58" t="s">
        <v>171</v>
      </c>
      <c r="D34" s="54"/>
      <c r="E34" s="6"/>
      <c r="F34" s="19"/>
      <c r="G34" s="25">
        <v>344212.11</v>
      </c>
      <c r="H34" s="25">
        <v>98.02</v>
      </c>
      <c r="I34" s="31"/>
      <c r="J34" s="31"/>
      <c r="K34" s="35"/>
    </row>
    <row r="35" spans="2:11" x14ac:dyDescent="0.35">
      <c r="C35" s="57"/>
      <c r="D35" s="54"/>
      <c r="E35" s="6"/>
      <c r="F35" s="19"/>
      <c r="G35" s="24"/>
      <c r="H35" s="24"/>
      <c r="I35" s="31"/>
      <c r="J35" s="31"/>
      <c r="K35" s="35"/>
    </row>
    <row r="36" spans="2:11" x14ac:dyDescent="0.35">
      <c r="C36" s="58" t="s">
        <v>3</v>
      </c>
      <c r="D36" s="54"/>
      <c r="E36" s="6"/>
      <c r="F36" s="19"/>
      <c r="G36" s="24" t="s">
        <v>2</v>
      </c>
      <c r="H36" s="24" t="s">
        <v>2</v>
      </c>
      <c r="I36" s="31"/>
      <c r="J36" s="31"/>
      <c r="K36" s="35"/>
    </row>
    <row r="37" spans="2:11" x14ac:dyDescent="0.35">
      <c r="C37" s="57"/>
      <c r="D37" s="54"/>
      <c r="E37" s="6"/>
      <c r="F37" s="19"/>
      <c r="G37" s="24"/>
      <c r="H37" s="24"/>
      <c r="I37" s="31"/>
      <c r="J37" s="31"/>
      <c r="K37" s="35"/>
    </row>
    <row r="38" spans="2:11" x14ac:dyDescent="0.35">
      <c r="C38" s="58" t="s">
        <v>4</v>
      </c>
      <c r="D38" s="54"/>
      <c r="E38" s="6"/>
      <c r="F38" s="19"/>
      <c r="G38" s="24" t="s">
        <v>2</v>
      </c>
      <c r="H38" s="24" t="s">
        <v>2</v>
      </c>
      <c r="I38" s="31"/>
      <c r="J38" s="31"/>
      <c r="K38" s="35"/>
    </row>
    <row r="39" spans="2:11" x14ac:dyDescent="0.35">
      <c r="C39" s="57"/>
      <c r="D39" s="54"/>
      <c r="E39" s="6"/>
      <c r="F39" s="19"/>
      <c r="G39" s="24"/>
      <c r="H39" s="24"/>
      <c r="I39" s="31"/>
      <c r="J39" s="31"/>
      <c r="K39" s="35"/>
    </row>
    <row r="40" spans="2:11" x14ac:dyDescent="0.35">
      <c r="C40" s="58" t="s">
        <v>5</v>
      </c>
      <c r="D40" s="54"/>
      <c r="E40" s="6"/>
      <c r="F40" s="19"/>
      <c r="G40" s="24"/>
      <c r="H40" s="24"/>
      <c r="I40" s="31"/>
      <c r="J40" s="31"/>
      <c r="K40" s="35"/>
    </row>
    <row r="41" spans="2:11" x14ac:dyDescent="0.35">
      <c r="C41" s="57"/>
      <c r="D41" s="54"/>
      <c r="E41" s="6"/>
      <c r="F41" s="19"/>
      <c r="G41" s="24"/>
      <c r="H41" s="24"/>
      <c r="I41" s="31"/>
      <c r="J41" s="31"/>
      <c r="K41" s="35"/>
    </row>
    <row r="42" spans="2:11" x14ac:dyDescent="0.35">
      <c r="C42" s="58" t="s">
        <v>6</v>
      </c>
      <c r="D42" s="54"/>
      <c r="E42" s="6"/>
      <c r="F42" s="19"/>
      <c r="G42" s="24" t="s">
        <v>2</v>
      </c>
      <c r="H42" s="24" t="s">
        <v>2</v>
      </c>
      <c r="I42" s="31"/>
      <c r="J42" s="31"/>
      <c r="K42" s="35"/>
    </row>
    <row r="43" spans="2:11" x14ac:dyDescent="0.35">
      <c r="C43" s="57"/>
      <c r="D43" s="54"/>
      <c r="E43" s="6"/>
      <c r="F43" s="19"/>
      <c r="G43" s="24"/>
      <c r="H43" s="24"/>
      <c r="I43" s="31"/>
      <c r="J43" s="31"/>
      <c r="K43" s="35"/>
    </row>
    <row r="44" spans="2:11" x14ac:dyDescent="0.35">
      <c r="C44" s="58" t="s">
        <v>7</v>
      </c>
      <c r="D44" s="54"/>
      <c r="E44" s="6"/>
      <c r="F44" s="19"/>
      <c r="G44" s="24" t="s">
        <v>2</v>
      </c>
      <c r="H44" s="24" t="s">
        <v>2</v>
      </c>
      <c r="I44" s="31"/>
      <c r="J44" s="31"/>
      <c r="K44" s="35"/>
    </row>
    <row r="45" spans="2:11" x14ac:dyDescent="0.35">
      <c r="C45" s="57"/>
      <c r="D45" s="54"/>
      <c r="E45" s="6"/>
      <c r="F45" s="19"/>
      <c r="G45" s="24"/>
      <c r="H45" s="24"/>
      <c r="I45" s="31"/>
      <c r="J45" s="31"/>
      <c r="K45" s="35"/>
    </row>
    <row r="46" spans="2:11" x14ac:dyDescent="0.35">
      <c r="C46" s="58" t="s">
        <v>8</v>
      </c>
      <c r="D46" s="54"/>
      <c r="E46" s="6"/>
      <c r="F46" s="19"/>
      <c r="G46" s="24" t="s">
        <v>2</v>
      </c>
      <c r="H46" s="24" t="s">
        <v>2</v>
      </c>
      <c r="I46" s="31"/>
      <c r="J46" s="31"/>
      <c r="K46" s="35"/>
    </row>
    <row r="47" spans="2:11" x14ac:dyDescent="0.35">
      <c r="C47" s="57"/>
      <c r="D47" s="54"/>
      <c r="E47" s="6"/>
      <c r="F47" s="19"/>
      <c r="G47" s="24"/>
      <c r="H47" s="24"/>
      <c r="I47" s="31"/>
      <c r="J47" s="31"/>
      <c r="K47" s="35"/>
    </row>
    <row r="48" spans="2:11" x14ac:dyDescent="0.35">
      <c r="C48" s="58" t="s">
        <v>9</v>
      </c>
      <c r="D48" s="54"/>
      <c r="E48" s="6"/>
      <c r="F48" s="19"/>
      <c r="G48" s="24" t="s">
        <v>2</v>
      </c>
      <c r="H48" s="24" t="s">
        <v>2</v>
      </c>
      <c r="I48" s="31"/>
      <c r="J48" s="31"/>
      <c r="K48" s="35"/>
    </row>
    <row r="49" spans="1:11" x14ac:dyDescent="0.35">
      <c r="C49" s="57"/>
      <c r="D49" s="54"/>
      <c r="E49" s="6"/>
      <c r="F49" s="19"/>
      <c r="G49" s="24"/>
      <c r="H49" s="24"/>
      <c r="I49" s="31"/>
      <c r="J49" s="31"/>
      <c r="K49" s="35"/>
    </row>
    <row r="50" spans="1:11" x14ac:dyDescent="0.35">
      <c r="C50" s="58" t="s">
        <v>10</v>
      </c>
      <c r="D50" s="54"/>
      <c r="E50" s="6"/>
      <c r="F50" s="19"/>
      <c r="G50" s="24" t="s">
        <v>2</v>
      </c>
      <c r="H50" s="24" t="s">
        <v>2</v>
      </c>
      <c r="I50" s="31"/>
      <c r="J50" s="31"/>
      <c r="K50" s="35"/>
    </row>
    <row r="51" spans="1:11" x14ac:dyDescent="0.35">
      <c r="C51" s="57"/>
      <c r="D51" s="54"/>
      <c r="E51" s="6"/>
      <c r="F51" s="19"/>
      <c r="G51" s="24"/>
      <c r="H51" s="24"/>
      <c r="I51" s="31"/>
      <c r="J51" s="31"/>
      <c r="K51" s="35"/>
    </row>
    <row r="52" spans="1:11" x14ac:dyDescent="0.35">
      <c r="C52" s="58" t="s">
        <v>11</v>
      </c>
      <c r="D52" s="54"/>
      <c r="E52" s="6"/>
      <c r="F52" s="19"/>
      <c r="G52" s="24"/>
      <c r="H52" s="24"/>
      <c r="I52" s="31"/>
      <c r="J52" s="31"/>
      <c r="K52" s="35"/>
    </row>
    <row r="53" spans="1:11" x14ac:dyDescent="0.35">
      <c r="C53" s="57"/>
      <c r="D53" s="54"/>
      <c r="E53" s="6"/>
      <c r="F53" s="19"/>
      <c r="G53" s="24"/>
      <c r="H53" s="24"/>
      <c r="I53" s="31"/>
      <c r="J53" s="31"/>
      <c r="K53" s="35"/>
    </row>
    <row r="54" spans="1:11" x14ac:dyDescent="0.35">
      <c r="C54" s="58" t="s">
        <v>13</v>
      </c>
      <c r="D54" s="54"/>
      <c r="E54" s="6"/>
      <c r="F54" s="19"/>
      <c r="G54" s="24" t="s">
        <v>2</v>
      </c>
      <c r="H54" s="24" t="s">
        <v>2</v>
      </c>
      <c r="I54" s="31"/>
      <c r="J54" s="31"/>
      <c r="K54" s="35"/>
    </row>
    <row r="55" spans="1:11" x14ac:dyDescent="0.35">
      <c r="C55" s="57"/>
      <c r="D55" s="54"/>
      <c r="E55" s="6"/>
      <c r="F55" s="19"/>
      <c r="G55" s="24"/>
      <c r="H55" s="24"/>
      <c r="I55" s="31"/>
      <c r="J55" s="31"/>
      <c r="K55" s="35"/>
    </row>
    <row r="56" spans="1:11" x14ac:dyDescent="0.35">
      <c r="C56" s="58" t="s">
        <v>14</v>
      </c>
      <c r="D56" s="54"/>
      <c r="E56" s="6"/>
      <c r="F56" s="19"/>
      <c r="G56" s="24" t="s">
        <v>2</v>
      </c>
      <c r="H56" s="24" t="s">
        <v>2</v>
      </c>
      <c r="I56" s="31"/>
      <c r="J56" s="31"/>
      <c r="K56" s="35"/>
    </row>
    <row r="57" spans="1:11" x14ac:dyDescent="0.35">
      <c r="C57" s="57"/>
      <c r="D57" s="54"/>
      <c r="E57" s="6"/>
      <c r="F57" s="19"/>
      <c r="G57" s="24"/>
      <c r="H57" s="24"/>
      <c r="I57" s="31"/>
      <c r="J57" s="31"/>
      <c r="K57" s="35"/>
    </row>
    <row r="58" spans="1:11" x14ac:dyDescent="0.35">
      <c r="C58" s="58" t="s">
        <v>15</v>
      </c>
      <c r="D58" s="54"/>
      <c r="E58" s="6"/>
      <c r="F58" s="19"/>
      <c r="G58" s="24" t="s">
        <v>2</v>
      </c>
      <c r="H58" s="24" t="s">
        <v>2</v>
      </c>
      <c r="I58" s="31"/>
      <c r="J58" s="31"/>
      <c r="K58" s="35"/>
    </row>
    <row r="59" spans="1:11" x14ac:dyDescent="0.35">
      <c r="C59" s="57"/>
      <c r="D59" s="54"/>
      <c r="E59" s="6"/>
      <c r="F59" s="19"/>
      <c r="G59" s="24"/>
      <c r="H59" s="24"/>
      <c r="I59" s="31"/>
      <c r="J59" s="31"/>
      <c r="K59" s="35"/>
    </row>
    <row r="60" spans="1:11" x14ac:dyDescent="0.35">
      <c r="C60" s="58" t="s">
        <v>16</v>
      </c>
      <c r="D60" s="54"/>
      <c r="E60" s="6"/>
      <c r="F60" s="19"/>
      <c r="G60" s="24" t="s">
        <v>2</v>
      </c>
      <c r="H60" s="24" t="s">
        <v>2</v>
      </c>
      <c r="I60" s="31"/>
      <c r="J60" s="31"/>
      <c r="K60" s="35"/>
    </row>
    <row r="61" spans="1:11" x14ac:dyDescent="0.35">
      <c r="C61" s="57"/>
      <c r="D61" s="54"/>
      <c r="E61" s="6"/>
      <c r="F61" s="19"/>
      <c r="G61" s="24"/>
      <c r="H61" s="24"/>
      <c r="I61" s="31"/>
      <c r="J61" s="31"/>
      <c r="K61" s="35"/>
    </row>
    <row r="62" spans="1:11" x14ac:dyDescent="0.35">
      <c r="C62" s="58" t="s">
        <v>17</v>
      </c>
      <c r="D62" s="54"/>
      <c r="E62" s="6"/>
      <c r="F62" s="19"/>
      <c r="G62" s="24" t="s">
        <v>2</v>
      </c>
      <c r="H62" s="24" t="s">
        <v>2</v>
      </c>
      <c r="I62" s="31"/>
      <c r="J62" s="31"/>
      <c r="K62" s="35"/>
    </row>
    <row r="63" spans="1:11" x14ac:dyDescent="0.35">
      <c r="C63" s="57"/>
      <c r="D63" s="54"/>
      <c r="E63" s="6"/>
      <c r="F63" s="19"/>
      <c r="G63" s="24"/>
      <c r="H63" s="24"/>
      <c r="I63" s="31"/>
      <c r="J63" s="31"/>
      <c r="K63" s="35"/>
    </row>
    <row r="64" spans="1:11" x14ac:dyDescent="0.35">
      <c r="A64" s="10"/>
      <c r="B64" s="28"/>
      <c r="C64" s="58" t="s">
        <v>18</v>
      </c>
      <c r="D64" s="54"/>
      <c r="E64" s="6"/>
      <c r="F64" s="19"/>
      <c r="G64" s="24"/>
      <c r="H64" s="24"/>
      <c r="I64" s="31"/>
      <c r="J64" s="31"/>
      <c r="K64" s="35"/>
    </row>
    <row r="65" spans="1:54" x14ac:dyDescent="0.35">
      <c r="A65" s="28"/>
      <c r="B65" s="28"/>
      <c r="C65" s="58" t="s">
        <v>19</v>
      </c>
      <c r="D65" s="54"/>
      <c r="E65" s="6"/>
      <c r="F65" s="19"/>
      <c r="G65" s="24" t="s">
        <v>2</v>
      </c>
      <c r="H65" s="24" t="s">
        <v>2</v>
      </c>
      <c r="I65" s="31"/>
      <c r="J65" s="31"/>
      <c r="K65" s="35"/>
    </row>
    <row r="66" spans="1:54" x14ac:dyDescent="0.35">
      <c r="A66" s="28"/>
      <c r="B66" s="28"/>
      <c r="C66" s="58"/>
      <c r="D66" s="54"/>
      <c r="E66" s="6"/>
      <c r="F66" s="19"/>
      <c r="G66" s="24"/>
      <c r="H66" s="24"/>
      <c r="I66" s="31"/>
      <c r="J66" s="31"/>
      <c r="K66" s="35"/>
    </row>
    <row r="67" spans="1:54" x14ac:dyDescent="0.35">
      <c r="A67" s="28"/>
      <c r="B67" s="28"/>
      <c r="C67" s="58" t="s">
        <v>20</v>
      </c>
      <c r="D67" s="54"/>
      <c r="E67" s="6"/>
      <c r="F67" s="19"/>
      <c r="G67" s="24" t="s">
        <v>2</v>
      </c>
      <c r="H67" s="24" t="s">
        <v>2</v>
      </c>
      <c r="I67" s="31"/>
      <c r="J67" s="31"/>
      <c r="K67" s="35"/>
    </row>
    <row r="68" spans="1:54" x14ac:dyDescent="0.35">
      <c r="A68" s="28"/>
      <c r="B68" s="28"/>
      <c r="C68" s="58"/>
      <c r="D68" s="54"/>
      <c r="E68" s="6"/>
      <c r="F68" s="19"/>
      <c r="G68" s="24"/>
      <c r="H68" s="24"/>
      <c r="I68" s="31"/>
      <c r="J68" s="31"/>
      <c r="K68" s="35"/>
    </row>
    <row r="69" spans="1:54" x14ac:dyDescent="0.35">
      <c r="A69" s="28"/>
      <c r="B69" s="28"/>
      <c r="C69" s="58" t="s">
        <v>21</v>
      </c>
      <c r="D69" s="54"/>
      <c r="E69" s="6"/>
      <c r="F69" s="19"/>
      <c r="G69" s="24" t="s">
        <v>2</v>
      </c>
      <c r="H69" s="24" t="s">
        <v>2</v>
      </c>
      <c r="I69" s="31"/>
      <c r="J69" s="31"/>
      <c r="K69" s="35"/>
    </row>
    <row r="70" spans="1:54" x14ac:dyDescent="0.35">
      <c r="A70" s="28"/>
      <c r="B70" s="28"/>
      <c r="C70" s="58"/>
      <c r="D70" s="54"/>
      <c r="E70" s="6"/>
      <c r="F70" s="19"/>
      <c r="G70" s="24"/>
      <c r="H70" s="24"/>
      <c r="I70" s="31"/>
      <c r="J70" s="31"/>
      <c r="K70" s="35"/>
    </row>
    <row r="71" spans="1:54" x14ac:dyDescent="0.35">
      <c r="A71" s="28"/>
      <c r="B71" s="28"/>
      <c r="C71" s="58" t="s">
        <v>22</v>
      </c>
      <c r="D71" s="54"/>
      <c r="E71" s="6"/>
      <c r="F71" s="19"/>
      <c r="G71" s="24" t="s">
        <v>2</v>
      </c>
      <c r="H71" s="24" t="s">
        <v>2</v>
      </c>
      <c r="I71" s="31"/>
      <c r="J71" s="31"/>
      <c r="K71" s="35"/>
    </row>
    <row r="72" spans="1:54" x14ac:dyDescent="0.35">
      <c r="A72" s="28"/>
      <c r="B72" s="28"/>
      <c r="C72" s="58"/>
      <c r="D72" s="54"/>
      <c r="E72" s="6"/>
      <c r="F72" s="19"/>
      <c r="G72" s="24"/>
      <c r="H72" s="24"/>
      <c r="I72" s="31"/>
      <c r="J72" s="31"/>
      <c r="K72" s="35"/>
    </row>
    <row r="73" spans="1:54" x14ac:dyDescent="0.35">
      <c r="A73" s="28"/>
      <c r="B73" s="28"/>
      <c r="C73" s="58" t="s">
        <v>23</v>
      </c>
      <c r="D73" s="54"/>
      <c r="E73" s="6"/>
      <c r="F73" s="19"/>
      <c r="G73" s="24" t="s">
        <v>2</v>
      </c>
      <c r="H73" s="24" t="s">
        <v>2</v>
      </c>
      <c r="I73" s="31"/>
      <c r="J73" s="31"/>
      <c r="K73" s="35"/>
    </row>
    <row r="74" spans="1:54" x14ac:dyDescent="0.35">
      <c r="A74" s="28"/>
      <c r="B74" s="28"/>
      <c r="C74" s="58"/>
      <c r="D74" s="54"/>
      <c r="E74" s="6"/>
      <c r="F74" s="19"/>
      <c r="G74" s="24"/>
      <c r="H74" s="24"/>
      <c r="I74" s="31"/>
      <c r="J74" s="31"/>
      <c r="K74" s="35"/>
    </row>
    <row r="75" spans="1:54" x14ac:dyDescent="0.35">
      <c r="C75" s="59" t="s">
        <v>24</v>
      </c>
      <c r="D75" s="54"/>
      <c r="E75" s="6"/>
      <c r="F75" s="19"/>
      <c r="G75" s="24"/>
      <c r="H75" s="24"/>
      <c r="I75" s="31"/>
      <c r="J75" s="31"/>
      <c r="K75" s="35"/>
    </row>
    <row r="76" spans="1:54" x14ac:dyDescent="0.35">
      <c r="B76" s="8" t="s">
        <v>186</v>
      </c>
      <c r="C76" s="57" t="s">
        <v>187</v>
      </c>
      <c r="D76" s="54"/>
      <c r="E76" s="6"/>
      <c r="F76" s="19"/>
      <c r="G76" s="24">
        <v>50646.79</v>
      </c>
      <c r="H76" s="24">
        <v>14.42</v>
      </c>
      <c r="I76" s="31"/>
      <c r="J76" s="31"/>
      <c r="K76" s="35"/>
    </row>
    <row r="77" spans="1:54" x14ac:dyDescent="0.35">
      <c r="C77" s="58" t="s">
        <v>171</v>
      </c>
      <c r="D77" s="54"/>
      <c r="E77" s="6"/>
      <c r="F77" s="19"/>
      <c r="G77" s="25">
        <v>50646.79</v>
      </c>
      <c r="H77" s="25">
        <v>14.42</v>
      </c>
      <c r="I77" s="31"/>
      <c r="J77" s="31"/>
      <c r="K77" s="35"/>
    </row>
    <row r="78" spans="1:54" x14ac:dyDescent="0.35">
      <c r="C78" s="57"/>
      <c r="D78" s="54"/>
      <c r="E78" s="6"/>
      <c r="F78" s="19"/>
      <c r="G78" s="24"/>
      <c r="H78" s="24"/>
      <c r="I78" s="31"/>
      <c r="J78" s="31"/>
      <c r="K78" s="35"/>
    </row>
    <row r="79" spans="1:54" x14ac:dyDescent="0.35">
      <c r="A79" s="10"/>
      <c r="B79" s="28"/>
      <c r="C79" s="58" t="s">
        <v>25</v>
      </c>
      <c r="D79" s="54"/>
      <c r="E79" s="6"/>
      <c r="F79" s="19"/>
      <c r="G79" s="24"/>
      <c r="H79" s="24"/>
      <c r="I79" s="31"/>
      <c r="J79" s="31"/>
      <c r="K79" s="35"/>
    </row>
    <row r="80" spans="1:54" s="2" customFormat="1" ht="13.5" x14ac:dyDescent="0.35">
      <c r="A80" s="28"/>
      <c r="B80" s="28"/>
      <c r="C80" s="57" t="s">
        <v>4860</v>
      </c>
      <c r="D80" s="54"/>
      <c r="E80" s="6"/>
      <c r="F80" s="19"/>
      <c r="G80" s="24" t="s">
        <v>2</v>
      </c>
      <c r="H80" s="24" t="s">
        <v>2</v>
      </c>
      <c r="I80" s="31"/>
      <c r="J80" s="31"/>
      <c r="K80" s="35"/>
      <c r="L80" s="3"/>
      <c r="AI80" s="3"/>
      <c r="AV80" s="3"/>
      <c r="AX80" s="3"/>
      <c r="BB80" s="3"/>
    </row>
    <row r="81" spans="2:11" x14ac:dyDescent="0.35">
      <c r="B81" s="8"/>
      <c r="C81" s="57" t="s">
        <v>188</v>
      </c>
      <c r="D81" s="54"/>
      <c r="E81" s="6"/>
      <c r="F81" s="19"/>
      <c r="G81" s="24">
        <v>-43660.37</v>
      </c>
      <c r="H81" s="24">
        <v>-12.44</v>
      </c>
      <c r="I81" s="31"/>
      <c r="J81" s="31"/>
      <c r="K81" s="35"/>
    </row>
    <row r="82" spans="2:11" x14ac:dyDescent="0.35">
      <c r="C82" s="58" t="s">
        <v>171</v>
      </c>
      <c r="D82" s="54"/>
      <c r="E82" s="6"/>
      <c r="F82" s="19"/>
      <c r="G82" s="25">
        <v>-43660.37</v>
      </c>
      <c r="H82" s="25">
        <v>-12.44</v>
      </c>
      <c r="I82" s="31"/>
      <c r="J82" s="31"/>
      <c r="K82" s="35"/>
    </row>
    <row r="83" spans="2:11" x14ac:dyDescent="0.35">
      <c r="C83" s="57"/>
      <c r="D83" s="54"/>
      <c r="E83" s="6"/>
      <c r="F83" s="19"/>
      <c r="G83" s="24"/>
      <c r="H83" s="24"/>
      <c r="I83" s="31"/>
      <c r="J83" s="31"/>
      <c r="K83" s="35"/>
    </row>
    <row r="84" spans="2:11" x14ac:dyDescent="0.35">
      <c r="C84" s="60" t="s">
        <v>189</v>
      </c>
      <c r="D84" s="55"/>
      <c r="E84" s="5"/>
      <c r="F84" s="20"/>
      <c r="G84" s="26">
        <v>351198.53</v>
      </c>
      <c r="H84" s="26">
        <v>100</v>
      </c>
      <c r="I84" s="32"/>
      <c r="J84" s="32"/>
      <c r="K84" s="36"/>
    </row>
    <row r="87" spans="2:11" x14ac:dyDescent="0.35">
      <c r="C87" s="1" t="s">
        <v>190</v>
      </c>
    </row>
    <row r="88" spans="2:11" x14ac:dyDescent="0.35">
      <c r="C88" s="37" t="s">
        <v>191</v>
      </c>
      <c r="D88" s="37"/>
      <c r="E88" s="37"/>
      <c r="F88" s="37"/>
      <c r="G88" s="37"/>
      <c r="H88" s="37"/>
      <c r="I88" s="37"/>
      <c r="J88" s="37"/>
      <c r="K88" s="37"/>
    </row>
    <row r="89" spans="2:11" x14ac:dyDescent="0.35">
      <c r="C89" s="2" t="s">
        <v>192</v>
      </c>
    </row>
    <row r="90" spans="2:11" x14ac:dyDescent="0.35">
      <c r="C90" s="2" t="s">
        <v>193</v>
      </c>
    </row>
    <row r="91" spans="2:11" ht="30" customHeight="1" x14ac:dyDescent="0.35">
      <c r="C91" s="82" t="s">
        <v>194</v>
      </c>
      <c r="D91" s="83"/>
      <c r="E91" s="83"/>
      <c r="F91" s="83"/>
      <c r="G91" s="83"/>
      <c r="H91" s="83"/>
      <c r="I91" s="83"/>
      <c r="J91" s="83"/>
      <c r="K91" s="83"/>
    </row>
    <row r="92" spans="2:11" x14ac:dyDescent="0.35">
      <c r="C92" s="2" t="s">
        <v>195</v>
      </c>
    </row>
    <row r="94" spans="2:11" x14ac:dyDescent="0.35">
      <c r="C94" s="79" t="s">
        <v>4945</v>
      </c>
      <c r="E94" s="79" t="s">
        <v>4946</v>
      </c>
      <c r="F94" s="80"/>
    </row>
    <row r="95" spans="2:11" x14ac:dyDescent="0.35">
      <c r="E95" s="2" t="s">
        <v>5010</v>
      </c>
    </row>
  </sheetData>
  <mergeCells count="1">
    <mergeCell ref="C91:K91"/>
  </mergeCells>
  <hyperlinks>
    <hyperlink ref="J2" location="'Index'!A1" display="'Index'!A1" xr:uid="{943E13B8-B9D7-48A8-B108-4FE8C022D50D}"/>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6253</vt:i4>
      </vt:variant>
    </vt:vector>
  </HeadingPairs>
  <TitlesOfParts>
    <vt:vector size="6377"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SBIETFQLTY</vt:lpstr>
      <vt:lpstr>SCBF</vt:lpstr>
      <vt:lpstr>SEMVF</vt:lpstr>
      <vt:lpstr>SFMP- Series 1</vt:lpstr>
      <vt:lpstr>SFMP- Series 6</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64</vt:lpstr>
      <vt:lpstr>SFMP- Series 68</vt:lpstr>
      <vt:lpstr>SNM150IF</vt:lpstr>
      <vt:lpstr>SNS250IF</vt:lpstr>
      <vt:lpstr>SCIGI-JUN 2036</vt:lpstr>
      <vt:lpstr>SCIGI-APR 2029</vt:lpstr>
      <vt:lpstr>SCISI-SEP 2027</vt:lpstr>
      <vt:lpstr>SFMP- Series 72</vt:lpstr>
      <vt:lpstr>SFMP- Series 73</vt:lpstr>
      <vt:lpstr>SLDF</vt:lpstr>
      <vt:lpstr>SFMP- Series 74</vt:lpstr>
      <vt:lpstr>SFMP- Series 76</vt:lpstr>
      <vt:lpstr>SFMP- Series 78</vt:lpstr>
      <vt:lpstr>SDYF</vt:lpstr>
      <vt:lpstr>SFMP- Series 79</vt:lpstr>
      <vt:lpstr>SFMP- Series 81</vt:lpstr>
      <vt:lpstr>SBI-BSE-SENSEX-IF</vt:lpstr>
      <vt:lpstr>LIQUIDSBI</vt:lpstr>
      <vt:lpstr>SN50EWIF</vt:lpstr>
      <vt:lpstr>SEOF</vt:lpstr>
      <vt:lpstr>SBI-AOF</vt:lpstr>
      <vt:lpstr>SBI Silver ETF</vt:lpstr>
      <vt:lpstr>SBI Silver ETF Fund of Fund</vt:lpstr>
      <vt:lpstr>SBI Nifty50 Equal Weight ETF</vt:lpstr>
      <vt:lpstr>SIOF</vt:lpstr>
      <vt:lpstr>SBI Nifty 500 Index Fund</vt:lpstr>
      <vt:lpstr>SBINICIF</vt:lpstr>
      <vt:lpstr>SBI Quant Fund</vt:lpstr>
      <vt:lpstr>XDO_?AUM?</vt:lpstr>
      <vt:lpstr>XDO_?CLASS_3?</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XDO_?CLASS_3?15?</vt:lpstr>
      <vt:lpstr>XDO_?CLASS_3?16?</vt:lpstr>
      <vt:lpstr>XDO_?CLASS_3?17?</vt:lpstr>
      <vt:lpstr>XDO_?CLASS_3?18?</vt:lpstr>
      <vt:lpstr>XDO_?CLASS_3?19?</vt:lpstr>
      <vt:lpstr>XDO_?CLASS_3?20?</vt:lpstr>
      <vt:lpstr>XDO_?CLASS_3?21?</vt:lpstr>
      <vt:lpstr>XDO_?CLASS_3?22?</vt:lpstr>
      <vt:lpstr>XDO_?CLASS_3?23?</vt:lpstr>
      <vt:lpstr>XDO_?CLASS_3?24?</vt:lpstr>
      <vt:lpstr>XDO_?CLASS_3?25?</vt:lpstr>
      <vt:lpstr>XDO_?CLASS_3?26?</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XDO_?CLASS_4?</vt:lpstr>
      <vt:lpstr>XDO_?CS_1?</vt:lpstr>
      <vt:lpstr>XDO_?CS_2?</vt:lpstr>
      <vt:lpstr>XDO_?FINAL_ISIN?</vt:lpstr>
      <vt:lpstr>XDO_?FINAL_ISIN?10?</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XDO_?FINAL_ISIN?57?</vt:lpstr>
      <vt:lpstr>XDO_?FINAL_ISIN?58?</vt:lpstr>
      <vt:lpstr>XDO_?FINAL_ISIN?59?</vt:lpstr>
      <vt:lpstr>XDO_?FINAL_ISIN?60?</vt:lpstr>
      <vt:lpstr>XDO_?FINAL_ISIN?61?</vt:lpstr>
      <vt:lpstr>XDO_?FINAL_ISIN?62?</vt:lpstr>
      <vt:lpstr>XDO_?FINAL_ISIN?63?</vt:lpstr>
      <vt:lpstr>XDO_?FINAL_ISIN?64?</vt:lpstr>
      <vt:lpstr>XDO_?FINAL_ISIN?65?</vt:lpstr>
      <vt:lpstr>XDO_?FINAL_ISIN?66?</vt:lpstr>
      <vt:lpstr>XDO_?FINAL_ISIN?67?</vt:lpstr>
      <vt:lpstr>XDO_?FINAL_ISIN?68?</vt:lpstr>
      <vt:lpstr>XDO_?FINAL_ISIN?69?</vt:lpstr>
      <vt:lpstr>XDO_?FINAL_ISIN?70?</vt:lpstr>
      <vt:lpstr>XDO_?FINAL_ISIN?71?</vt:lpstr>
      <vt:lpstr>XDO_?FINAL_ISIN?72?</vt:lpstr>
      <vt:lpstr>XDO_?FINAL_ISIN?73?</vt:lpstr>
      <vt:lpstr>XDO_?FINAL_ISIN?74?</vt:lpstr>
      <vt:lpstr>XDO_?FINAL_ISIN?75?</vt:lpstr>
      <vt:lpstr>XDO_?FINAL_ISIN?76?</vt:lpstr>
      <vt:lpstr>XDO_?FINAL_ISIN?77?</vt:lpstr>
      <vt:lpstr>XDO_?FINAL_ISIN?78?</vt:lpstr>
      <vt:lpstr>XDO_?FINAL_ISIN?79?</vt:lpstr>
      <vt:lpstr>XDO_?FINAL_ISIN?80?</vt:lpstr>
      <vt:lpstr>XDO_?FINAL_ISIN?81?</vt:lpstr>
      <vt:lpstr>XDO_?FINAL_ISIN?82?</vt:lpstr>
      <vt:lpstr>XDO_?FINAL_ISIN?83?</vt:lpstr>
      <vt:lpstr>XDO_?FINAL_ISIN?84?</vt:lpstr>
      <vt:lpstr>XDO_?FINAL_ISIN?85?</vt:lpstr>
      <vt:lpstr>XDO_?FINAL_ISIN?86?</vt:lpstr>
      <vt:lpstr>XDO_?FINAL_ISIN?87?</vt:lpstr>
      <vt:lpstr>XDO_?FINAL_ISIN?88?</vt:lpstr>
      <vt:lpstr>XDO_?FINAL_ISIN?89?</vt:lpstr>
      <vt:lpstr>XDO_?FINAL_ISIN?9?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vt:lpstr>
      <vt:lpstr>XDO_?FINAL_MV?10?</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XDO_?FINAL_MV?57?</vt:lpstr>
      <vt:lpstr>XDO_?FINAL_MV?58?</vt:lpstr>
      <vt:lpstr>XDO_?FINAL_MV?59?</vt:lpstr>
      <vt:lpstr>XDO_?FINAL_MV?60?</vt:lpstr>
      <vt:lpstr>XDO_?FINAL_MV?61?</vt:lpstr>
      <vt:lpstr>XDO_?FINAL_MV?62?</vt:lpstr>
      <vt:lpstr>XDO_?FINAL_MV?63?</vt:lpstr>
      <vt:lpstr>XDO_?FINAL_MV?64?</vt:lpstr>
      <vt:lpstr>XDO_?FINAL_MV?65?</vt:lpstr>
      <vt:lpstr>XDO_?FINAL_MV?66?</vt:lpstr>
      <vt:lpstr>XDO_?FINAL_MV?67?</vt:lpstr>
      <vt:lpstr>XDO_?FINAL_MV?68?</vt:lpstr>
      <vt:lpstr>XDO_?FINAL_MV?69?</vt:lpstr>
      <vt:lpstr>XDO_?FINAL_MV?70?</vt:lpstr>
      <vt:lpstr>XDO_?FINAL_MV?71?</vt:lpstr>
      <vt:lpstr>XDO_?FINAL_MV?72?</vt:lpstr>
      <vt:lpstr>XDO_?FINAL_MV?73?</vt:lpstr>
      <vt:lpstr>XDO_?FINAL_MV?74?</vt:lpstr>
      <vt:lpstr>XDO_?FINAL_MV?75?</vt:lpstr>
      <vt:lpstr>XDO_?FINAL_MV?76?</vt:lpstr>
      <vt:lpstr>XDO_?FINAL_MV?77?</vt:lpstr>
      <vt:lpstr>XDO_?FINAL_MV?78?</vt:lpstr>
      <vt:lpstr>XDO_?FINAL_MV?79?</vt:lpstr>
      <vt:lpstr>XDO_?FINAL_MV?80?</vt:lpstr>
      <vt:lpstr>XDO_?FINAL_MV?81?</vt:lpstr>
      <vt:lpstr>XDO_?FINAL_MV?82?</vt:lpstr>
      <vt:lpstr>XDO_?FINAL_MV?83?</vt:lpstr>
      <vt:lpstr>XDO_?FINAL_MV?84?</vt:lpstr>
      <vt:lpstr>XDO_?FINAL_MV?85?</vt:lpstr>
      <vt:lpstr>XDO_?FINAL_MV?86?</vt:lpstr>
      <vt:lpstr>XDO_?FINAL_MV?87?</vt:lpstr>
      <vt:lpstr>XDO_?FINAL_MV?88?</vt:lpstr>
      <vt:lpstr>XDO_?FINAL_MV?89?</vt:lpstr>
      <vt:lpstr>XDO_?FINAL_MV?9?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vt:lpstr>
      <vt:lpstr>XDO_?FINAL_NAME?10?</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XDO_?FINAL_NAME?57?</vt:lpstr>
      <vt:lpstr>XDO_?FINAL_NAME?58?</vt:lpstr>
      <vt:lpstr>XDO_?FINAL_NAME?59?</vt:lpstr>
      <vt:lpstr>XDO_?FINAL_NAME?60?</vt:lpstr>
      <vt:lpstr>XDO_?FINAL_NAME?61?</vt:lpstr>
      <vt:lpstr>XDO_?FINAL_NAME?62?</vt:lpstr>
      <vt:lpstr>XDO_?FINAL_NAME?63?</vt:lpstr>
      <vt:lpstr>XDO_?FINAL_NAME?64?</vt:lpstr>
      <vt:lpstr>XDO_?FINAL_NAME?65?</vt:lpstr>
      <vt:lpstr>XDO_?FINAL_NAME?66?</vt:lpstr>
      <vt:lpstr>XDO_?FINAL_NAME?67?</vt:lpstr>
      <vt:lpstr>XDO_?FINAL_NAME?68?</vt:lpstr>
      <vt:lpstr>XDO_?FINAL_NAME?69?</vt:lpstr>
      <vt:lpstr>XDO_?FINAL_NAME?70?</vt:lpstr>
      <vt:lpstr>XDO_?FINAL_NAME?71?</vt:lpstr>
      <vt:lpstr>XDO_?FINAL_NAME?72?</vt:lpstr>
      <vt:lpstr>XDO_?FINAL_NAME?73?</vt:lpstr>
      <vt:lpstr>XDO_?FINAL_NAME?74?</vt:lpstr>
      <vt:lpstr>XDO_?FINAL_NAME?75?</vt:lpstr>
      <vt:lpstr>XDO_?FINAL_NAME?76?</vt:lpstr>
      <vt:lpstr>XDO_?FINAL_NAME?77?</vt:lpstr>
      <vt:lpstr>XDO_?FINAL_NAME?78?</vt:lpstr>
      <vt:lpstr>XDO_?FINAL_NAME?79?</vt:lpstr>
      <vt:lpstr>XDO_?FINAL_NAME?80?</vt:lpstr>
      <vt:lpstr>XDO_?FINAL_NAME?81?</vt:lpstr>
      <vt:lpstr>XDO_?FINAL_NAME?82?</vt:lpstr>
      <vt:lpstr>XDO_?FINAL_NAME?83?</vt:lpstr>
      <vt:lpstr>XDO_?FINAL_NAME?84?</vt:lpstr>
      <vt:lpstr>XDO_?FINAL_NAME?85?</vt:lpstr>
      <vt:lpstr>XDO_?FINAL_NAME?86?</vt:lpstr>
      <vt:lpstr>XDO_?FINAL_NAME?87?</vt:lpstr>
      <vt:lpstr>XDO_?FINAL_NAME?88?</vt:lpstr>
      <vt:lpstr>XDO_?FINAL_NAME?89?</vt:lpstr>
      <vt:lpstr>XDO_?FINAL_NAME?9?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vt:lpstr>
      <vt:lpstr>XDO_?FINAL_PER_NET?10?</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XDO_?FINAL_PER_NET?57?</vt:lpstr>
      <vt:lpstr>XDO_?FINAL_PER_NET?58?</vt:lpstr>
      <vt:lpstr>XDO_?FINAL_PER_NET?59?</vt:lpstr>
      <vt:lpstr>XDO_?FINAL_PER_NET?60?</vt:lpstr>
      <vt:lpstr>XDO_?FINAL_PER_NET?61?</vt:lpstr>
      <vt:lpstr>XDO_?FINAL_PER_NET?62?</vt:lpstr>
      <vt:lpstr>XDO_?FINAL_PER_NET?63?</vt:lpstr>
      <vt:lpstr>XDO_?FINAL_PER_NET?64?</vt:lpstr>
      <vt:lpstr>XDO_?FINAL_PER_NET?65?</vt:lpstr>
      <vt:lpstr>XDO_?FINAL_PER_NET?66?</vt:lpstr>
      <vt:lpstr>XDO_?FINAL_PER_NET?67?</vt:lpstr>
      <vt:lpstr>XDO_?FINAL_PER_NET?68?</vt:lpstr>
      <vt:lpstr>XDO_?FINAL_PER_NET?69?</vt:lpstr>
      <vt:lpstr>XDO_?FINAL_PER_NET?70?</vt:lpstr>
      <vt:lpstr>XDO_?FINAL_PER_NET?71?</vt:lpstr>
      <vt:lpstr>XDO_?FINAL_PER_NET?72?</vt:lpstr>
      <vt:lpstr>XDO_?FINAL_PER_NET?73?</vt:lpstr>
      <vt:lpstr>XDO_?FINAL_PER_NET?74?</vt:lpstr>
      <vt:lpstr>XDO_?FINAL_PER_NET?75?</vt:lpstr>
      <vt:lpstr>XDO_?FINAL_PER_NET?76?</vt:lpstr>
      <vt:lpstr>XDO_?FINAL_PER_NET?77?</vt:lpstr>
      <vt:lpstr>XDO_?FINAL_PER_NET?78?</vt:lpstr>
      <vt:lpstr>XDO_?FINAL_PER_NET?79?</vt:lpstr>
      <vt:lpstr>XDO_?FINAL_PER_NET?80?</vt:lpstr>
      <vt:lpstr>XDO_?FINAL_PER_NET?81?</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vt:lpstr>
      <vt:lpstr>XDO_?FINAL_QUANTITE?10?</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XDO_?FINAL_QUANTITE?57?</vt:lpstr>
      <vt:lpstr>XDO_?FINAL_QUANTITE?58?</vt:lpstr>
      <vt:lpstr>XDO_?FINAL_QUANTITE?59?</vt:lpstr>
      <vt:lpstr>XDO_?FINAL_QUANTITE?60?</vt:lpstr>
      <vt:lpstr>XDO_?FINAL_QUANTITE?61?</vt:lpstr>
      <vt:lpstr>XDO_?FINAL_QUANTITE?62?</vt:lpstr>
      <vt:lpstr>XDO_?FINAL_QUANTITE?63?</vt:lpstr>
      <vt:lpstr>XDO_?FINAL_QUANTITE?64?</vt:lpstr>
      <vt:lpstr>XDO_?FINAL_QUANTITE?65?</vt:lpstr>
      <vt:lpstr>XDO_?FINAL_QUANTITE?66?</vt:lpstr>
      <vt:lpstr>XDO_?FINAL_QUANTITE?67?</vt:lpstr>
      <vt:lpstr>XDO_?FINAL_QUANTITE?68?</vt:lpstr>
      <vt:lpstr>XDO_?FINAL_QUANTITE?69?</vt:lpstr>
      <vt:lpstr>XDO_?FINAL_QUANTITE?70?</vt:lpstr>
      <vt:lpstr>XDO_?FINAL_QUANTITE?71?</vt:lpstr>
      <vt:lpstr>XDO_?FINAL_QUANTITE?72?</vt:lpstr>
      <vt:lpstr>XDO_?FINAL_QUANTITE?73?</vt:lpstr>
      <vt:lpstr>XDO_?FINAL_QUANTITE?74?</vt:lpstr>
      <vt:lpstr>XDO_?FINAL_QUANTITE?75?</vt:lpstr>
      <vt:lpstr>XDO_?FINAL_QUANTITE?76?</vt:lpstr>
      <vt:lpstr>XDO_?FINAL_QUANTITE?77?</vt:lpstr>
      <vt:lpstr>XDO_?FINAL_QUANTITE?78?</vt:lpstr>
      <vt:lpstr>XDO_?FINAL_QUANTITE?79?</vt:lpstr>
      <vt:lpstr>XDO_?FINAL_QUANTITE?80?</vt:lpstr>
      <vt:lpstr>XDO_?FINAL_QUANTITE?81?</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XDO_?LONG_DESC?</vt:lpstr>
      <vt:lpstr>XDO_?NAMCNAME?</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XDO_?NAMCNAME?15?</vt:lpstr>
      <vt:lpstr>XDO_?NAMCNAME?16?</vt:lpstr>
      <vt:lpstr>XDO_?NAMCNAME?17?</vt:lpstr>
      <vt:lpstr>XDO_?NAMCNAME?18?</vt:lpstr>
      <vt:lpstr>XDO_?NAMCNAME?19?</vt:lpstr>
      <vt:lpstr>XDO_?NAMCNAME?20?</vt:lpstr>
      <vt:lpstr>XDO_?NAMCNAME?21?</vt:lpstr>
      <vt:lpstr>XDO_?NAMCNAME?22?</vt:lpstr>
      <vt:lpstr>XDO_?NAMCNAME?23?</vt:lpstr>
      <vt:lpstr>XDO_?NAMCNAME?24?</vt:lpstr>
      <vt:lpstr>XDO_?NAMCNAME?25?</vt:lpstr>
      <vt:lpstr>XDO_?NAMCNAME?26?</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vt:lpstr>
      <vt:lpstr>XDO_?NOVAL?10?</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XDO_?NOVAL?57?</vt:lpstr>
      <vt:lpstr>XDO_?NOVAL?58?</vt:lpstr>
      <vt:lpstr>XDO_?NOVAL?59?</vt:lpstr>
      <vt:lpstr>XDO_?NOVAL?60?</vt:lpstr>
      <vt:lpstr>XDO_?NOVAL?61?</vt:lpstr>
      <vt:lpstr>XDO_?NOVAL?62?</vt:lpstr>
      <vt:lpstr>XDO_?NOVAL?63?</vt:lpstr>
      <vt:lpstr>XDO_?NOVAL?64?</vt:lpstr>
      <vt:lpstr>XDO_?NOVAL?65?</vt:lpstr>
      <vt:lpstr>XDO_?NOVAL?66?</vt:lpstr>
      <vt:lpstr>XDO_?NOVAL?67?</vt:lpstr>
      <vt:lpstr>XDO_?NOVAL?68?</vt:lpstr>
      <vt:lpstr>XDO_?NOVAL?69?</vt:lpstr>
      <vt:lpstr>XDO_?NOVAL?70?</vt:lpstr>
      <vt:lpstr>XDO_?NOVAL?71?</vt:lpstr>
      <vt:lpstr>XDO_?NOVAL?72?</vt:lpstr>
      <vt:lpstr>XDO_?NOVAL?73?</vt:lpstr>
      <vt:lpstr>XDO_?NOVAL?74?</vt:lpstr>
      <vt:lpstr>XDO_?NOVAL?75?</vt:lpstr>
      <vt:lpstr>XDO_?NOVAL?76?</vt:lpstr>
      <vt:lpstr>XDO_?NOVAL?77?</vt:lpstr>
      <vt:lpstr>XDO_?NOVAL?78?</vt:lpstr>
      <vt:lpstr>XDO_?NOVAL?79?</vt:lpstr>
      <vt:lpstr>XDO_?NOVAL?80?</vt:lpstr>
      <vt:lpstr>XDO_?NOVAL?81?</vt:lpstr>
      <vt:lpstr>XDO_?NOVAL?82?</vt:lpstr>
      <vt:lpstr>XDO_?NOVAL?83?</vt:lpstr>
      <vt:lpstr>XDO_?NOVAL?84?</vt:lpstr>
      <vt:lpstr>XDO_?NOVAL?85?</vt:lpstr>
      <vt:lpstr>XDO_?NOVAL?86?</vt:lpstr>
      <vt:lpstr>XDO_?NOVAL?87?</vt:lpstr>
      <vt:lpstr>XDO_?NOVAL?88?</vt:lpstr>
      <vt:lpstr>XDO_?NOVAL?89?</vt:lpstr>
      <vt:lpstr>XDO_?NOVAL?9?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XDO_?NPTF?15?</vt:lpstr>
      <vt:lpstr>XDO_?NPTF?16?</vt:lpstr>
      <vt:lpstr>XDO_?NPTF?17?</vt:lpstr>
      <vt:lpstr>XDO_?NPTF?18?</vt:lpstr>
      <vt:lpstr>XDO_?NPTF?19?</vt:lpstr>
      <vt:lpstr>XDO_?NPTF?20?</vt:lpstr>
      <vt:lpstr>XDO_?NPTF?21?</vt:lpstr>
      <vt:lpstr>XDO_?NPTF?22?</vt:lpstr>
      <vt:lpstr>XDO_?NPTF?23?</vt:lpstr>
      <vt:lpstr>XDO_?NPTF?24?</vt:lpstr>
      <vt:lpstr>XDO_?NPTF?25?</vt:lpstr>
      <vt:lpstr>XDO_?NPTF?26?</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vt:lpstr>
      <vt:lpstr>XDO_?NPTF?90?</vt:lpstr>
      <vt:lpstr>XDO_?NPTF?91?</vt:lpstr>
      <vt:lpstr>XDO_?NPTF?92?</vt:lpstr>
      <vt:lpstr>XDO_?NPTF?93?</vt:lpstr>
      <vt:lpstr>XDO_?NPTF?94?</vt:lpstr>
      <vt:lpstr>XDO_?NPTF?95?</vt:lpstr>
      <vt:lpstr>XDO_?NPTF?96?</vt:lpstr>
      <vt:lpstr>XDO_?NPTF?97?</vt:lpstr>
      <vt:lpstr>XDO_?NPTF?98?</vt:lpstr>
      <vt:lpstr>XDO_?NPTF?99?</vt:lpstr>
      <vt:lpstr>XDO_?RATING?</vt:lpstr>
      <vt:lpstr>XDO_?RATING?10?</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XDO_?RATING?57?</vt:lpstr>
      <vt:lpstr>XDO_?RATING?58?</vt:lpstr>
      <vt:lpstr>XDO_?RATING?59?</vt:lpstr>
      <vt:lpstr>XDO_?RATING?60?</vt:lpstr>
      <vt:lpstr>XDO_?RATING?61?</vt:lpstr>
      <vt:lpstr>XDO_?RATING?62?</vt:lpstr>
      <vt:lpstr>XDO_?RATING?63?</vt:lpstr>
      <vt:lpstr>XDO_?RATING?64?</vt:lpstr>
      <vt:lpstr>XDO_?RATING?65?</vt:lpstr>
      <vt:lpstr>XDO_?RATING?66?</vt:lpstr>
      <vt:lpstr>XDO_?RATING?67?</vt:lpstr>
      <vt:lpstr>XDO_?RATING?68?</vt:lpstr>
      <vt:lpstr>XDO_?RATING?69?</vt:lpstr>
      <vt:lpstr>XDO_?RATING?70?</vt:lpstr>
      <vt:lpstr>XDO_?RATING?71?</vt:lpstr>
      <vt:lpstr>XDO_?RATING?72?</vt:lpstr>
      <vt:lpstr>XDO_?RATING?73?</vt:lpstr>
      <vt:lpstr>XDO_?RATING?74?</vt:lpstr>
      <vt:lpstr>XDO_?RATING?75?</vt:lpstr>
      <vt:lpstr>XDO_?RATING?76?</vt:lpstr>
      <vt:lpstr>XDO_?RATING?77?</vt:lpstr>
      <vt:lpstr>XDO_?RATING?78?</vt:lpstr>
      <vt:lpstr>XDO_?RATING?79?</vt:lpstr>
      <vt:lpstr>XDO_?RATING?80?</vt:lpstr>
      <vt:lpstr>XDO_?RATING?81?</vt:lpstr>
      <vt:lpstr>XDO_?RATING?82?</vt:lpstr>
      <vt:lpstr>XDO_?RATING?83?</vt:lpstr>
      <vt:lpstr>XDO_?RATING?84?</vt:lpstr>
      <vt:lpstr>XDO_?RATING?85?</vt:lpstr>
      <vt:lpstr>XDO_?RATING?86?</vt:lpstr>
      <vt:lpstr>XDO_?RATING?87?</vt:lpstr>
      <vt:lpstr>XDO_?RATING?88?</vt:lpstr>
      <vt:lpstr>XDO_?RATING?89?</vt:lpstr>
      <vt:lpstr>XDO_?RATING?9?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vt:lpstr>
      <vt:lpstr>XDO_?REMARKS?10?</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XDO_?REMARKS?57?</vt:lpstr>
      <vt:lpstr>XDO_?REMARKS?58?</vt:lpstr>
      <vt:lpstr>XDO_?REMARKS?59?</vt:lpstr>
      <vt:lpstr>XDO_?REMARKS?60?</vt:lpstr>
      <vt:lpstr>XDO_?REMARKS?61?</vt:lpstr>
      <vt:lpstr>XDO_?REMARKS?62?</vt:lpstr>
      <vt:lpstr>XDO_?REMARKS?63?</vt:lpstr>
      <vt:lpstr>XDO_?REMARKS?64?</vt:lpstr>
      <vt:lpstr>XDO_?REMARKS?65?</vt:lpstr>
      <vt:lpstr>XDO_?REMARKS?66?</vt:lpstr>
      <vt:lpstr>XDO_?REMARKS?67?</vt:lpstr>
      <vt:lpstr>XDO_?REMARKS?68?</vt:lpstr>
      <vt:lpstr>XDO_?REMARKS?69?</vt:lpstr>
      <vt:lpstr>XDO_?REMARKS?70?</vt:lpstr>
      <vt:lpstr>XDO_?REMARKS?71?</vt:lpstr>
      <vt:lpstr>XDO_?REMARKS?72?</vt:lpstr>
      <vt:lpstr>XDO_?REMARKS?73?</vt:lpstr>
      <vt:lpstr>XDO_?REMARKS?74?</vt:lpstr>
      <vt:lpstr>XDO_?REMARKS?75?</vt:lpstr>
      <vt:lpstr>XDO_?REMARKS?76?</vt:lpstr>
      <vt:lpstr>XDO_?REMARKS?77?</vt:lpstr>
      <vt:lpstr>XDO_?REMARKS?78?</vt:lpstr>
      <vt:lpstr>XDO_?REMARKS?79?</vt:lpstr>
      <vt:lpstr>XDO_?REMARKS?80?</vt:lpstr>
      <vt:lpstr>XDO_?REMARKS?81?</vt:lpstr>
      <vt:lpstr>XDO_?REMARKS?82?</vt:lpstr>
      <vt:lpstr>XDO_?REMARKS?83?</vt:lpstr>
      <vt:lpstr>XDO_?REMARKS?84?</vt:lpstr>
      <vt:lpstr>XDO_?REMARKS?85?</vt:lpstr>
      <vt:lpstr>XDO_?REMARKS?86?</vt:lpstr>
      <vt:lpstr>XDO_?REMARKS?87?</vt:lpstr>
      <vt:lpstr>XDO_?REMARKS?88?</vt:lpstr>
      <vt:lpstr>XDO_?REMARKS?89?</vt:lpstr>
      <vt:lpstr>XDO_?REMARKS?9?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XDO_?TDATE?</vt:lpstr>
      <vt:lpstr>XDO_?TITL?</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XDO_?TITL?15?</vt:lpstr>
      <vt:lpstr>XDO_?TITL?16?</vt:lpstr>
      <vt:lpstr>XDO_?TITL?17?</vt:lpstr>
      <vt:lpstr>XDO_?TITL?18?</vt:lpstr>
      <vt:lpstr>XDO_?TITL?19?</vt:lpstr>
      <vt:lpstr>XDO_?TITL?20?</vt:lpstr>
      <vt:lpstr>XDO_?TITL?21?</vt:lpstr>
      <vt:lpstr>XDO_?TITL?22?</vt:lpstr>
      <vt:lpstr>XDO_?TITL?23?</vt:lpstr>
      <vt:lpstr>XDO_?TITL?24?</vt:lpstr>
      <vt:lpstr>XDO_?TITL?25?</vt:lpstr>
      <vt:lpstr>XDO_?TITL?26?</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vt:lpstr>
      <vt:lpstr>XDO_?TITL?90?</vt:lpstr>
      <vt:lpstr>XDO_?TITL?91?</vt:lpstr>
      <vt:lpstr>XDO_?TITL?92?</vt:lpstr>
      <vt:lpstr>XDO_?TITL?93?</vt:lpstr>
      <vt:lpstr>XDO_?TITL?94?</vt:lpstr>
      <vt:lpstr>XDO_?TITL?95?</vt:lpstr>
      <vt:lpstr>XDO_?TITL?96?</vt:lpstr>
      <vt:lpstr>XDO_?TITL?97?</vt:lpstr>
      <vt:lpstr>XDO_?TITL?98?</vt:lpstr>
      <vt:lpstr>XDO_?TITL?99?</vt:lpstr>
      <vt:lpstr>XDO_?YTM?</vt:lpstr>
      <vt:lpstr>XDO_?YTM?10?</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vt:lpstr>
      <vt:lpstr>XDO_?YTM?160?</vt:lpstr>
      <vt:lpstr>XDO_?YTM?161?</vt:lpstr>
      <vt:lpstr>XDO_?YTM?162?</vt:lpstr>
      <vt:lpstr>XDO_?YTM?163?</vt:lpstr>
      <vt:lpstr>XDO_?YTM?164?</vt:lpstr>
      <vt:lpstr>XDO_?YTM?165?</vt:lpstr>
      <vt:lpstr>XDO_?YTM?166?</vt:lpstr>
      <vt:lpstr>XDO_?YTM?167?</vt:lpstr>
      <vt:lpstr>XDO_?YTM?168?</vt:lpstr>
      <vt:lpstr>XDO_?YTM?169?</vt:lpstr>
      <vt:lpstr>XDO_?YTM?17?</vt:lpstr>
      <vt:lpstr>XDO_?YTM?170?</vt:lpstr>
      <vt:lpstr>XDO_?YTM?171?</vt:lpstr>
      <vt:lpstr>XDO_?YTM?172?</vt:lpstr>
      <vt:lpstr>XDO_?YTM?173?</vt:lpstr>
      <vt:lpstr>XDO_?YTM?174?</vt:lpstr>
      <vt:lpstr>XDO_?YTM?175?</vt:lpstr>
      <vt:lpstr>XDO_?YTM?176?</vt:lpstr>
      <vt:lpstr>XDO_?YTM?177?</vt:lpstr>
      <vt:lpstr>XDO_?YTM?178?</vt:lpstr>
      <vt:lpstr>XDO_?YTM?179?</vt:lpstr>
      <vt:lpstr>XDO_?YTM?18?</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vt:lpstr>
      <vt:lpstr>XDO_?YTM?230?</vt:lpstr>
      <vt:lpstr>XDO_?YTM?231?</vt:lpstr>
      <vt:lpstr>XDO_?YTM?232?</vt:lpstr>
      <vt:lpstr>XDO_?YTM?233?</vt:lpstr>
      <vt:lpstr>XDO_?YTM?234?</vt:lpstr>
      <vt:lpstr>XDO_?YTM?235?</vt:lpstr>
      <vt:lpstr>XDO_?YTM?236?</vt:lpstr>
      <vt:lpstr>XDO_?YTM?237?</vt:lpstr>
      <vt:lpstr>XDO_?YTM?238?</vt:lpstr>
      <vt:lpstr>XDO_?YTM?239?</vt:lpstr>
      <vt:lpstr>XDO_?YTM?24?</vt:lpstr>
      <vt:lpstr>XDO_?YTM?240?</vt:lpstr>
      <vt:lpstr>XDO_?YTM?241?</vt:lpstr>
      <vt:lpstr>XDO_?YTM?242?</vt:lpstr>
      <vt:lpstr>XDO_?YTM?243?</vt:lpstr>
      <vt:lpstr>XDO_?YTM?244?</vt:lpstr>
      <vt:lpstr>XDO_?YTM?245?</vt:lpstr>
      <vt:lpstr>XDO_?YTM?246?</vt:lpstr>
      <vt:lpstr>XDO_?YTM?247?</vt:lpstr>
      <vt:lpstr>XDO_?YTM?248?</vt:lpstr>
      <vt:lpstr>XDO_?YTM?249?</vt:lpstr>
      <vt:lpstr>XDO_?YTM?25?</vt:lpstr>
      <vt:lpstr>XDO_?YTM?250?</vt:lpstr>
      <vt:lpstr>XDO_?YTM?251?</vt:lpstr>
      <vt:lpstr>XDO_?YTM?252?</vt:lpstr>
      <vt:lpstr>XDO_?YTM?253?</vt:lpstr>
      <vt:lpstr>XDO_?YTM?254?</vt:lpstr>
      <vt:lpstr>XDO_?YTM?255?</vt:lpstr>
      <vt:lpstr>XDO_?YTM?256?</vt:lpstr>
      <vt:lpstr>XDO_?YTM?257?</vt:lpstr>
      <vt:lpstr>XDO_?YTM?258?</vt:lpstr>
      <vt:lpstr>XDO_?YTM?259?</vt:lpstr>
      <vt:lpstr>XDO_?YTM?26?</vt:lpstr>
      <vt:lpstr>XDO_?YTM?260?</vt:lpstr>
      <vt:lpstr>XDO_?YTM?261?</vt:lpstr>
      <vt:lpstr>XDO_?YTM?262?</vt:lpstr>
      <vt:lpstr>XDO_?YTM?263?</vt:lpstr>
      <vt:lpstr>XDO_?YTM?264?</vt:lpstr>
      <vt:lpstr>XDO_?YTM?265?</vt:lpstr>
      <vt:lpstr>XDO_?YTM?266?</vt:lpstr>
      <vt:lpstr>XDO_?YTM?267?</vt:lpstr>
      <vt:lpstr>XDO_?YTM?268?</vt:lpstr>
      <vt:lpstr>XDO_?YTM?269?</vt:lpstr>
      <vt:lpstr>XDO_?YTM?27?</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vt:lpstr>
      <vt:lpstr>XDO_?YTM?300?</vt:lpstr>
      <vt:lpstr>XDO_?YTM?301?</vt:lpstr>
      <vt:lpstr>XDO_?YTM?302?</vt:lpstr>
      <vt:lpstr>XDO_?YTM?303?</vt:lpstr>
      <vt:lpstr>XDO_?YTM?304?</vt:lpstr>
      <vt:lpstr>XDO_?YTM?305?</vt:lpstr>
      <vt:lpstr>XDO_?YTM?306?</vt:lpstr>
      <vt:lpstr>XDO_?YTM?307?</vt:lpstr>
      <vt:lpstr>XDO_?YTM?308?</vt:lpstr>
      <vt:lpstr>XDO_?YTM?309?</vt:lpstr>
      <vt:lpstr>XDO_?YTM?31?</vt:lpstr>
      <vt:lpstr>XDO_?YTM?310?</vt:lpstr>
      <vt:lpstr>XDO_?YTM?311?</vt:lpstr>
      <vt:lpstr>XDO_?YTM?312?</vt:lpstr>
      <vt:lpstr>XDO_?YTM?313?</vt:lpstr>
      <vt:lpstr>XDO_?YTM?314?</vt:lpstr>
      <vt:lpstr>XDO_?YTM?315?</vt:lpstr>
      <vt:lpstr>XDO_?YTM?316?</vt:lpstr>
      <vt:lpstr>XDO_?YTM?317?</vt:lpstr>
      <vt:lpstr>XDO_?YTM?318?</vt:lpstr>
      <vt:lpstr>XDO_?YTM?319?</vt:lpstr>
      <vt:lpstr>XDO_?YTM?32?</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vt:lpstr>
      <vt:lpstr>XDO_?YTM?430?</vt:lpstr>
      <vt:lpstr>XDO_?YTM?431?</vt:lpstr>
      <vt:lpstr>XDO_?YTM?432?</vt:lpstr>
      <vt:lpstr>XDO_?YTM?433?</vt:lpstr>
      <vt:lpstr>XDO_?YTM?434?</vt:lpstr>
      <vt:lpstr>XDO_?YTM?435?</vt:lpstr>
      <vt:lpstr>XDO_?YTM?436?</vt:lpstr>
      <vt:lpstr>XDO_?YTM?437?</vt:lpstr>
      <vt:lpstr>XDO_?YTM?438?</vt:lpstr>
      <vt:lpstr>XDO_?YTM?439?</vt:lpstr>
      <vt:lpstr>XDO_?YTM?44?</vt:lpstr>
      <vt:lpstr>XDO_?YTM?440?</vt:lpstr>
      <vt:lpstr>XDO_?YTM?441?</vt:lpstr>
      <vt:lpstr>XDO_?YTM?442?</vt:lpstr>
      <vt:lpstr>XDO_?YTM?443?</vt:lpstr>
      <vt:lpstr>XDO_?YTM?444?</vt:lpstr>
      <vt:lpstr>XDO_?YTM?445?</vt:lpstr>
      <vt:lpstr>XDO_?YTM?446?</vt:lpstr>
      <vt:lpstr>XDO_?YTM?447?</vt:lpstr>
      <vt:lpstr>XDO_?YTM?448?</vt:lpstr>
      <vt:lpstr>XDO_?YTM?449?</vt:lpstr>
      <vt:lpstr>XDO_?YTM?45?</vt:lpstr>
      <vt:lpstr>XDO_?YTM?450?</vt:lpstr>
      <vt:lpstr>XDO_?YTM?451?</vt:lpstr>
      <vt:lpstr>XDO_?YTM?452?</vt:lpstr>
      <vt:lpstr>XDO_?YTM?453?</vt:lpstr>
      <vt:lpstr>XDO_?YTM?454?</vt:lpstr>
      <vt:lpstr>XDO_?YTM?455?</vt:lpstr>
      <vt:lpstr>XDO_?YTM?456?</vt:lpstr>
      <vt:lpstr>XDO_?YTM?457?</vt:lpstr>
      <vt:lpstr>XDO_?YTM?458?</vt:lpstr>
      <vt:lpstr>XDO_?YTM?459?</vt:lpstr>
      <vt:lpstr>XDO_?YTM?46?</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XDO_?YTM?490?</vt:lpstr>
      <vt:lpstr>XDO_?YTM?491?</vt:lpstr>
      <vt:lpstr>XDO_?YTM?492?</vt:lpstr>
      <vt:lpstr>XDO_?YTM?493?</vt:lpstr>
      <vt:lpstr>XDO_?YTM?494?</vt:lpstr>
      <vt:lpstr>XDO_?YTM?495?</vt:lpstr>
      <vt:lpstr>XDO_?YTM?496?</vt:lpstr>
      <vt:lpstr>XDO_?YTM?497?</vt:lpstr>
      <vt:lpstr>XDO_?YTM?498?</vt:lpstr>
      <vt:lpstr>XDO_?YTM?499?</vt:lpstr>
      <vt:lpstr>XDO_?YTM?500?</vt:lpstr>
      <vt:lpstr>XDO_?YTM?501?</vt:lpstr>
      <vt:lpstr>XDO_?YTM?502?</vt:lpstr>
      <vt:lpstr>XDO_?YTM?503?</vt:lpstr>
      <vt:lpstr>XDO_?YTM?504?</vt:lpstr>
      <vt:lpstr>XDO_?YTM?505?</vt:lpstr>
      <vt:lpstr>XDO_?YTM?506?</vt:lpstr>
      <vt:lpstr>XDO_?YTM?507?</vt:lpstr>
      <vt:lpstr>XDO_?YTM?508?</vt:lpstr>
      <vt:lpstr>XDO_?YTM?509?</vt:lpstr>
      <vt:lpstr>XDO_?YTM?51?</vt:lpstr>
      <vt:lpstr>XDO_?YTM?510?</vt:lpstr>
      <vt:lpstr>XDO_?YTM?511?</vt:lpstr>
      <vt:lpstr>XDO_?YTM?512?</vt:lpstr>
      <vt:lpstr>XDO_?YTM?513?</vt:lpstr>
      <vt:lpstr>XDO_?YTM?514?</vt:lpstr>
      <vt:lpstr>XDO_?YTM?515?</vt:lpstr>
      <vt:lpstr>XDO_?YTM?516?</vt:lpstr>
      <vt:lpstr>XDO_?YTM?517?</vt:lpstr>
      <vt:lpstr>XDO_?YTM?518?</vt:lpstr>
      <vt:lpstr>XDO_?YTM?519?</vt:lpstr>
      <vt:lpstr>XDO_?YTM?52?</vt:lpstr>
      <vt:lpstr>XDO_?YTM?520?</vt:lpstr>
      <vt:lpstr>XDO_?YTM?521?</vt:lpstr>
      <vt:lpstr>XDO_?YTM?522?</vt:lpstr>
      <vt:lpstr>XDO_?YTM?523?</vt:lpstr>
      <vt:lpstr>XDO_?YTM?524?</vt:lpstr>
      <vt:lpstr>XDO_?YTM?525?</vt:lpstr>
      <vt:lpstr>XDO_?YTM?526?</vt:lpstr>
      <vt:lpstr>XDO_?YTM?527?</vt:lpstr>
      <vt:lpstr>XDO_?YTM?528?</vt:lpstr>
      <vt:lpstr>XDO_?YTM?529?</vt:lpstr>
      <vt:lpstr>XDO_?YTM?53?</vt:lpstr>
      <vt:lpstr>XDO_?YTM?530?</vt:lpstr>
      <vt:lpstr>XDO_?YTM?531?</vt:lpstr>
      <vt:lpstr>XDO_?YTM?532?</vt:lpstr>
      <vt:lpstr>XDO_?YTM?533?</vt:lpstr>
      <vt:lpstr>XDO_?YTM?534?</vt:lpstr>
      <vt:lpstr>XDO_?YTM?535?</vt:lpstr>
      <vt:lpstr>XDO_?YTM?536?</vt:lpstr>
      <vt:lpstr>XDO_?YTM?537?</vt:lpstr>
      <vt:lpstr>XDO_?YTM?538?</vt:lpstr>
      <vt:lpstr>XDO_?YTM?539?</vt:lpstr>
      <vt:lpstr>XDO_?YTM?54?</vt:lpstr>
      <vt:lpstr>XDO_?YTM?540?</vt:lpstr>
      <vt:lpstr>XDO_?YTM?541?</vt:lpstr>
      <vt:lpstr>XDO_?YTM?542?</vt:lpstr>
      <vt:lpstr>XDO_?YTM?543?</vt:lpstr>
      <vt:lpstr>XDO_?YTM?544?</vt:lpstr>
      <vt:lpstr>XDO_?YTM?545?</vt:lpstr>
      <vt:lpstr>XDO_?YTM?546?</vt:lpstr>
      <vt:lpstr>XDO_?YTM?547?</vt:lpstr>
      <vt:lpstr>XDO_?YTM?548?</vt:lpstr>
      <vt:lpstr>XDO_?YTM?549?</vt:lpstr>
      <vt:lpstr>XDO_?YTM?55?</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XDO_?YTM?57?</vt:lpstr>
      <vt:lpstr>XDO_?YTM?58?</vt:lpstr>
      <vt:lpstr>XDO_?YTM?59?</vt:lpstr>
      <vt:lpstr>XDO_?YTM?60?</vt:lpstr>
      <vt:lpstr>XDO_?YTM?61?</vt:lpstr>
      <vt:lpstr>XDO_?YTM?62?</vt:lpstr>
      <vt:lpstr>XDO_?YTM?63?</vt:lpstr>
      <vt:lpstr>XDO_?YTM?64?</vt:lpstr>
      <vt:lpstr>XDO_?YTM?65?</vt:lpstr>
      <vt:lpstr>XDO_?YTM?66?</vt:lpstr>
      <vt:lpstr>XDO_?YTM?67?</vt:lpstr>
      <vt:lpstr>XDO_?YTM?68?</vt:lpstr>
      <vt:lpstr>XDO_?YTM?69?</vt:lpstr>
      <vt:lpstr>XDO_?YTM?70?</vt:lpstr>
      <vt:lpstr>XDO_?YTM?71?</vt:lpstr>
      <vt:lpstr>XDO_?YTM?72?</vt:lpstr>
      <vt:lpstr>XDO_?YTM?73?</vt:lpstr>
      <vt:lpstr>XDO_?YTM?74?</vt:lpstr>
      <vt:lpstr>XDO_?YTM?75?</vt:lpstr>
      <vt:lpstr>XDO_?YTM?76?</vt:lpstr>
      <vt:lpstr>XDO_?YTM?77?</vt:lpstr>
      <vt:lpstr>XDO_?YTM?78?</vt:lpstr>
      <vt:lpstr>XDO_?YTM?79?</vt:lpstr>
      <vt:lpstr>XDO_?YTM?80?</vt:lpstr>
      <vt:lpstr>XDO_?YTM?81?</vt:lpstr>
      <vt:lpstr>XDO_?YTM?82?</vt:lpstr>
      <vt:lpstr>XDO_?YTM?83?</vt:lpstr>
      <vt:lpstr>XDO_?YTM?84?</vt:lpstr>
      <vt:lpstr>XDO_?YTM?85?</vt:lpstr>
      <vt:lpstr>XDO_?YTM?86?</vt:lpstr>
      <vt:lpstr>XDO_?YTM?87?</vt:lpstr>
      <vt:lpstr>XDO_?YTM?88?</vt:lpstr>
      <vt:lpstr>XDO_?YTM?89?</vt:lpstr>
      <vt:lpstr>XDO_?YTM?9?</vt:lpstr>
      <vt:lpstr>XDO_?YTM?90?</vt:lpstr>
      <vt:lpstr>XDO_?YTM?91?</vt:lpstr>
      <vt:lpstr>XDO_?YTM?92?</vt:lpstr>
      <vt:lpstr>XDO_?YTM?93?</vt:lpstr>
      <vt:lpstr>XDO_?YTM?94?</vt:lpstr>
      <vt:lpstr>XDO_?YTM?95?</vt:lpstr>
      <vt:lpstr>XDO_?YTM?96?</vt:lpstr>
      <vt:lpstr>XDO_?YTM?97?</vt:lpstr>
      <vt:lpstr>XDO_?YTM?98?</vt:lpstr>
      <vt:lpstr>XDO_?YTM?99?</vt:lpstr>
      <vt:lpstr>XDO_GROUP_?G_2?</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XDO_GROUP_?G_2?15?</vt:lpstr>
      <vt:lpstr>XDO_GROUP_?G_2?16?</vt:lpstr>
      <vt:lpstr>XDO_GROUP_?G_2?17?</vt:lpstr>
      <vt:lpstr>XDO_GROUP_?G_2?18?</vt:lpstr>
      <vt:lpstr>XDO_GROUP_?G_2?19?</vt:lpstr>
      <vt:lpstr>XDO_GROUP_?G_2?20?</vt:lpstr>
      <vt:lpstr>XDO_GROUP_?G_2?21?</vt:lpstr>
      <vt:lpstr>XDO_GROUP_?G_2?22?</vt:lpstr>
      <vt:lpstr>XDO_GROUP_?G_2?23?</vt:lpstr>
      <vt:lpstr>XDO_GROUP_?G_2?24?</vt:lpstr>
      <vt:lpstr>XDO_GROUP_?G_2?25?</vt:lpstr>
      <vt:lpstr>XDO_GROUP_?G_2?26?</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XDO_GROUP_?G_3?15?</vt:lpstr>
      <vt:lpstr>XDO_GROUP_?G_3?16?</vt:lpstr>
      <vt:lpstr>XDO_GROUP_?G_3?17?</vt:lpstr>
      <vt:lpstr>XDO_GROUP_?G_3?18?</vt:lpstr>
      <vt:lpstr>XDO_GROUP_?G_3?19?</vt:lpstr>
      <vt:lpstr>XDO_GROUP_?G_3?20?</vt:lpstr>
      <vt:lpstr>XDO_GROUP_?G_3?21?</vt:lpstr>
      <vt:lpstr>XDO_GROUP_?G_3?22?</vt:lpstr>
      <vt:lpstr>XDO_GROUP_?G_3?23?</vt:lpstr>
      <vt:lpstr>XDO_GROUP_?G_3?24?</vt:lpstr>
      <vt:lpstr>XDO_GROUP_?G_3?25?</vt:lpstr>
      <vt:lpstr>XDO_GROUP_?G_3?26?</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vt:lpstr>
      <vt:lpstr>XDO_GROUP_?G_4?10?</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vt:lpstr>
      <vt:lpstr>XDO_GROUP_?G_4?540?</vt:lpstr>
      <vt:lpstr>XDO_GROUP_?G_4?541?</vt:lpstr>
      <vt:lpstr>XDO_GROUP_?G_4?542?</vt:lpstr>
      <vt:lpstr>XDO_GROUP_?G_4?543?</vt:lpstr>
      <vt:lpstr>XDO_GROUP_?G_4?544?</vt:lpstr>
      <vt:lpstr>XDO_GROUP_?G_4?545?</vt:lpstr>
      <vt:lpstr>XDO_GROUP_?G_4?546?</vt:lpstr>
      <vt:lpstr>XDO_GROUP_?G_4?547?</vt:lpstr>
      <vt:lpstr>XDO_GROUP_?G_4?549?</vt:lpstr>
      <vt:lpstr>XDO_GROUP_?G_4?55?</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XDO_GROUP_?G_4?57?</vt:lpstr>
      <vt:lpstr>XDO_GROUP_?G_4?58?</vt:lpstr>
      <vt:lpstr>XDO_GROUP_?G_4?59?</vt:lpstr>
      <vt:lpstr>XDO_GROUP_?G_4?60?</vt:lpstr>
      <vt:lpstr>XDO_GROUP_?G_4?61?</vt:lpstr>
      <vt:lpstr>XDO_GROUP_?G_4?62?</vt:lpstr>
      <vt:lpstr>XDO_GROUP_?G_4?63?</vt:lpstr>
      <vt:lpstr>XDO_GROUP_?G_4?64?</vt:lpstr>
      <vt:lpstr>XDO_GROUP_?G_4?65?</vt:lpstr>
      <vt:lpstr>XDO_GROUP_?G_4?66?</vt:lpstr>
      <vt:lpstr>XDO_GROUP_?G_4?67?</vt:lpstr>
      <vt:lpstr>XDO_GROUP_?G_4?68?</vt:lpstr>
      <vt:lpstr>XDO_GROUP_?G_4?69?</vt:lpstr>
      <vt:lpstr>XDO_GROUP_?G_4?70?</vt:lpstr>
      <vt:lpstr>XDO_GROUP_?G_4?71?</vt:lpstr>
      <vt:lpstr>XDO_GROUP_?G_4?72?</vt:lpstr>
      <vt:lpstr>XDO_GROUP_?G_4?73?</vt:lpstr>
      <vt:lpstr>XDO_GROUP_?G_4?74?</vt:lpstr>
      <vt:lpstr>XDO_GROUP_?G_4?75?</vt:lpstr>
      <vt:lpstr>XDO_GROUP_?G_4?76?</vt:lpstr>
      <vt:lpstr>XDO_GROUP_?G_4?77?</vt:lpstr>
      <vt:lpstr>XDO_GROUP_?G_4?78?</vt:lpstr>
      <vt:lpstr>XDO_GROUP_?G_4?79?</vt:lpstr>
      <vt:lpstr>XDO_GROUP_?G_4?80?</vt:lpstr>
      <vt:lpstr>XDO_GROUP_?G_4?81?</vt:lpstr>
      <vt:lpstr>XDO_GROUP_?G_4?82?</vt:lpstr>
      <vt:lpstr>XDO_GROUP_?G_4?83?</vt:lpstr>
      <vt:lpstr>XDO_GROUP_?G_4?84?</vt:lpstr>
      <vt:lpstr>XDO_GROUP_?G_4?85?</vt:lpstr>
      <vt:lpstr>XDO_GROUP_?G_4?86?</vt:lpstr>
      <vt:lpstr>XDO_GROUP_?G_4?87?</vt:lpstr>
      <vt:lpstr>XDO_GROUP_?G_4?88?</vt:lpstr>
      <vt:lpstr>XDO_GROUP_?G_4?89?</vt:lpstr>
      <vt:lpstr>XDO_GROUP_?G_4?9?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2025-01-09T09:44:16Z</dcterms:modified>
</cp:coreProperties>
</file>